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drawings/drawing2.xml" ContentType="application/vnd.openxmlformats-officedocument.drawing+xml"/>
  <Override PartName="/xl/ctrlProps/ctrlProp8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231"/>
  <workbookPr updateLinks="never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GitHubRep\Scripts\XLS\"/>
    </mc:Choice>
  </mc:AlternateContent>
  <xr:revisionPtr revIDLastSave="0" documentId="8_{CE569EA3-1F49-41C8-8CB2-C146D5897823}" xr6:coauthVersionLast="40" xr6:coauthVersionMax="40" xr10:uidLastSave="{00000000-0000-0000-0000-000000000000}"/>
  <bookViews>
    <workbookView xWindow="2355" yWindow="435" windowWidth="25200" windowHeight="14505" activeTab="1" xr2:uid="{00000000-000D-0000-FFFF-FFFF00000000}"/>
  </bookViews>
  <sheets>
    <sheet name="SSheetTPL" sheetId="6" r:id="rId1"/>
    <sheet name="Ремонт гарнитур" sheetId="1" r:id="rId2"/>
    <sheet name="Проблема-Решение" sheetId="4" r:id="rId3"/>
    <sheet name="ФИО - № гарнитуры 4-я линия СПб" sheetId="2" r:id="rId4"/>
    <sheet name="ФИО - № гарнитуры 3-я линия СПб" sheetId="3" r:id="rId5"/>
    <sheet name="Лист1" sheetId="5" r:id="rId6"/>
  </sheets>
  <externalReferences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</externalReferences>
  <definedNames>
    <definedName name="_xlnm._FilterDatabase" localSheetId="1" hidden="1">'Ремонт гарнитур'!$B$1:$P$1016</definedName>
    <definedName name="_xlnm._FilterDatabase" localSheetId="4" hidden="1">'ФИО - № гарнитуры 3-я линия СПб'!$A$1:$J$1</definedName>
    <definedName name="Authors">[25]Dictionary!$A$2:$A$4</definedName>
    <definedName name="BleFWVer">[25]Dictionary!$D$2:$D$4</definedName>
    <definedName name="Breakage">[25]Dictionary!$F$2:$F$10</definedName>
    <definedName name="Dates">[25]Dictionary!$E$2:$E$12</definedName>
    <definedName name="FIO">SSheetTPL!$F$1</definedName>
    <definedName name="HID_No">SSheetTPL!$D$1</definedName>
    <definedName name="Percent">[25]Dictionary!$C$2:$C$11</definedName>
    <definedName name="_xlnm.Print_Area" localSheetId="0">SSheetTPL!$A$1:$K$50</definedName>
    <definedName name="xAct">SSheetTPL!$A$9</definedName>
    <definedName name="xComplain">SSheetTPL!$A$5</definedName>
    <definedName name="xDate">SSheetTPL!$K$1</definedName>
    <definedName name="YesNo">[25]Dictionary!$B$2:$B$3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1017" i="1" l="1"/>
  <c r="B1017" i="1"/>
  <c r="Q1016" i="1" l="1"/>
  <c r="B1016" i="1"/>
  <c r="Q1015" i="1" l="1"/>
  <c r="P1015" i="1"/>
  <c r="O1015" i="1"/>
  <c r="B1015" i="1"/>
  <c r="Q1014" i="1" l="1"/>
  <c r="P1014" i="1"/>
  <c r="O1014" i="1"/>
  <c r="B1014" i="1"/>
  <c r="Q1013" i="1" l="1"/>
  <c r="P1013" i="1"/>
  <c r="O1013" i="1"/>
  <c r="B1013" i="1"/>
  <c r="Q1012" i="1" l="1"/>
  <c r="P1012" i="1"/>
  <c r="O1012" i="1"/>
  <c r="B1012" i="1"/>
  <c r="Q1011" i="1" l="1"/>
  <c r="P1011" i="1"/>
  <c r="O1011" i="1"/>
  <c r="B1011" i="1"/>
  <c r="Q1010" i="1" l="1"/>
  <c r="P1010" i="1"/>
  <c r="O1010" i="1"/>
  <c r="B1010" i="1"/>
  <c r="Q1009" i="1" l="1"/>
  <c r="P1009" i="1"/>
  <c r="O1009" i="1"/>
  <c r="B1009" i="1"/>
  <c r="Q1008" i="1" l="1"/>
  <c r="P1008" i="1"/>
  <c r="O1008" i="1"/>
  <c r="B1008" i="1"/>
  <c r="Q1007" i="1" l="1"/>
  <c r="P1007" i="1"/>
  <c r="O1007" i="1"/>
  <c r="B1007" i="1"/>
  <c r="Q1006" i="1" l="1"/>
  <c r="P1006" i="1"/>
  <c r="O1006" i="1"/>
  <c r="B1006" i="1"/>
  <c r="Q1005" i="1" l="1"/>
  <c r="P1005" i="1"/>
  <c r="O1005" i="1"/>
  <c r="B1005" i="1"/>
  <c r="Q1004" i="1"/>
  <c r="P1004" i="1"/>
  <c r="O1004" i="1"/>
  <c r="B1004" i="1"/>
  <c r="Q1003" i="1" l="1"/>
  <c r="P1003" i="1"/>
  <c r="O1003" i="1"/>
  <c r="B1003" i="1"/>
  <c r="Q1002" i="1" l="1"/>
  <c r="P1002" i="1"/>
  <c r="O1002" i="1"/>
  <c r="B1002" i="1"/>
  <c r="Q1001" i="1"/>
  <c r="P1001" i="1"/>
  <c r="O1001" i="1"/>
  <c r="B1001" i="1"/>
  <c r="Q1000" i="1"/>
  <c r="P1000" i="1"/>
  <c r="O1000" i="1"/>
  <c r="B1000" i="1"/>
  <c r="Q999" i="1"/>
  <c r="P999" i="1"/>
  <c r="O999" i="1"/>
  <c r="B999" i="1"/>
  <c r="Q998" i="1"/>
  <c r="P998" i="1"/>
  <c r="O998" i="1"/>
  <c r="B998" i="1"/>
  <c r="Q997" i="1"/>
  <c r="P997" i="1"/>
  <c r="O997" i="1"/>
  <c r="B997" i="1"/>
  <c r="Q996" i="1"/>
  <c r="P996" i="1"/>
  <c r="O996" i="1"/>
  <c r="B996" i="1"/>
  <c r="Q995" i="1"/>
  <c r="P995" i="1"/>
  <c r="O995" i="1"/>
  <c r="B995" i="1"/>
  <c r="Q994" i="1"/>
  <c r="P994" i="1"/>
  <c r="O994" i="1"/>
  <c r="B994" i="1"/>
  <c r="Q993" i="1"/>
  <c r="P993" i="1"/>
  <c r="O993" i="1"/>
  <c r="B993" i="1"/>
  <c r="Q992" i="1"/>
  <c r="P992" i="1"/>
  <c r="O992" i="1"/>
  <c r="B992" i="1"/>
  <c r="Q991" i="1"/>
  <c r="P991" i="1"/>
  <c r="O991" i="1"/>
  <c r="B991" i="1"/>
  <c r="Q990" i="1"/>
  <c r="P990" i="1"/>
  <c r="O990" i="1"/>
  <c r="B990" i="1"/>
  <c r="Q989" i="1"/>
  <c r="P989" i="1"/>
  <c r="O989" i="1"/>
  <c r="B989" i="1"/>
  <c r="Q988" i="1"/>
  <c r="P988" i="1"/>
  <c r="O988" i="1"/>
  <c r="B988" i="1"/>
  <c r="Q987" i="1"/>
  <c r="P987" i="1"/>
  <c r="O987" i="1"/>
  <c r="B987" i="1"/>
  <c r="Q986" i="1"/>
  <c r="P986" i="1"/>
  <c r="O986" i="1"/>
  <c r="B986" i="1"/>
  <c r="Q985" i="1"/>
  <c r="P985" i="1"/>
  <c r="O985" i="1"/>
  <c r="B985" i="1"/>
  <c r="Q984" i="1" l="1"/>
  <c r="P984" i="1"/>
  <c r="O984" i="1"/>
  <c r="B984" i="1"/>
  <c r="Q983" i="1" l="1"/>
  <c r="P983" i="1"/>
  <c r="O983" i="1"/>
  <c r="B983" i="1"/>
  <c r="Q982" i="1"/>
  <c r="P982" i="1"/>
  <c r="O982" i="1"/>
  <c r="B982" i="1"/>
  <c r="Q981" i="1"/>
  <c r="P981" i="1"/>
  <c r="O981" i="1"/>
  <c r="B981" i="1"/>
  <c r="Q980" i="1"/>
  <c r="P980" i="1"/>
  <c r="O980" i="1"/>
  <c r="B980" i="1"/>
  <c r="Q979" i="1"/>
  <c r="P979" i="1"/>
  <c r="O979" i="1"/>
  <c r="B979" i="1"/>
  <c r="Q978" i="1"/>
  <c r="P978" i="1"/>
  <c r="O978" i="1"/>
  <c r="B978" i="1"/>
  <c r="Q977" i="1"/>
  <c r="P977" i="1"/>
  <c r="O977" i="1"/>
  <c r="B977" i="1"/>
  <c r="Q976" i="1"/>
  <c r="P976" i="1"/>
  <c r="O976" i="1"/>
  <c r="B976" i="1"/>
  <c r="Q975" i="1"/>
  <c r="P975" i="1"/>
  <c r="O975" i="1"/>
  <c r="B975" i="1"/>
  <c r="Q974" i="1"/>
  <c r="P974" i="1"/>
  <c r="O974" i="1"/>
  <c r="B974" i="1"/>
  <c r="Q973" i="1"/>
  <c r="P973" i="1"/>
  <c r="O973" i="1"/>
  <c r="B973" i="1"/>
  <c r="Q972" i="1"/>
  <c r="P972" i="1"/>
  <c r="O972" i="1"/>
  <c r="B972" i="1"/>
  <c r="Q971" i="1"/>
  <c r="P971" i="1"/>
  <c r="O971" i="1"/>
  <c r="B971" i="1"/>
  <c r="Q970" i="1"/>
  <c r="P970" i="1"/>
  <c r="O970" i="1"/>
  <c r="B970" i="1"/>
  <c r="Q969" i="1"/>
  <c r="P969" i="1"/>
  <c r="O969" i="1"/>
  <c r="B969" i="1"/>
  <c r="Q968" i="1"/>
  <c r="P968" i="1"/>
  <c r="O968" i="1"/>
  <c r="B968" i="1"/>
  <c r="Q967" i="1"/>
  <c r="P967" i="1"/>
  <c r="O967" i="1"/>
  <c r="B967" i="1"/>
  <c r="Q966" i="1"/>
  <c r="P966" i="1"/>
  <c r="O966" i="1"/>
  <c r="B966" i="1"/>
  <c r="Q965" i="1"/>
  <c r="P965" i="1"/>
  <c r="O965" i="1"/>
  <c r="B965" i="1"/>
  <c r="Q964" i="1"/>
  <c r="P964" i="1"/>
  <c r="O964" i="1"/>
  <c r="B964" i="1"/>
  <c r="Q963" i="1"/>
  <c r="P963" i="1"/>
  <c r="O963" i="1"/>
  <c r="B963" i="1"/>
  <c r="Q962" i="1"/>
  <c r="P962" i="1"/>
  <c r="O962" i="1"/>
  <c r="B962" i="1"/>
  <c r="Q961" i="1"/>
  <c r="P961" i="1"/>
  <c r="O961" i="1"/>
  <c r="B961" i="1"/>
  <c r="Q960" i="1"/>
  <c r="P960" i="1"/>
  <c r="O960" i="1"/>
  <c r="B960" i="1"/>
  <c r="Q959" i="1"/>
  <c r="P959" i="1"/>
  <c r="O959" i="1"/>
  <c r="B959" i="1"/>
  <c r="Q958" i="1"/>
  <c r="P958" i="1"/>
  <c r="O958" i="1"/>
  <c r="B958" i="1"/>
  <c r="Q957" i="1"/>
  <c r="P957" i="1"/>
  <c r="O957" i="1"/>
  <c r="B957" i="1"/>
  <c r="Q956" i="1" l="1"/>
  <c r="P956" i="1"/>
  <c r="O956" i="1"/>
  <c r="B956" i="1"/>
  <c r="Q955" i="1"/>
  <c r="P955" i="1"/>
  <c r="O955" i="1"/>
  <c r="B955" i="1"/>
  <c r="Q954" i="1"/>
  <c r="P954" i="1"/>
  <c r="O954" i="1"/>
  <c r="B954" i="1"/>
  <c r="Q953" i="1"/>
  <c r="P953" i="1"/>
  <c r="O953" i="1"/>
  <c r="B953" i="1"/>
  <c r="Q952" i="1"/>
  <c r="P952" i="1"/>
  <c r="O952" i="1"/>
  <c r="B952" i="1"/>
  <c r="Q951" i="1"/>
  <c r="P951" i="1"/>
  <c r="O951" i="1"/>
  <c r="B951" i="1"/>
  <c r="Q950" i="1"/>
  <c r="P950" i="1"/>
  <c r="O950" i="1"/>
  <c r="B950" i="1"/>
  <c r="Q949" i="1"/>
  <c r="P949" i="1"/>
  <c r="O949" i="1"/>
  <c r="B949" i="1"/>
  <c r="Q948" i="1"/>
  <c r="P948" i="1"/>
  <c r="O948" i="1"/>
  <c r="B948" i="1"/>
  <c r="Q947" i="1" l="1"/>
  <c r="P947" i="1"/>
  <c r="O947" i="1"/>
  <c r="B947" i="1"/>
  <c r="Q946" i="1"/>
  <c r="P946" i="1"/>
  <c r="O946" i="1"/>
  <c r="B946" i="1"/>
  <c r="Q945" i="1"/>
  <c r="P945" i="1"/>
  <c r="O945" i="1"/>
  <c r="B945" i="1"/>
  <c r="Q944" i="1"/>
  <c r="P944" i="1"/>
  <c r="O944" i="1"/>
  <c r="B944" i="1"/>
  <c r="Q943" i="1"/>
  <c r="P943" i="1"/>
  <c r="O943" i="1"/>
  <c r="B943" i="1"/>
  <c r="Q942" i="1"/>
  <c r="P942" i="1"/>
  <c r="O942" i="1"/>
  <c r="B942" i="1"/>
  <c r="Q941" i="1"/>
  <c r="P941" i="1"/>
  <c r="O941" i="1"/>
  <c r="B941" i="1"/>
  <c r="Q940" i="1"/>
  <c r="P940" i="1"/>
  <c r="O940" i="1"/>
  <c r="B940" i="1"/>
  <c r="Q939" i="1"/>
  <c r="P939" i="1"/>
  <c r="O939" i="1"/>
  <c r="B939" i="1"/>
  <c r="Q938" i="1"/>
  <c r="P938" i="1"/>
  <c r="O938" i="1"/>
  <c r="B938" i="1"/>
  <c r="Q937" i="1"/>
  <c r="P937" i="1"/>
  <c r="O937" i="1"/>
  <c r="B937" i="1"/>
  <c r="Q936" i="1"/>
  <c r="P936" i="1"/>
  <c r="O936" i="1"/>
  <c r="B936" i="1"/>
  <c r="Q935" i="1"/>
  <c r="P935" i="1"/>
  <c r="O935" i="1"/>
  <c r="B935" i="1"/>
  <c r="Q934" i="1"/>
  <c r="P934" i="1"/>
  <c r="O934" i="1"/>
  <c r="B934" i="1"/>
  <c r="Q933" i="1"/>
  <c r="P933" i="1"/>
  <c r="O933" i="1"/>
  <c r="B933" i="1"/>
  <c r="Q932" i="1"/>
  <c r="P932" i="1"/>
  <c r="O932" i="1"/>
  <c r="B932" i="1"/>
  <c r="Q931" i="1"/>
  <c r="P931" i="1"/>
  <c r="O931" i="1"/>
  <c r="B931" i="1"/>
  <c r="Q930" i="1"/>
  <c r="P930" i="1"/>
  <c r="O930" i="1"/>
  <c r="B930" i="1"/>
  <c r="Q929" i="1"/>
  <c r="P929" i="1"/>
  <c r="O929" i="1"/>
  <c r="B929" i="1"/>
  <c r="Q928" i="1"/>
  <c r="P928" i="1"/>
  <c r="O928" i="1"/>
  <c r="B928" i="1"/>
  <c r="Q927" i="1"/>
  <c r="P927" i="1"/>
  <c r="O927" i="1"/>
  <c r="B927" i="1"/>
  <c r="Q926" i="1"/>
  <c r="P926" i="1"/>
  <c r="O926" i="1"/>
  <c r="B926" i="1"/>
  <c r="Q925" i="1"/>
  <c r="P925" i="1"/>
  <c r="O925" i="1"/>
  <c r="B925" i="1"/>
  <c r="Q924" i="1"/>
  <c r="P924" i="1"/>
  <c r="O924" i="1"/>
  <c r="B924" i="1"/>
  <c r="Q923" i="1"/>
  <c r="P923" i="1"/>
  <c r="O923" i="1"/>
  <c r="B923" i="1"/>
  <c r="Q922" i="1"/>
  <c r="P922" i="1"/>
  <c r="O922" i="1"/>
  <c r="B922" i="1"/>
  <c r="Q921" i="1"/>
  <c r="P921" i="1"/>
  <c r="O921" i="1"/>
  <c r="B921" i="1"/>
  <c r="Q920" i="1"/>
  <c r="P920" i="1"/>
  <c r="O920" i="1"/>
  <c r="B920" i="1"/>
  <c r="Q919" i="1"/>
  <c r="P919" i="1"/>
  <c r="O919" i="1"/>
  <c r="B919" i="1"/>
  <c r="Q918" i="1"/>
  <c r="P918" i="1"/>
  <c r="O918" i="1"/>
  <c r="B918" i="1"/>
  <c r="Q917" i="1"/>
  <c r="P917" i="1"/>
  <c r="O917" i="1"/>
  <c r="B917" i="1"/>
  <c r="Q916" i="1"/>
  <c r="P916" i="1"/>
  <c r="O916" i="1"/>
  <c r="B916" i="1"/>
  <c r="Q915" i="1"/>
  <c r="P915" i="1"/>
  <c r="O915" i="1"/>
  <c r="B915" i="1"/>
  <c r="Q914" i="1"/>
  <c r="P914" i="1"/>
  <c r="O914" i="1"/>
  <c r="B914" i="1"/>
  <c r="Q913" i="1" l="1"/>
  <c r="P913" i="1"/>
  <c r="O913" i="1"/>
  <c r="B913" i="1"/>
  <c r="Q912" i="1"/>
  <c r="P912" i="1"/>
  <c r="O912" i="1"/>
  <c r="B912" i="1"/>
  <c r="Q911" i="1"/>
  <c r="P911" i="1"/>
  <c r="O911" i="1"/>
  <c r="B911" i="1"/>
  <c r="Q910" i="1"/>
  <c r="P910" i="1"/>
  <c r="O910" i="1"/>
  <c r="B910" i="1"/>
  <c r="Q909" i="1"/>
  <c r="P909" i="1"/>
  <c r="O909" i="1"/>
  <c r="B909" i="1"/>
  <c r="Q908" i="1"/>
  <c r="P908" i="1"/>
  <c r="O908" i="1"/>
  <c r="B908" i="1"/>
  <c r="Q907" i="1"/>
  <c r="P907" i="1"/>
  <c r="O907" i="1"/>
  <c r="B907" i="1"/>
  <c r="Q906" i="1"/>
  <c r="P906" i="1"/>
  <c r="O906" i="1"/>
  <c r="B906" i="1"/>
  <c r="Q905" i="1"/>
  <c r="P905" i="1"/>
  <c r="O905" i="1"/>
  <c r="B905" i="1"/>
  <c r="Q904" i="1"/>
  <c r="P904" i="1"/>
  <c r="O904" i="1"/>
  <c r="B904" i="1"/>
  <c r="Q903" i="1"/>
  <c r="P903" i="1"/>
  <c r="O903" i="1"/>
  <c r="B903" i="1"/>
  <c r="Q902" i="1"/>
  <c r="P902" i="1"/>
  <c r="O902" i="1"/>
  <c r="B902" i="1"/>
  <c r="Q901" i="1"/>
  <c r="P901" i="1"/>
  <c r="O901" i="1"/>
  <c r="B901" i="1"/>
  <c r="Q900" i="1"/>
  <c r="P900" i="1"/>
  <c r="O900" i="1"/>
  <c r="B900" i="1"/>
  <c r="Q899" i="1"/>
  <c r="P899" i="1"/>
  <c r="O899" i="1"/>
  <c r="B899" i="1"/>
  <c r="Q898" i="1"/>
  <c r="P898" i="1"/>
  <c r="O898" i="1"/>
  <c r="B898" i="1"/>
  <c r="Q897" i="1"/>
  <c r="P897" i="1"/>
  <c r="O897" i="1"/>
  <c r="B897" i="1"/>
  <c r="Q896" i="1"/>
  <c r="P896" i="1"/>
  <c r="O896" i="1"/>
  <c r="B896" i="1"/>
  <c r="Q895" i="1"/>
  <c r="P895" i="1"/>
  <c r="O895" i="1"/>
  <c r="B895" i="1"/>
  <c r="Q894" i="1" l="1"/>
  <c r="P894" i="1"/>
  <c r="O894" i="1"/>
  <c r="B894" i="1"/>
  <c r="Q893" i="1"/>
  <c r="P893" i="1"/>
  <c r="O893" i="1"/>
  <c r="B893" i="1"/>
  <c r="Q892" i="1"/>
  <c r="P892" i="1"/>
  <c r="O892" i="1"/>
  <c r="B892" i="1"/>
  <c r="Q891" i="1"/>
  <c r="P891" i="1"/>
  <c r="O891" i="1"/>
  <c r="B891" i="1"/>
  <c r="Q890" i="1"/>
  <c r="P890" i="1"/>
  <c r="O890" i="1"/>
  <c r="B890" i="1"/>
  <c r="Q889" i="1"/>
  <c r="P889" i="1"/>
  <c r="O889" i="1"/>
  <c r="B889" i="1"/>
  <c r="Q888" i="1"/>
  <c r="P888" i="1"/>
  <c r="O888" i="1"/>
  <c r="B888" i="1"/>
  <c r="Q887" i="1"/>
  <c r="P887" i="1"/>
  <c r="O887" i="1"/>
  <c r="B887" i="1"/>
  <c r="Q886" i="1"/>
  <c r="P886" i="1"/>
  <c r="O886" i="1"/>
  <c r="B886" i="1"/>
  <c r="Q885" i="1"/>
  <c r="P885" i="1"/>
  <c r="O885" i="1"/>
  <c r="B885" i="1"/>
  <c r="Q884" i="1"/>
  <c r="P884" i="1"/>
  <c r="O884" i="1"/>
  <c r="B884" i="1"/>
  <c r="Q883" i="1"/>
  <c r="P883" i="1"/>
  <c r="O883" i="1"/>
  <c r="B883" i="1"/>
  <c r="Q882" i="1"/>
  <c r="P882" i="1"/>
  <c r="O882" i="1"/>
  <c r="B882" i="1"/>
  <c r="Q881" i="1"/>
  <c r="P881" i="1"/>
  <c r="O881" i="1"/>
  <c r="B881" i="1"/>
  <c r="Q880" i="1"/>
  <c r="P880" i="1"/>
  <c r="O880" i="1"/>
  <c r="B880" i="1"/>
  <c r="Q879" i="1"/>
  <c r="P879" i="1"/>
  <c r="O879" i="1"/>
  <c r="B879" i="1"/>
  <c r="Q878" i="1"/>
  <c r="P878" i="1"/>
  <c r="O878" i="1"/>
  <c r="B878" i="1"/>
  <c r="Q877" i="1"/>
  <c r="P877" i="1"/>
  <c r="O877" i="1"/>
  <c r="B877" i="1"/>
  <c r="Q876" i="1"/>
  <c r="P876" i="1"/>
  <c r="O876" i="1"/>
  <c r="B876" i="1"/>
  <c r="Q875" i="1"/>
  <c r="P875" i="1"/>
  <c r="O875" i="1"/>
  <c r="B875" i="1"/>
  <c r="Q874" i="1"/>
  <c r="P874" i="1"/>
  <c r="O874" i="1"/>
  <c r="B874" i="1"/>
  <c r="Q873" i="1"/>
  <c r="P873" i="1"/>
  <c r="O873" i="1"/>
  <c r="B873" i="1"/>
  <c r="Q872" i="1"/>
  <c r="P872" i="1"/>
  <c r="O872" i="1"/>
  <c r="B872" i="1"/>
  <c r="Q871" i="1" l="1"/>
  <c r="P871" i="1"/>
  <c r="O871" i="1"/>
  <c r="B871" i="1"/>
  <c r="Q870" i="1"/>
  <c r="P870" i="1"/>
  <c r="O870" i="1"/>
  <c r="B870" i="1"/>
  <c r="Q869" i="1"/>
  <c r="P869" i="1"/>
  <c r="O869" i="1"/>
  <c r="B869" i="1"/>
  <c r="Q868" i="1"/>
  <c r="P868" i="1"/>
  <c r="O868" i="1"/>
  <c r="B868" i="1"/>
  <c r="Q867" i="1"/>
  <c r="P867" i="1"/>
  <c r="O867" i="1"/>
  <c r="B867" i="1"/>
  <c r="Q866" i="1"/>
  <c r="P866" i="1"/>
  <c r="O866" i="1"/>
  <c r="B866" i="1"/>
  <c r="Q865" i="1"/>
  <c r="P865" i="1"/>
  <c r="O865" i="1"/>
  <c r="B865" i="1"/>
  <c r="Q864" i="1"/>
  <c r="P864" i="1"/>
  <c r="O864" i="1"/>
  <c r="B864" i="1"/>
  <c r="Q863" i="1"/>
  <c r="P863" i="1"/>
  <c r="O863" i="1"/>
  <c r="B863" i="1"/>
  <c r="Q862" i="1"/>
  <c r="P862" i="1"/>
  <c r="O862" i="1"/>
  <c r="B862" i="1"/>
  <c r="Q861" i="1"/>
  <c r="P861" i="1"/>
  <c r="O861" i="1"/>
  <c r="B861" i="1"/>
  <c r="Q860" i="1"/>
  <c r="P860" i="1"/>
  <c r="O860" i="1"/>
  <c r="B860" i="1"/>
  <c r="Q859" i="1"/>
  <c r="P859" i="1"/>
  <c r="O859" i="1"/>
  <c r="B859" i="1"/>
  <c r="Q858" i="1"/>
  <c r="P858" i="1"/>
  <c r="O858" i="1"/>
  <c r="B858" i="1"/>
  <c r="Q857" i="1"/>
  <c r="P857" i="1"/>
  <c r="O857" i="1"/>
  <c r="B857" i="1"/>
  <c r="Q856" i="1"/>
  <c r="P856" i="1"/>
  <c r="O856" i="1"/>
  <c r="B856" i="1"/>
  <c r="Q855" i="1"/>
  <c r="P855" i="1"/>
  <c r="O855" i="1"/>
  <c r="B855" i="1"/>
  <c r="Q854" i="1"/>
  <c r="P854" i="1"/>
  <c r="O854" i="1"/>
  <c r="B854" i="1"/>
  <c r="Q853" i="1"/>
  <c r="P853" i="1"/>
  <c r="O853" i="1"/>
  <c r="B853" i="1"/>
  <c r="Q852" i="1"/>
  <c r="P852" i="1"/>
  <c r="O852" i="1"/>
  <c r="B852" i="1"/>
  <c r="Q851" i="1"/>
  <c r="P851" i="1"/>
  <c r="O851" i="1"/>
  <c r="B851" i="1"/>
  <c r="Q850" i="1"/>
  <c r="P850" i="1"/>
  <c r="O850" i="1"/>
  <c r="B850" i="1"/>
  <c r="Q849" i="1"/>
  <c r="P849" i="1"/>
  <c r="O849" i="1"/>
  <c r="B849" i="1"/>
  <c r="Q848" i="1"/>
  <c r="P848" i="1"/>
  <c r="O848" i="1"/>
  <c r="B848" i="1"/>
  <c r="Q847" i="1"/>
  <c r="P847" i="1"/>
  <c r="O847" i="1"/>
  <c r="B847" i="1"/>
  <c r="Q846" i="1"/>
  <c r="P846" i="1"/>
  <c r="O846" i="1"/>
  <c r="B846" i="1"/>
  <c r="Q845" i="1"/>
  <c r="P845" i="1"/>
  <c r="O845" i="1"/>
  <c r="B845" i="1"/>
  <c r="Q844" i="1"/>
  <c r="P844" i="1"/>
  <c r="O844" i="1"/>
  <c r="B844" i="1"/>
  <c r="Q843" i="1"/>
  <c r="P843" i="1"/>
  <c r="O843" i="1"/>
  <c r="B843" i="1"/>
  <c r="Q842" i="1"/>
  <c r="P842" i="1"/>
  <c r="O842" i="1"/>
  <c r="B842" i="1"/>
  <c r="Q841" i="1"/>
  <c r="P841" i="1"/>
  <c r="O841" i="1"/>
  <c r="B841" i="1"/>
  <c r="Q840" i="1"/>
  <c r="P840" i="1"/>
  <c r="O840" i="1"/>
  <c r="B840" i="1"/>
  <c r="Q839" i="1"/>
  <c r="P839" i="1"/>
  <c r="O839" i="1"/>
  <c r="B839" i="1"/>
  <c r="Q838" i="1"/>
  <c r="P838" i="1"/>
  <c r="O838" i="1"/>
  <c r="B838" i="1"/>
  <c r="Q837" i="1"/>
  <c r="P837" i="1"/>
  <c r="O837" i="1"/>
  <c r="B837" i="1"/>
  <c r="P783" i="1" l="1"/>
  <c r="O783" i="1"/>
  <c r="B783" i="1"/>
  <c r="P782" i="1"/>
  <c r="O782" i="1"/>
  <c r="B782" i="1"/>
  <c r="P836" i="1" l="1"/>
  <c r="O836" i="1"/>
  <c r="B836" i="1"/>
  <c r="P835" i="1"/>
  <c r="O835" i="1"/>
  <c r="B835" i="1"/>
  <c r="P834" i="1"/>
  <c r="O834" i="1"/>
  <c r="B834" i="1"/>
  <c r="P833" i="1"/>
  <c r="O833" i="1"/>
  <c r="B833" i="1"/>
  <c r="P832" i="1"/>
  <c r="O832" i="1"/>
  <c r="B832" i="1"/>
  <c r="P831" i="1"/>
  <c r="O831" i="1"/>
  <c r="B831" i="1"/>
  <c r="P830" i="1"/>
  <c r="O830" i="1"/>
  <c r="B830" i="1"/>
  <c r="P829" i="1"/>
  <c r="O829" i="1"/>
  <c r="B829" i="1"/>
  <c r="P828" i="1"/>
  <c r="O828" i="1"/>
  <c r="B828" i="1"/>
  <c r="P827" i="1"/>
  <c r="O827" i="1"/>
  <c r="B827" i="1"/>
  <c r="P826" i="1"/>
  <c r="O826" i="1"/>
  <c r="B826" i="1"/>
  <c r="P825" i="1"/>
  <c r="O825" i="1"/>
  <c r="B825" i="1"/>
  <c r="P824" i="1"/>
  <c r="O824" i="1"/>
  <c r="B824" i="1"/>
  <c r="P823" i="1"/>
  <c r="O823" i="1"/>
  <c r="B823" i="1"/>
  <c r="P822" i="1"/>
  <c r="O822" i="1"/>
  <c r="B822" i="1"/>
  <c r="P821" i="1"/>
  <c r="O821" i="1"/>
  <c r="B821" i="1"/>
  <c r="P820" i="1"/>
  <c r="O820" i="1"/>
  <c r="B820" i="1"/>
  <c r="P819" i="1"/>
  <c r="O819" i="1"/>
  <c r="B819" i="1"/>
  <c r="P818" i="1"/>
  <c r="O818" i="1"/>
  <c r="B818" i="1"/>
  <c r="P817" i="1"/>
  <c r="O817" i="1"/>
  <c r="B817" i="1"/>
  <c r="P816" i="1"/>
  <c r="O816" i="1"/>
  <c r="B816" i="1"/>
  <c r="P815" i="1"/>
  <c r="O815" i="1"/>
  <c r="B815" i="1"/>
  <c r="P814" i="1"/>
  <c r="O814" i="1"/>
  <c r="B814" i="1"/>
  <c r="P813" i="1"/>
  <c r="O813" i="1"/>
  <c r="B813" i="1"/>
  <c r="P812" i="1"/>
  <c r="O812" i="1"/>
  <c r="B812" i="1"/>
  <c r="P811" i="1"/>
  <c r="O811" i="1"/>
  <c r="B811" i="1"/>
  <c r="P810" i="1"/>
  <c r="O810" i="1"/>
  <c r="B810" i="1"/>
  <c r="P809" i="1"/>
  <c r="O809" i="1"/>
  <c r="B809" i="1"/>
  <c r="P808" i="1"/>
  <c r="O808" i="1"/>
  <c r="B808" i="1"/>
  <c r="P807" i="1"/>
  <c r="O807" i="1"/>
  <c r="B807" i="1"/>
  <c r="P806" i="1"/>
  <c r="O806" i="1"/>
  <c r="B806" i="1"/>
  <c r="P805" i="1"/>
  <c r="O805" i="1"/>
  <c r="B805" i="1"/>
  <c r="P804" i="1"/>
  <c r="O804" i="1"/>
  <c r="B804" i="1"/>
  <c r="P803" i="1"/>
  <c r="O803" i="1"/>
  <c r="B803" i="1"/>
  <c r="P802" i="1"/>
  <c r="O802" i="1"/>
  <c r="B802" i="1"/>
  <c r="P801" i="1"/>
  <c r="O801" i="1"/>
  <c r="B801" i="1"/>
  <c r="P800" i="1" l="1"/>
  <c r="O800" i="1"/>
  <c r="B800" i="1"/>
  <c r="P799" i="1"/>
  <c r="O799" i="1"/>
  <c r="B799" i="1"/>
  <c r="P798" i="1"/>
  <c r="O798" i="1"/>
  <c r="B798" i="1"/>
  <c r="P797" i="1"/>
  <c r="O797" i="1"/>
  <c r="B797" i="1"/>
  <c r="P796" i="1"/>
  <c r="O796" i="1"/>
  <c r="B796" i="1"/>
  <c r="P795" i="1"/>
  <c r="O795" i="1"/>
  <c r="B795" i="1"/>
  <c r="P794" i="1"/>
  <c r="O794" i="1"/>
  <c r="B794" i="1"/>
  <c r="P793" i="1"/>
  <c r="O793" i="1"/>
  <c r="B793" i="1"/>
  <c r="P792" i="1"/>
  <c r="O792" i="1"/>
  <c r="B792" i="1"/>
  <c r="P791" i="1"/>
  <c r="O791" i="1"/>
  <c r="B791" i="1"/>
  <c r="P790" i="1"/>
  <c r="O790" i="1"/>
  <c r="B790" i="1"/>
  <c r="P789" i="1"/>
  <c r="O789" i="1"/>
  <c r="B789" i="1"/>
  <c r="P788" i="1"/>
  <c r="O788" i="1"/>
  <c r="B788" i="1"/>
  <c r="P787" i="1"/>
  <c r="O787" i="1"/>
  <c r="B787" i="1"/>
  <c r="P786" i="1"/>
  <c r="O786" i="1"/>
  <c r="B786" i="1"/>
  <c r="P785" i="1"/>
  <c r="O785" i="1"/>
  <c r="B785" i="1"/>
  <c r="P784" i="1"/>
  <c r="O784" i="1"/>
  <c r="B784" i="1"/>
  <c r="P781" i="1"/>
  <c r="O781" i="1"/>
  <c r="B781" i="1"/>
  <c r="P780" i="1"/>
  <c r="O780" i="1"/>
  <c r="B780" i="1"/>
  <c r="P779" i="1"/>
  <c r="O779" i="1"/>
  <c r="B779" i="1"/>
  <c r="P778" i="1"/>
  <c r="O778" i="1"/>
  <c r="B778" i="1"/>
  <c r="P777" i="1"/>
  <c r="O777" i="1"/>
  <c r="B777" i="1"/>
  <c r="P776" i="1"/>
  <c r="O776" i="1"/>
  <c r="B776" i="1"/>
  <c r="P775" i="1"/>
  <c r="O775" i="1"/>
  <c r="B775" i="1"/>
  <c r="P774" i="1" l="1"/>
  <c r="B774" i="1"/>
  <c r="P773" i="1"/>
  <c r="B773" i="1"/>
  <c r="P772" i="1"/>
  <c r="B772" i="1"/>
  <c r="P709" i="1" l="1"/>
  <c r="O709" i="1"/>
  <c r="P708" i="1"/>
  <c r="O708" i="1"/>
  <c r="P707" i="1"/>
  <c r="O707" i="1"/>
  <c r="P771" i="1"/>
  <c r="O771" i="1"/>
  <c r="B770" i="1"/>
  <c r="P770" i="1"/>
  <c r="B769" i="1"/>
  <c r="P769" i="1"/>
  <c r="B768" i="1"/>
  <c r="P768" i="1"/>
  <c r="B767" i="1"/>
  <c r="P767" i="1"/>
  <c r="B766" i="1"/>
  <c r="P766" i="1"/>
  <c r="B765" i="1"/>
  <c r="P765" i="1"/>
  <c r="B764" i="1"/>
  <c r="P764" i="1"/>
  <c r="B763" i="1"/>
  <c r="B762" i="1"/>
  <c r="P762" i="1"/>
  <c r="B761" i="1"/>
  <c r="P761" i="1"/>
  <c r="B760" i="1"/>
  <c r="P760" i="1"/>
  <c r="B759" i="1"/>
  <c r="P759" i="1"/>
  <c r="B758" i="1"/>
  <c r="P758" i="1"/>
  <c r="B757" i="1"/>
  <c r="P757" i="1"/>
  <c r="B756" i="1"/>
  <c r="P756" i="1"/>
  <c r="B755" i="1"/>
  <c r="P755" i="1"/>
  <c r="B754" i="1"/>
  <c r="P754" i="1"/>
  <c r="B753" i="1"/>
  <c r="P753" i="1"/>
  <c r="B752" i="1"/>
  <c r="P752" i="1"/>
  <c r="B751" i="1"/>
  <c r="P751" i="1"/>
  <c r="B750" i="1"/>
  <c r="P750" i="1"/>
  <c r="B749" i="1"/>
  <c r="P749" i="1"/>
  <c r="B748" i="1"/>
  <c r="P748" i="1"/>
  <c r="B747" i="1"/>
  <c r="P747" i="1"/>
  <c r="B746" i="1"/>
  <c r="P746" i="1"/>
  <c r="B745" i="1"/>
  <c r="P745" i="1"/>
  <c r="B744" i="1"/>
  <c r="P744" i="1"/>
  <c r="B743" i="1"/>
  <c r="P743" i="1"/>
  <c r="B742" i="1"/>
  <c r="P742" i="1"/>
  <c r="B741" i="1"/>
  <c r="P741" i="1" l="1"/>
  <c r="B740" i="1"/>
  <c r="P740" i="1"/>
  <c r="B739" i="1"/>
  <c r="P739" i="1"/>
  <c r="B738" i="1"/>
  <c r="P738" i="1"/>
  <c r="B737" i="1"/>
  <c r="P737" i="1"/>
  <c r="B736" i="1"/>
  <c r="P736" i="1"/>
  <c r="B735" i="1"/>
  <c r="P735" i="1"/>
  <c r="B734" i="1"/>
  <c r="P734" i="1"/>
  <c r="B733" i="1"/>
  <c r="P733" i="1"/>
  <c r="B732" i="1"/>
  <c r="P732" i="1" l="1"/>
  <c r="B731" i="1"/>
  <c r="P731" i="1"/>
  <c r="B730" i="1"/>
  <c r="P730" i="1"/>
  <c r="B729" i="1"/>
  <c r="P729" i="1"/>
  <c r="B728" i="1"/>
  <c r="P728" i="1"/>
  <c r="B727" i="1"/>
  <c r="P727" i="1"/>
  <c r="B726" i="1"/>
  <c r="P726" i="1"/>
  <c r="B725" i="1"/>
  <c r="P725" i="1"/>
  <c r="B724" i="1"/>
  <c r="P724" i="1"/>
  <c r="B722" i="1"/>
  <c r="P723" i="1" l="1"/>
  <c r="B721" i="1"/>
  <c r="P722" i="1"/>
  <c r="B720" i="1"/>
  <c r="P721" i="1"/>
  <c r="B718" i="1"/>
  <c r="P720" i="1"/>
  <c r="B715" i="1"/>
  <c r="P719" i="1"/>
  <c r="B712" i="1"/>
  <c r="P718" i="1"/>
  <c r="B709" i="1"/>
  <c r="P717" i="1"/>
  <c r="B707" i="1"/>
  <c r="P716" i="1"/>
  <c r="B705" i="1"/>
  <c r="P715" i="1"/>
  <c r="B703" i="1"/>
  <c r="P714" i="1"/>
  <c r="B701" i="1"/>
  <c r="P713" i="1"/>
  <c r="B699" i="1"/>
  <c r="P712" i="1"/>
  <c r="B696" i="1"/>
  <c r="P711" i="1"/>
  <c r="B695" i="1"/>
  <c r="P710" i="1"/>
  <c r="B692" i="1"/>
  <c r="B693" i="1" l="1"/>
  <c r="B691" i="1" l="1"/>
  <c r="B690" i="1"/>
  <c r="B689" i="1"/>
  <c r="B687" i="1"/>
  <c r="B686" i="1"/>
  <c r="B684" i="1"/>
  <c r="B683" i="1"/>
  <c r="B682" i="1"/>
  <c r="B681" i="1"/>
  <c r="B678" i="1"/>
  <c r="B673" i="1"/>
  <c r="B669" i="1" l="1"/>
  <c r="B666" i="1"/>
  <c r="B679" i="1" l="1"/>
  <c r="B677" i="1"/>
  <c r="B675" i="1"/>
  <c r="B650" i="1" l="1"/>
  <c r="B661" i="1" l="1"/>
  <c r="B658" i="1"/>
  <c r="B655" i="1"/>
  <c r="B645" i="1"/>
  <c r="B640" i="1"/>
  <c r="B636" i="1"/>
  <c r="A297" i="1" l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5" i="1"/>
  <c r="A568" i="1" s="1"/>
  <c r="A570" i="1" l="1"/>
  <c r="A710" i="1"/>
  <c r="A713" i="1" l="1"/>
  <c r="A716" i="1" s="1"/>
  <c r="A571" i="1"/>
  <c r="A771" i="1"/>
  <c r="A685" i="1"/>
  <c r="A680" i="1"/>
  <c r="A674" i="1"/>
  <c r="A676" i="1"/>
  <c r="A573" i="1"/>
  <c r="A577" i="1" s="1"/>
  <c r="A582" i="1" s="1"/>
  <c r="A723" i="1"/>
  <c r="A574" i="1" l="1"/>
  <c r="A591" i="1"/>
  <c r="A592" i="1" s="1"/>
  <c r="A578" i="1" l="1"/>
  <c r="A575" i="1"/>
  <c r="A593" i="1"/>
  <c r="A594" i="1" s="1"/>
  <c r="A595" i="1" s="1"/>
  <c r="A597" i="1" s="1"/>
  <c r="A579" i="1" l="1"/>
  <c r="A580" i="1" s="1"/>
  <c r="A583" i="1"/>
  <c r="A584" i="1" s="1"/>
  <c r="A600" i="1"/>
  <c r="A604" i="1" s="1"/>
  <c r="A608" i="1" s="1"/>
  <c r="A598" i="1"/>
  <c r="A601" i="1" l="1"/>
  <c r="A602" i="1" s="1"/>
  <c r="A587" i="1"/>
  <c r="A588" i="1" s="1"/>
  <c r="A589" i="1" s="1"/>
  <c r="A585" i="1"/>
  <c r="A605" i="1"/>
  <c r="A606" i="1" l="1"/>
  <c r="A609" i="1" s="1"/>
  <c r="A610" i="1" s="1"/>
  <c r="A612" i="1"/>
  <c r="A613" i="1" l="1"/>
  <c r="A614" i="1" s="1"/>
  <c r="A616" i="1"/>
  <c r="A620" i="1" l="1"/>
  <c r="A625" i="1" s="1"/>
  <c r="A630" i="1" s="1"/>
  <c r="A634" i="1" s="1"/>
  <c r="A637" i="1" s="1"/>
  <c r="A641" i="1" s="1"/>
  <c r="A617" i="1"/>
  <c r="A621" i="1" l="1"/>
  <c r="A626" i="1" s="1"/>
  <c r="A618" i="1"/>
  <c r="A622" i="1" l="1"/>
  <c r="A623" i="1" s="1"/>
  <c r="A627" i="1"/>
  <c r="A628" i="1" l="1"/>
  <c r="A631" i="1" s="1"/>
  <c r="A632" i="1" s="1"/>
  <c r="A635" i="1" s="1"/>
  <c r="A638" i="1" s="1"/>
  <c r="A639" i="1" s="1"/>
  <c r="A642" i="1"/>
  <c r="A646" i="1" s="1"/>
  <c r="A651" i="1" s="1"/>
  <c r="A643" i="1" l="1"/>
  <c r="A644" i="1" s="1"/>
  <c r="A647" i="1"/>
  <c r="A648" i="1" l="1"/>
  <c r="A649" i="1" s="1"/>
  <c r="A652" i="1"/>
  <c r="A656" i="1" s="1"/>
  <c r="A653" i="1" l="1"/>
  <c r="A654" i="1" s="1"/>
  <c r="A657" i="1" s="1"/>
  <c r="A659" i="1" s="1"/>
  <c r="A660" i="1" s="1"/>
  <c r="A662" i="1" s="1"/>
  <c r="A663" i="1" s="1"/>
  <c r="A664" i="1" l="1"/>
  <c r="A667" i="1" s="1"/>
  <c r="A670" i="1" s="1"/>
  <c r="A665" i="1" l="1"/>
  <c r="A668" i="1" s="1"/>
  <c r="A671" i="1" s="1"/>
  <c r="A672" i="1" s="1"/>
</calcChain>
</file>

<file path=xl/sharedStrings.xml><?xml version="1.0" encoding="utf-8"?>
<sst xmlns="http://schemas.openxmlformats.org/spreadsheetml/2006/main" count="6066" uniqueCount="2612">
  <si>
    <t>No</t>
  </si>
  <si>
    <t>Машинист</t>
  </si>
  <si>
    <t>Жалобы</t>
  </si>
  <si>
    <t>Гусев Денис Владимирович</t>
  </si>
  <si>
    <t>заменен</t>
  </si>
  <si>
    <t>Самопроизвольное отключение</t>
  </si>
  <si>
    <t>Мурадов Марат Буронович</t>
  </si>
  <si>
    <t>Максимчев Евгений Сергеевич</t>
  </si>
  <si>
    <t>Сломана кнопка</t>
  </si>
  <si>
    <t>Королев Виталий Олегович</t>
  </si>
  <si>
    <t>Михайловский Игорь Валерьевич</t>
  </si>
  <si>
    <t>Песков Иван Александрович</t>
  </si>
  <si>
    <t>Быстро разряжается</t>
  </si>
  <si>
    <t>Майоров Александр Вячеславович</t>
  </si>
  <si>
    <t>Вместо фамилии - номер гарнитуры</t>
  </si>
  <si>
    <t>Воронков Виктор Викторович</t>
  </si>
  <si>
    <t>Сысолятин Алексей Николаевич</t>
  </si>
  <si>
    <t>Сазонов Максим Михайлович</t>
  </si>
  <si>
    <t>Не отображается фамилия</t>
  </si>
  <si>
    <t>Борисов Григорий Владимирович</t>
  </si>
  <si>
    <t>Дементьев Дмитий Александр</t>
  </si>
  <si>
    <t>Дорошенко Михаил Петрович</t>
  </si>
  <si>
    <t>Дмитриев Александр Анатольевич</t>
  </si>
  <si>
    <t>Завалилась кнопка. С мешочком</t>
  </si>
  <si>
    <t>кракозябры</t>
  </si>
  <si>
    <t>Не подтверждён</t>
  </si>
  <si>
    <t>Тетерук Виктор Николаевич</t>
  </si>
  <si>
    <t>Без верхней крышки на клипсе</t>
  </si>
  <si>
    <t>Бычков Александр Валерьевич</t>
  </si>
  <si>
    <t>сломана кнопка</t>
  </si>
  <si>
    <t>Бобер Антон Александрович</t>
  </si>
  <si>
    <t>не включается нет связи с блоком</t>
  </si>
  <si>
    <t>Кондратков Евгений Александрович</t>
  </si>
  <si>
    <t>Горбунов Тарас Владимирович</t>
  </si>
  <si>
    <t>Тихое Павел Геннадьевич</t>
  </si>
  <si>
    <t>клипса говно</t>
  </si>
  <si>
    <t>без акта</t>
  </si>
  <si>
    <t>Дашкин Шамиль Менирович</t>
  </si>
  <si>
    <t>Черных Иван Сергеевич</t>
  </si>
  <si>
    <t>Ананьин Алексей Николаевич</t>
  </si>
  <si>
    <t>Пестерев Сергей Александрович</t>
  </si>
  <si>
    <t>починено</t>
  </si>
  <si>
    <t>Акт от числа</t>
  </si>
  <si>
    <t>Статус</t>
  </si>
  <si>
    <t>Ему надо сгенерировать новый номер в базе. Новую прошивку BLE Ориентировочно его новый номер STH00-240</t>
  </si>
  <si>
    <t>Фенютин Юрий Вячеславович</t>
  </si>
  <si>
    <t>Карачев Антон Валерьевич</t>
  </si>
  <si>
    <t>Николаев Дмитрий Игоревич</t>
  </si>
  <si>
    <t>Выдали</t>
  </si>
  <si>
    <t>потерял гарнитуру</t>
  </si>
  <si>
    <t>сделана новая</t>
  </si>
  <si>
    <t>Гринштейн Андрей Романович</t>
  </si>
  <si>
    <t>Родионов Михаил Иванович</t>
  </si>
  <si>
    <t>Аллахвердиев Сергей Арзуевич</t>
  </si>
  <si>
    <t>сделана новая, Невский</t>
  </si>
  <si>
    <t>Зубрилин Игорь Валерьевич</t>
  </si>
  <si>
    <t>Провалилась кнопка, длинный провод, жесткое сжатие пружин клипсы</t>
  </si>
  <si>
    <t>Отваливается задняя крышка клипсы</t>
  </si>
  <si>
    <t>Не работает bluetooth</t>
  </si>
  <si>
    <t>Краско Виталий Викторович</t>
  </si>
  <si>
    <t>Борисевич Юрий Игоревич</t>
  </si>
  <si>
    <t>Кашин Александр Михайлович</t>
  </si>
  <si>
    <t>Лемешев Сергей Васильевич</t>
  </si>
  <si>
    <t>Уймин Павел Сергеевич</t>
  </si>
  <si>
    <t>Кислицын Антон Евгеньевич</t>
  </si>
  <si>
    <t>Середкин Игорь Михайлович</t>
  </si>
  <si>
    <t>Ломовцев Игорь Викторович</t>
  </si>
  <si>
    <t>Провалена кнопка</t>
  </si>
  <si>
    <t>Быстрая попеременная индикация светодиода красным и синим цветом</t>
  </si>
  <si>
    <t>Не работает bluetooth, не нажимается кнопка, быстрая  индикация светодиода синим цветом</t>
  </si>
  <si>
    <t>Отходит скоба клипсы ЕИУЮ.745326.001</t>
  </si>
  <si>
    <t>Отсутствует скоба клипсы ЕИУЮ.745326.001</t>
  </si>
  <si>
    <t>Ананьев Роман Геннадьевич</t>
  </si>
  <si>
    <t>Отходит крышка заушника ЕИУЮ.735614.002</t>
  </si>
  <si>
    <t>возможно наш косяк</t>
  </si>
  <si>
    <t>Дуванов Сергей Александрович</t>
  </si>
  <si>
    <t>Яковлев Валентин Владимирович</t>
  </si>
  <si>
    <t>Запала кнопка</t>
  </si>
  <si>
    <t>Длинный провод, сильно давит клипса, нижняя амбушюра давит и натирает, зуд от шерховатости амбушюр</t>
  </si>
  <si>
    <t>Ярмоленко Николай Григорьевич</t>
  </si>
  <si>
    <t>Давит клипса</t>
  </si>
  <si>
    <t>Проведенные работы</t>
  </si>
  <si>
    <t>Зав №</t>
  </si>
  <si>
    <t>Сломана SMD-кнопка</t>
  </si>
  <si>
    <t>Уланов Вячеслав Николаевич</t>
  </si>
  <si>
    <t>Расклеелся корпус клипсы</t>
  </si>
  <si>
    <t>Шапкин Вячеслав Юрьевич</t>
  </si>
  <si>
    <t>Прохоренко Илья Васильевич</t>
  </si>
  <si>
    <t>Шуваев Владимир Юрьевич</t>
  </si>
  <si>
    <t>Замена зарядного устройства</t>
  </si>
  <si>
    <t>замена</t>
  </si>
  <si>
    <t>-</t>
  </si>
  <si>
    <t>Архипов Андрей Александрович</t>
  </si>
  <si>
    <t>Не работает зарядное устройство Deppa</t>
  </si>
  <si>
    <t>Длинный провод (укоротить на 15 мм), сильно давит клипса, закрыт слуховой проход</t>
  </si>
  <si>
    <t>Константинов Евгений Валентинович</t>
  </si>
  <si>
    <t>Сильно давит клипса, закрыт слуховой проход</t>
  </si>
  <si>
    <t>Илюбаев Нурлан Маманович</t>
  </si>
  <si>
    <t>Усилена кнопка; Растянуты пружины</t>
  </si>
  <si>
    <t xml:space="preserve">Произведена замена Модуля гарнитуры ЕИУЮ.468381.022 </t>
  </si>
  <si>
    <t>Прошита BLE</t>
  </si>
  <si>
    <t>Наумов Дмитрий Владимирович</t>
  </si>
  <si>
    <t>Сломаны амбушюры. Задевает кабель за одежду(укоротить на 20 мм), Давит клипса</t>
  </si>
  <si>
    <t>Усилена кнопка; Растянуты пружины; Доработана амбушюра</t>
  </si>
  <si>
    <t>Усилена кнопка; Заменены пружины; Укорочен провод на 15 мм; Перелиты амбушюры</t>
  </si>
  <si>
    <t>Не подходят амбушюры - плохо держатся. Расклеилась клипса, задевает кабель за одежду(укоротить 15 мм максимум), закрыт слуховой проход. Пружины растянуты сильно - на замену.</t>
  </si>
  <si>
    <t>Пестов Илья Александрович</t>
  </si>
  <si>
    <t>Пичугин Павел Андреевич</t>
  </si>
  <si>
    <t>Тугая клипса</t>
  </si>
  <si>
    <t>Давит клипса; Длинный провод (-20 мм)</t>
  </si>
  <si>
    <t>Спонтанное выключение; Не всегда включается</t>
  </si>
  <si>
    <t>Длинный провод; Давит клипса</t>
  </si>
  <si>
    <t>Кондюков Николай Викторович</t>
  </si>
  <si>
    <t>Пискунов Петр Александрович</t>
  </si>
  <si>
    <t>Лебедев Всеволод Андреевич</t>
  </si>
  <si>
    <t>Изготовлены новые амбушюры; Укорочен провод на 20 мм; Растянуты пружины</t>
  </si>
  <si>
    <t>Растянуты пружины</t>
  </si>
  <si>
    <t>Растянуты пружины; Укорочен провод на 20 мм</t>
  </si>
  <si>
    <t>Замена Модуля гарнитуры ЕИУЮ.468381.022</t>
  </si>
  <si>
    <t>Растянуты пружины; Укорочен провод</t>
  </si>
  <si>
    <t>в ремонте</t>
  </si>
  <si>
    <t>Заблоцкий Николай Николаевич</t>
  </si>
  <si>
    <t>Клипса спадает с уха</t>
  </si>
  <si>
    <t>Усилена кнопка; Растянуты пружины; Прошита BLE</t>
  </si>
  <si>
    <t>Доработаны амбушюры; Укорочен провод</t>
  </si>
  <si>
    <t>Длинный провод; Давит клипса; Пропадает связь с ОБ</t>
  </si>
  <si>
    <t>Сломана кнопка; Давит клипса</t>
  </si>
  <si>
    <t>Усилена кнопка; Растянуты пружины; Прошита BLE; Укорочен провод</t>
  </si>
  <si>
    <t>Не включается; Не заряжается; Длинный провод (20 мм)</t>
  </si>
  <si>
    <t>Зыков Алексей Сергеевич</t>
  </si>
  <si>
    <t>Ермаков Александр Александрович</t>
  </si>
  <si>
    <t>Длинный провод (15 мм); Плохо сидит гарнитура</t>
  </si>
  <si>
    <t>Быстрая попеременная индикация светодиода красным и синим цветом; Усилить клипсы</t>
  </si>
  <si>
    <t>Замена и растяжка пружин</t>
  </si>
  <si>
    <t>Ягунов Никита Владимирович</t>
  </si>
  <si>
    <t>Гулин Дмитирий Алексеевич</t>
  </si>
  <si>
    <t>Замена платы (горелая плата); Укорочен провод</t>
  </si>
  <si>
    <t>Перебор клипсы; Замена пружин</t>
  </si>
  <si>
    <t>Длинный провод (укоротить на 20 мм); неудобные амбушюры</t>
  </si>
  <si>
    <t>Длинный провод (укоротить на 20 мм); Давит клипса; Не работает bluetooth</t>
  </si>
  <si>
    <t>Длинный провод (укоротить на 15 мм); Давит клипса</t>
  </si>
  <si>
    <t>Аксяитов Руслан Ряшидович</t>
  </si>
  <si>
    <t>Арбузов Эдуард Юрьевич</t>
  </si>
  <si>
    <t>Кубанцев Федор Павлович</t>
  </si>
  <si>
    <t>Лысенко Евгений Игоревич</t>
  </si>
  <si>
    <t>Показывает "Поправьте гарнитуру"</t>
  </si>
  <si>
    <t>Замена клипсы с проводом (пропадает контакт и сломалась Крышка скобы ЕИУЮ.745321.001 )</t>
  </si>
  <si>
    <t>Растянуты пружины; Прошита BLE; Укорочен провод</t>
  </si>
  <si>
    <t>Нет питания от батареи</t>
  </si>
  <si>
    <t>Демьянов Антон Петрович</t>
  </si>
  <si>
    <t>Фролов Александр Юрьевич</t>
  </si>
  <si>
    <t>Косарев Максим Васильевич</t>
  </si>
  <si>
    <t>Быстрая попеременная индикация светодиода красным и синим цветом; Показывает "Поправьте гарнитуру"</t>
  </si>
  <si>
    <t>Малов Андрей Павлович</t>
  </si>
  <si>
    <t>Перебор клипсы</t>
  </si>
  <si>
    <t>Усилена кнопка; (Забрана на ремонт по причине отрыва красного провода аккумулятора во время планового усиления кнопки)</t>
  </si>
  <si>
    <t>Прошита BLE (видилась по bluetooth, но не пересылался сигнал); Перебор клипсы</t>
  </si>
  <si>
    <t>Годунов Василий Сергеевич</t>
  </si>
  <si>
    <t>Не работает bluetooth; Тугая клипса; Заряжает в определённом положении; Сломано Основание заушника ЕИУЮ.735614.001 (выявлено на ДП)</t>
  </si>
  <si>
    <t>Яшников Павел Александрович</t>
  </si>
  <si>
    <t>Леонов Владимир Сергеевич</t>
  </si>
  <si>
    <t>Плотников Игорь Германович</t>
  </si>
  <si>
    <t>Сломано Основание заушника ЕИУЮ.735614.001; Длинный провод (укоротить на 15 мм)</t>
  </si>
  <si>
    <t>Сломана Скоба клипсы ЕИУЮ.745326.001; Нет контакта в клипсе</t>
  </si>
  <si>
    <t>Перестал определяться на всех АСПМ</t>
  </si>
  <si>
    <t>Резчиков Евгений Борисович</t>
  </si>
  <si>
    <t>Андреев Игорь Евгеньевич</t>
  </si>
  <si>
    <t>Круглов Павел Вячеславович</t>
  </si>
  <si>
    <t>Кутузов Илья Владимирович</t>
  </si>
  <si>
    <t>Не отображается фамилия на мониторе</t>
  </si>
  <si>
    <t>Не работает светодиод на клипсе</t>
  </si>
  <si>
    <t xml:space="preserve">Сломаны Основание заушника ЕИУЮ.735614.001  и Крышка заушника ЕИУЮ.735614.002 </t>
  </si>
  <si>
    <t>Не отображается фамилия на мониторе; Тугая клипса</t>
  </si>
  <si>
    <t>Заикин Роман Александрович</t>
  </si>
  <si>
    <t>Замена платы</t>
  </si>
  <si>
    <t>Прошита BLE; Растянуты пружины</t>
  </si>
  <si>
    <t>Не отображается фамилия на мониторе; Сломана клипса (черезчур растянуты все 4 пружины, направляющие вышли из корпуса)</t>
  </si>
  <si>
    <t>Сломана клипса (проломлена Крышка скобы ЕИУЮ.745321.001)</t>
  </si>
  <si>
    <t>(Обратки для амбушюр получены 13.05.2016) Сделаны новые амбушюры; Укорочен провод</t>
  </si>
  <si>
    <t>Прошита BLE; Перебор клипсы и замена пружин</t>
  </si>
  <si>
    <t>Прошита BLE; Растянуты пружины; Замена зарядного устройства; Перебор заушной части</t>
  </si>
  <si>
    <t>Усилена кнопка; Перебор заушной части</t>
  </si>
  <si>
    <t>Усилена кнопка; Перебор клипсы</t>
  </si>
  <si>
    <t>Не загорается или мигает светодиод  на клипсе</t>
  </si>
  <si>
    <t>Голубев Борис Михайлович</t>
  </si>
  <si>
    <t>Петров Вадим Николаевич</t>
  </si>
  <si>
    <t>Плата вышла из строя</t>
  </si>
  <si>
    <t>Отходит конакт в клипсе</t>
  </si>
  <si>
    <t>Перепаяна кнопка; Усилена кнопка; Растянуты пружины</t>
  </si>
  <si>
    <t>Замена платы; Усилена кнопка; Растянуты пружины; Переберание клипсы</t>
  </si>
  <si>
    <t>Усилена кнопка; Растянуты пружины; Укорочен провод на 15 мм; Доработана амбушюра</t>
  </si>
  <si>
    <t>Усилена кнопка; Растянуты пружины; Заменена Крышка скобы ЕИУЮ.745321.001</t>
  </si>
  <si>
    <t>Не работает bluetooth; Сломана клипса</t>
  </si>
  <si>
    <t>Не заряжается от штатного зарядного устройства</t>
  </si>
  <si>
    <t>Сломана заушная часть</t>
  </si>
  <si>
    <t>Сломана клипса; Отходит конакт в клипсе</t>
  </si>
  <si>
    <t>X</t>
  </si>
  <si>
    <t>Отходит конакт в клипсе; Сломана клипса</t>
  </si>
  <si>
    <t>Сломаны амбушюры</t>
  </si>
  <si>
    <t>Сломана клипса</t>
  </si>
  <si>
    <t>Не работает bluetooth; Сломана SMD-кнопка; Отходит конакт в клипсе</t>
  </si>
  <si>
    <t>Усилена кнопка; Растянуты пружины; Переберание клипсы</t>
  </si>
  <si>
    <t>Потеряна гарнитура</t>
  </si>
  <si>
    <t>Нет информации (Ремонт на Невском)</t>
  </si>
  <si>
    <t xml:space="preserve">Нет информации </t>
  </si>
  <si>
    <t>Замена скобы клипсы ЕИУЮ.745326.001</t>
  </si>
  <si>
    <t>Скол</t>
  </si>
  <si>
    <t>Не заряжается</t>
  </si>
  <si>
    <t>Ларин Михаил Борисович</t>
  </si>
  <si>
    <t>Богваль Вячеслав Николаевич</t>
  </si>
  <si>
    <t>Тугая клипса; длинный провод</t>
  </si>
  <si>
    <t>Тугая клипса; длинный провод (укоротить на 10 мм)</t>
  </si>
  <si>
    <t>Фёдоров Иван Юрьевич</t>
  </si>
  <si>
    <t>Соколов Вадим Вячеславович</t>
  </si>
  <si>
    <t>Симаков Алексей Владимирович</t>
  </si>
  <si>
    <t>Тугая клипса; быстро разряжается аккумулятор; пишет "поправьте гарнитуру"</t>
  </si>
  <si>
    <t>Веселков Александр Вахтангович</t>
  </si>
  <si>
    <t>Тугая клипса; не отображается фамилия машиниста</t>
  </si>
  <si>
    <t>Не идет передача данных</t>
  </si>
  <si>
    <t>Зайцев Игорь Леонидович</t>
  </si>
  <si>
    <t>Мирошкин Андрей Валерьевич</t>
  </si>
  <si>
    <t>Сломана клипса; тугая клипса; не заряжается от зарядного устройства</t>
  </si>
  <si>
    <t>Жульев Сергей Александрович</t>
  </si>
  <si>
    <t>Тугая клипса; сломана кнопка</t>
  </si>
  <si>
    <t>Технеряднев Олег Павлович</t>
  </si>
  <si>
    <t>Не отображается фамилия машиниста; неудобые амбюшуры (требуется переделать)</t>
  </si>
  <si>
    <t>Вязьмин Денис Константинович</t>
  </si>
  <si>
    <t>Цыпушкин Юрий Николаевич</t>
  </si>
  <si>
    <t>Савинов Алексей Андреевич</t>
  </si>
  <si>
    <t>Давиденко Алексей Александрович</t>
  </si>
  <si>
    <t>Длинный провод</t>
  </si>
  <si>
    <t>Бойченко Иван Владимирович</t>
  </si>
  <si>
    <t>Сарелайнен Юрий Викторович</t>
  </si>
  <si>
    <t>Зотов Владимир Юрьевич</t>
  </si>
  <si>
    <t>Новиков Сергей Юрьевич</t>
  </si>
  <si>
    <t>Нелюбов Роман Юрьевич</t>
  </si>
  <si>
    <t>Кокорев Георгий Николаевич</t>
  </si>
  <si>
    <t>Козлович Сергей Степанович</t>
  </si>
  <si>
    <t>Тугая клипса; треснут заушный корпус; быстрая попеременная индикация светодиода красным и синим цветом</t>
  </si>
  <si>
    <t>Потуга Андрей Федорович</t>
  </si>
  <si>
    <t>Усилена кнопка; растянуты пружины</t>
  </si>
  <si>
    <t>Х (взято на Усилена кнопка)</t>
  </si>
  <si>
    <t>Усилена кнопка</t>
  </si>
  <si>
    <t>Растянуты пружины; Укорочен провод на 15 мм</t>
  </si>
  <si>
    <t>Перебор заушной части; Укорочен провод на 15 мм</t>
  </si>
  <si>
    <t>Усилена кнопка; укорочен провод на 15 мм</t>
  </si>
  <si>
    <t>Усилена кнопка; растянуты пружины; укорочен провод на 15 мм</t>
  </si>
  <si>
    <t>Осипов Александр Александрович</t>
  </si>
  <si>
    <t>Николаев Максим Николаевич</t>
  </si>
  <si>
    <t>Взята на прошивку BLE</t>
  </si>
  <si>
    <t>Дружинин Алексей Валентинович</t>
  </si>
  <si>
    <t>Не работает bluetooth; укоротить провод на 15 мм</t>
  </si>
  <si>
    <t>Гулякин Сергей Николаевич</t>
  </si>
  <si>
    <t>Горбачев Павел Павлович</t>
  </si>
  <si>
    <t>Яловничий Дмитрий Сергеевич</t>
  </si>
  <si>
    <t>Мамонтьев Антон Андреевич</t>
  </si>
  <si>
    <t>Тугая клипса; укоротить провод на 15 мм</t>
  </si>
  <si>
    <t>Алексеев Владимир Геннадьевич</t>
  </si>
  <si>
    <t>Сломано Основание заушника ЕИУЮ.735614.001</t>
  </si>
  <si>
    <t>Заменена деталь Основание заушника ЕИУЮ.735614.001</t>
  </si>
  <si>
    <t>Краснянский Сергей Викторович</t>
  </si>
  <si>
    <t>Растянуты пружины; Заменена деталь Основание заушника ЕИУЮ.735614.001; Перебор клипсы</t>
  </si>
  <si>
    <t>Не отображается фамилия машиниста; Не работает зарядное устройство Deppa</t>
  </si>
  <si>
    <t>Х</t>
  </si>
  <si>
    <t>Х (машинист недозаряжал гарнитуру)</t>
  </si>
  <si>
    <t xml:space="preserve">Сломаны детали ЕИУЮ.745326.001 Скоба клипсы и ЕИУЮ.745321.001 Крышка скобы </t>
  </si>
  <si>
    <t>Отходит конакт в клипсе; Сломана деталь Основание заушника ЕИУЮ.735614.001</t>
  </si>
  <si>
    <t>Растянуты пружины; замена SMD-кнопки;</t>
  </si>
  <si>
    <t>Цветков Станислав Константинович</t>
  </si>
  <si>
    <t>Шигарев Сергей Константинович</t>
  </si>
  <si>
    <t xml:space="preserve">Не работает bluetooth; быстро разряжается аккумулятор; </t>
  </si>
  <si>
    <t>плата отдана на невский для диагностики</t>
  </si>
  <si>
    <t>Прошита BLE; растянуты пружины</t>
  </si>
  <si>
    <t>Не работает bluetooth; Замена аккумулятора</t>
  </si>
  <si>
    <t>Растянуты пружины; Замена аккумулятора</t>
  </si>
  <si>
    <t>Прошита BLE; укорочен провод на 15 мм</t>
  </si>
  <si>
    <t>Прошита BLE; перелиты амбушюры</t>
  </si>
  <si>
    <t>Укоротить провод на 15 мм</t>
  </si>
  <si>
    <t>Земцев Дмитрий Валерьевич</t>
  </si>
  <si>
    <t>Иванчук Григорий Александрович</t>
  </si>
  <si>
    <t>Прошита BLE; Замена аккумулятора</t>
  </si>
  <si>
    <t>Не работает bluetooth; Не работает аккумулятор</t>
  </si>
  <si>
    <t>Краснянский Срргей Викторович</t>
  </si>
  <si>
    <t xml:space="preserve">Переодически на мониторе отображается фамилия другого машиниста </t>
  </si>
  <si>
    <t>Иванов Евгений Олегович</t>
  </si>
  <si>
    <t>Клоков Сергей Сергеевич</t>
  </si>
  <si>
    <t>Х (взято на Усиление кнопки)</t>
  </si>
  <si>
    <t>Усилена кнопка; Замена зарядного устройства</t>
  </si>
  <si>
    <t>Перебор клипсы; растянуты пружины; Замена зарядного устройства</t>
  </si>
  <si>
    <t>Проблем не обнаружено(в прошлом на другой гарнитуре был такой же ID, было исправлено)</t>
  </si>
  <si>
    <t>Сломана Крышка скобы ЕИУЮ.745321.001</t>
  </si>
  <si>
    <t>Прошита BLE; Замена зарядного устройства</t>
  </si>
  <si>
    <t>Сальников Виталий Иванович</t>
  </si>
  <si>
    <t>Часто загорается на экране "Поправьте индивидуальный датчик Гарнитура"</t>
  </si>
  <si>
    <t>Загорается на экране "Неисправен индивидуальный датчик Гарнитура"; Удлинить провод на 5мм</t>
  </si>
  <si>
    <t>Расклеен заушный копрус</t>
  </si>
  <si>
    <t>Елисеев Александр Александрович</t>
  </si>
  <si>
    <t>Амбушюр не по форме уха</t>
  </si>
  <si>
    <t>Перепрошивка bluetooth, в связи со сменой фамилии</t>
  </si>
  <si>
    <t>Самарцев Алексей Николаевич</t>
  </si>
  <si>
    <t>Часто загорается на экране "Поправьте индивидуальный датчик Гарнитура"; тугая клипса</t>
  </si>
  <si>
    <t>Гарнитура не включалась с 10.06.2016 по 16.06.2016</t>
  </si>
  <si>
    <t>Уменьшина амбушюра; растянуты пружины</t>
  </si>
  <si>
    <t>Правдин Александр Сергеевич</t>
  </si>
  <si>
    <t>Заводсков Геннадий Анатольевич</t>
  </si>
  <si>
    <t>Не включается</t>
  </si>
  <si>
    <t>Мигает сине-красным</t>
  </si>
  <si>
    <t>Проверена и протестирована (гарнитура исправна)</t>
  </si>
  <si>
    <t>Плохой/слабый сигнал</t>
  </si>
  <si>
    <t>Замена клипсы с проводом; удлинён провод на 5 мм</t>
  </si>
  <si>
    <t>Перебор заушной части</t>
  </si>
  <si>
    <t>Ложная жалоба</t>
  </si>
  <si>
    <t>Крюков Павел Сергеевич</t>
  </si>
  <si>
    <t>Грачев Максим Вячеславович</t>
  </si>
  <si>
    <t>Сломан заушный корпус; Расклеяна клипса; Сломана кнопка</t>
  </si>
  <si>
    <t xml:space="preserve">Расклеен заушный копрус; Нет номера; Не работает зарядное устройство Deppa </t>
  </si>
  <si>
    <t>Перебор заушной части; Восстановление номера</t>
  </si>
  <si>
    <t>Быстро разряжается аккумулятор</t>
  </si>
  <si>
    <t>Не подключается (не видит BLE)</t>
  </si>
  <si>
    <t>Нет личных данных на мониторе (не видит BLE)</t>
  </si>
  <si>
    <t>Цицерко Владимир Николаевич</t>
  </si>
  <si>
    <t>Расклеен заушный корпус; Треснута Крышка заушника ЕИУЮ.735614.002</t>
  </si>
  <si>
    <t>Переломлен провод</t>
  </si>
  <si>
    <t>Перебор гарнитуры; замена провода</t>
  </si>
  <si>
    <t>Перебор заушной части; Перебор клипсы; Замена SMD-кнопки</t>
  </si>
  <si>
    <t>Не хватает заряда на полную смену (9ч)</t>
  </si>
  <si>
    <t>Перебор заушной части; По результатм диагностики заряда хватает (больше 10 часов)</t>
  </si>
  <si>
    <t>Уменьшина амбушюры</t>
  </si>
  <si>
    <t>Сломана заушная часть; Сломана клипса; Сломана SMD-кнопка</t>
  </si>
  <si>
    <t>На мониторе отображается "Не исправен индивидуальный датчик гарнитура"</t>
  </si>
  <si>
    <t>Тихов Павел Геннадьевич</t>
  </si>
  <si>
    <t>Заменён аккумулятор</t>
  </si>
  <si>
    <t>Родной аккумулятор отработал 10 часов</t>
  </si>
  <si>
    <t>Уменьшины амбушюры</t>
  </si>
  <si>
    <t>Перелиты амбушюры</t>
  </si>
  <si>
    <t>Перебор заушной части; Замена Крышки заушника ЕИУЮ.735614.002</t>
  </si>
  <si>
    <t>Коваленко Евгений Алексеевич</t>
  </si>
  <si>
    <t>Михайлов Юрий Валерьевич</t>
  </si>
  <si>
    <t>Не видит BLE</t>
  </si>
  <si>
    <t>Не видит BLE; постоянно высвечивается "Поправьте индивидуальный датчик Гарнитура"</t>
  </si>
  <si>
    <t>Укоротить провод на 20 мм</t>
  </si>
  <si>
    <t xml:space="preserve">Пишет "Индивидуальный датчик неисправен" </t>
  </si>
  <si>
    <t>Сломаны Кожух клипсы нижний левый ЕИУЮ.735224.002 и Кожух клипсы нижний правый ЕИУЮ.735224.003</t>
  </si>
  <si>
    <t>Букин Сергей Владиленович</t>
  </si>
  <si>
    <t>Шипневский Сергей Сергеевич</t>
  </si>
  <si>
    <t>Могиль Сергей Игоревич</t>
  </si>
  <si>
    <t>Рассклеен заушный корпус</t>
  </si>
  <si>
    <t>Не видит BLE; Дискомфорт - растянуть или подрезать нижнюю амбушюру</t>
  </si>
  <si>
    <t>Порвалась амбушюра; убрать острые грани на амбушюрах</t>
  </si>
  <si>
    <t>Не видит BLE; Давит клипса (подрезать)</t>
  </si>
  <si>
    <t>Сломана усиленная SMD-кнопка</t>
  </si>
  <si>
    <t>Высвечивается надпись "датчик неисправен"; заедает клипса; подозрение на быструю разрядку; разряжается в выключенном состоянии</t>
  </si>
  <si>
    <t>Укорочен провод на 20 мм</t>
  </si>
  <si>
    <t>Перелита амбушюра; Доработаны амбушюры</t>
  </si>
  <si>
    <t>Монтаж SMD-кнопки; Перелиты амбушюры</t>
  </si>
  <si>
    <t>Прошита BLE; Доработаны амбушюры</t>
  </si>
  <si>
    <t>Шушин Павел Иванович</t>
  </si>
  <si>
    <t>На перегонах появляется старая фамилия; Сломано зарядное устройство</t>
  </si>
  <si>
    <t>Усиление кнопки и прошивка</t>
  </si>
  <si>
    <t>Не отображает ФИО и уровень заряда на мониторе</t>
  </si>
  <si>
    <t>Сломано зарядное устройство</t>
  </si>
  <si>
    <t>Фавстов Андрей Вячеславович</t>
  </si>
  <si>
    <t>Шамухин Павел Владимирович</t>
  </si>
  <si>
    <t>Усиление кнопки и прошивка; Тугая клипса</t>
  </si>
  <si>
    <t>Усилена кнопка и прошивка VER 1.9; Растянуты пружины</t>
  </si>
  <si>
    <t>Усилена кнопка и прошивка VER 1.9</t>
  </si>
  <si>
    <t>Манило Станислав Сергеевич</t>
  </si>
  <si>
    <t>Гриценко Александр Владимирович</t>
  </si>
  <si>
    <t>Пузанов Евгений Александрович</t>
  </si>
  <si>
    <t>Муравьёв Дмитрий Павлович</t>
  </si>
  <si>
    <t>Запала кнопка; Расклеен заушный корпус</t>
  </si>
  <si>
    <t>Тугая клипса; Укоротить провод на 15 мм</t>
  </si>
  <si>
    <t>Пропадает светодиод (плавающая ошибка); Тугая клипса; Острые улы на амбушюрах</t>
  </si>
  <si>
    <t>Нарушена пломбировка, оторван провод от аккумулятора</t>
  </si>
  <si>
    <t>Гаврилов Владислав Викторович</t>
  </si>
  <si>
    <t>Неисправное зарядное устройство</t>
  </si>
  <si>
    <t>Перебор клипсы; Растянуты пружины; Доработаны амбушюры</t>
  </si>
  <si>
    <t>Оторван  провод аккумуляторный</t>
  </si>
  <si>
    <t>Перебор заушной части (удлинение провода аккумуляторного)</t>
  </si>
  <si>
    <t>Желтов Андрей Сергеевич</t>
  </si>
  <si>
    <t>Периодически отображает другую фамилию</t>
  </si>
  <si>
    <t>Неисправная клипса; Быстро разряжается</t>
  </si>
  <si>
    <t>Замена аккумулятора</t>
  </si>
  <si>
    <t>Замена Скобы клипсы ЕИУЮ.745326.001; Замена аккумулятора</t>
  </si>
  <si>
    <t>Закончился срок службы аккумулятора</t>
  </si>
  <si>
    <t>Сломана  клипса; Растянуты пружины; Закончился срок службы аккумулятора</t>
  </si>
  <si>
    <t>Запала кнопка; Расклеен заушный корпус;</t>
  </si>
  <si>
    <t>Сломана усиленная SMD-кнопка; Нарушена пломбировка; Порваны амбушюры</t>
  </si>
  <si>
    <t>Данные гарнитуры не отображаются на мониторе</t>
  </si>
  <si>
    <t>Вердиев Федор Байрамович</t>
  </si>
  <si>
    <t xml:space="preserve">Не отображает машиниста. </t>
  </si>
  <si>
    <t>Повреждение  внешней изоляции кабеля зарядного устройства</t>
  </si>
  <si>
    <t>Сломан толкатель SMD-кнопки; Сломана заушная часть</t>
  </si>
  <si>
    <t>Замена SMD-кнопки; Замена Основания заушника ЕИУЮ.735614.001</t>
  </si>
  <si>
    <t>Пишет гарнитура неисправна</t>
  </si>
  <si>
    <t>Отходит конакт в клипсе (Чрезмерно растянута клипса машинистом)</t>
  </si>
  <si>
    <t>Сломана SMD-кнопка (сломан толкатель); Расклеен заушный  корпус</t>
  </si>
  <si>
    <t>Сломана SMD-кнопка (сломан толкатель); Треснут заушный  корпус</t>
  </si>
  <si>
    <t>Боричев Александр Анатольевич</t>
  </si>
  <si>
    <t>Коберидзе Манучар Лериевич</t>
  </si>
  <si>
    <t>Уволен</t>
  </si>
  <si>
    <t>Белов Дмитрий Владимирович - Уволен</t>
  </si>
  <si>
    <t>Соколов Вадим Вячеславович - Уволен</t>
  </si>
  <si>
    <t>Маслов Виталий Александрович</t>
  </si>
  <si>
    <t>Семенов Александр Борисович - Уволен</t>
  </si>
  <si>
    <t>Перелиты амбушюры; Проверка и чистка гарнитуры; Замена этикетки на упаковке; Замена зарядного устройства</t>
  </si>
  <si>
    <t>Отсутсвует кнопка включения, отклеена крышка</t>
  </si>
  <si>
    <t>Циммер Алексей Александрович - Уволен</t>
  </si>
  <si>
    <t>Расклеен заушный копус, сломан заушнй корпус и корпус клипсы</t>
  </si>
  <si>
    <t>Гарнитура не включается, нет индиикации подзаряда</t>
  </si>
  <si>
    <t>При включении гарнитуры не горят красным сенсоры датчика</t>
  </si>
  <si>
    <t>Не определяется на дисплее н в одной кабине, на всех составах</t>
  </si>
  <si>
    <t>Неисправно зарядное устройство</t>
  </si>
  <si>
    <t>Сгорел процессор</t>
  </si>
  <si>
    <t>Замена пружин</t>
  </si>
  <si>
    <t>Отходит конакт в клипсе; Большие амбушюры (плохой сигнал)</t>
  </si>
  <si>
    <t>Сломана заушная часть; Сломана клипса</t>
  </si>
  <si>
    <t>Замена пружин; Перебор заушной части</t>
  </si>
  <si>
    <t>готова</t>
  </si>
  <si>
    <t>Потапов Евгений Викторович</t>
  </si>
  <si>
    <t>Румянцев Андрей Сергеевич</t>
  </si>
  <si>
    <t>Волков Даниил Евгеньевич</t>
  </si>
  <si>
    <t>Гарнитура включена, информации на дисплее нет</t>
  </si>
  <si>
    <t>Нет отображаения данных машиниста и уровня заряда</t>
  </si>
  <si>
    <t>Нет отображаения фамилии с инициалами и уровня заряда</t>
  </si>
  <si>
    <t>Перерисовка обраток для амбушюр на Н30; Изготовлены обратки и формы; Перелиты амбушюры; Перебор клипсы</t>
  </si>
  <si>
    <t>Не работает bluetooth; Отходит конакт в клипсе</t>
  </si>
  <si>
    <t>Прошита BLE; Перебор клипсы</t>
  </si>
  <si>
    <t>Уволен; Отходит конакт в клипсе</t>
  </si>
  <si>
    <t>Сделаны слепки ушей; Изготовлены обратки и формы; Перелиты амбушюры; Проверка и чистка гарнитуры; Замена этикетки на упаковке; Замена зарядного устройства; Перебор клипсы</t>
  </si>
  <si>
    <t>Не работает bluetooth v11.0</t>
  </si>
  <si>
    <t>Вылетела кнопка вкл. выкл. гарнитуры</t>
  </si>
  <si>
    <t>Не показывает заряд на мониторах, надломлен корпус зажима клипсы, надломлены провода зарядного устройства</t>
  </si>
  <si>
    <t>Не отображаются данные на блоке в кабине и в компьютере ПРМО</t>
  </si>
  <si>
    <t>Излом корпуса клипсы</t>
  </si>
  <si>
    <t>Сломана клипса (расклеян корпус)</t>
  </si>
  <si>
    <t>Блок АСПМ не видит гарнитуру</t>
  </si>
  <si>
    <t>Запала кнопка, не отображается информация  на АСПМ от гарнитуры, иногда зарядка не подзаряжает</t>
  </si>
  <si>
    <t>Кондрашин Дмитрий Викторович</t>
  </si>
  <si>
    <t>Буторин Денис Андреевич</t>
  </si>
  <si>
    <t>Сломан толкатель SMD-кнопки; Нарушена пломбировка (и полностью расклеен заушный корпус)</t>
  </si>
  <si>
    <t>Нет связи гарнитуры с блоком АСПМ (на дисплее не отображается фамилия)</t>
  </si>
  <si>
    <t>На мониторе не отображается фамилия</t>
  </si>
  <si>
    <t>Неисправность зарядного устройства (потеря контакта в разъёме)</t>
  </si>
  <si>
    <t>Иванов Николай Викторович</t>
  </si>
  <si>
    <t>Корниенко Василий Сергеевич</t>
  </si>
  <si>
    <t>Коберидзе Манучар Лериевич - Уволен</t>
  </si>
  <si>
    <t>Симбарский Олег Аркадьевич</t>
  </si>
  <si>
    <t>Тугая клипса, постоянно пишет поправьте датчик гарнитуры</t>
  </si>
  <si>
    <t>Часто пишет на экране поправьте датчик гарнитуры. Бывает горит индикатор синим и красным одновременно при полной зарядке.</t>
  </si>
  <si>
    <t>Не герметичен, разваливается корпус датчика гарнитуры АСПМ (Расклеен заушный корпус)</t>
  </si>
  <si>
    <t>Гарнитура при зарядке задымилась и вздулась. (Надломлен кабель зарядного устройства)</t>
  </si>
  <si>
    <t xml:space="preserve">Замена пружин; Замена Скобы клипсы ЕИУЮ.745326.001 </t>
  </si>
  <si>
    <t xml:space="preserve">Замена Скобы клипсы ЕИУЮ.745326.001 </t>
  </si>
  <si>
    <t>Замена SMD-кнопки</t>
  </si>
  <si>
    <t>Отходит конакт в клипсе (Чрезмерно растянута клипса СТ)</t>
  </si>
  <si>
    <t>Сломано зарядное устройство; Не работает bluetooth; Запала кнопка</t>
  </si>
  <si>
    <t>Диагностика (Гарнитура была разряжена, зарядное устройство работало, последний раз выходила на связ с 13% заряда аккумулятора)</t>
  </si>
  <si>
    <t>Не работает bluetooth v11.0; Сломана клипса; Чрезмерно растянута клипса машинистом</t>
  </si>
  <si>
    <t>Потеря контакта в разъёме зарядного устройства (который вставляется в гарнитуру)</t>
  </si>
  <si>
    <t>Давыдов Сергей Геннадьевич</t>
  </si>
  <si>
    <t>Перебор заушной части; Прошита BLE; Замена зарядного устройства</t>
  </si>
  <si>
    <t>Тугая пружина. Мало держит заряд.</t>
  </si>
  <si>
    <t>Многократно появляется надпись на мониторе "Поправьте индивидуальный датчик"</t>
  </si>
  <si>
    <t xml:space="preserve">При включенной гарнитуре, на экране монитора не отображается заряд батареи, данные машиниста. </t>
  </si>
  <si>
    <t>На дисплее не отображается ФИО.</t>
  </si>
  <si>
    <t>Гарнитура не заряжается.</t>
  </si>
  <si>
    <t>Многократно появляется и пропадает надпись на мониторе "Поправьте индивидуальный датчик". Неисправно зарядное устройство, теряется пнт - провод.</t>
  </si>
  <si>
    <t>Сломан корпус амбушюры</t>
  </si>
  <si>
    <t>При подключении ЗУ нет индикации, после включения гарнитура отключается.</t>
  </si>
  <si>
    <t>Неисправная кнопка, нет соединения с блоком в кабине управления</t>
  </si>
  <si>
    <t>На мониторе АСПМ сообщение "Датчик неисправен"</t>
  </si>
  <si>
    <t>Провалилась кнопка. Сам короб разваливается на две части. При полной зарядке устройства батарея не держит положенные 15 ч. Были случаи что на экране пропадал сигнал.</t>
  </si>
  <si>
    <t>Не включается гарнитура</t>
  </si>
  <si>
    <t>Седов Михаил Андреевич</t>
  </si>
  <si>
    <t>Излом кнопки вкл./выкл.</t>
  </si>
  <si>
    <t>Не работает bluetooth; Сломано зарядное устройство</t>
  </si>
  <si>
    <t>Сломан толкатель SMD-кнопки</t>
  </si>
  <si>
    <t>Замена платы (в результате ремонта повреждена плата)</t>
  </si>
  <si>
    <t>Прошита BLE; Перебор клипсы; Замена пружин</t>
  </si>
  <si>
    <t>Замена Основания заушника ЕИУЮ.735614.001</t>
  </si>
  <si>
    <t>Дормидонтов Евгений Сергеевич</t>
  </si>
  <si>
    <t>На мониторе АСПМ в кабине не отображается фамилия машиниста и уровень заряда</t>
  </si>
  <si>
    <t>Отклеилась крышка корпуса фиксатора клипс</t>
  </si>
  <si>
    <t>Заклеен корпус</t>
  </si>
  <si>
    <t>Замена Крышки скобы ЕИУЮ.745321.001; Прошита BLE</t>
  </si>
  <si>
    <t>Мало держит заряд (12.8ч)</t>
  </si>
  <si>
    <t>Замена пружин; Замена аккамулятора</t>
  </si>
  <si>
    <t>Замена аккамулятора; Замена пружин</t>
  </si>
  <si>
    <t>Мало держит заряд (5ч)</t>
  </si>
  <si>
    <t>Сломан толкатель SMD-кнопки; Не работает bluetooth</t>
  </si>
  <si>
    <t>Замена SMD-кнопки; Прошита BLE</t>
  </si>
  <si>
    <t>Замена аккамулятора</t>
  </si>
  <si>
    <t>Мало держит заряд (0)</t>
  </si>
  <si>
    <t>Замена зарядного устройства; Замена платы (не включается); Замена пружин; Замена пружин</t>
  </si>
  <si>
    <t>Мало держит заряд (12ч); Отходит конакт в клипсе (Чрезмерно растянута клипса машинистом); Сломано зарядное устройство</t>
  </si>
  <si>
    <t>Прошита BLE; Сломалась крышка заушной части (при ремонте)</t>
  </si>
  <si>
    <t>Диагностика</t>
  </si>
  <si>
    <t>Замена платы (не работала плата и сломалсь SMD-кнопка); Замена клипсы</t>
  </si>
  <si>
    <t>Быстрая разрядка аккумулятора</t>
  </si>
  <si>
    <t>Модернизация ПО</t>
  </si>
  <si>
    <t>Запала кнопка вкл/выкл. Расклеен корпус, вращаются амбушюры</t>
  </si>
  <si>
    <t>На мониторе в кабине надпись "Датчик неисправен"</t>
  </si>
  <si>
    <t>Сдача гарнитуры на модернизацию</t>
  </si>
  <si>
    <t>Не заряжается гарнитура</t>
  </si>
  <si>
    <t>Провалилась кнопка. Отходит крышка на корпусе гарнитуры. Неисправное зарядное устройство</t>
  </si>
  <si>
    <t>Тесленко Юрий Владимирович</t>
  </si>
  <si>
    <t>Сломано зарядное устройство; Появляется старая фамилия (к Мартынову Б.)</t>
  </si>
  <si>
    <t>Сломана заушная часть; Сломано зарядное устройство</t>
  </si>
  <si>
    <t>Не работает bluetooth; Сломано зарядное устройство; Сломана заушная часть</t>
  </si>
  <si>
    <t>Сломана клипса; Растянуты пружины (вследствии поломки клипсы); Сломано зарядное устройство</t>
  </si>
  <si>
    <t>Сломана клипса; Сломана заушная часть (расклеен корпус)</t>
  </si>
  <si>
    <t>Мотузенко Артем Сергеевич</t>
  </si>
  <si>
    <t>Скопицкий Константин Васильевич</t>
  </si>
  <si>
    <t>Не передаёт информацию на поездные устройства, аккумулятор разряжается за 10 часов работы</t>
  </si>
  <si>
    <t>На мониторе в КМ показывает вместо ФИО номер гарнитуры STH00-189 C.C.</t>
  </si>
  <si>
    <t>Не  исправна кнопка АСПМ</t>
  </si>
  <si>
    <t>На мониторе не отображется фамилия и заряд</t>
  </si>
  <si>
    <t>Не отображается информация о машинисте на дисплее в кабине. Тугая клипса.</t>
  </si>
  <si>
    <t>Провалилась кнопка, не держит заряд батареи</t>
  </si>
  <si>
    <t>Запала кнопка вкл./выкл.</t>
  </si>
  <si>
    <t>На мониторе в КМ высвечивается информация "Индиаидуальный датчик неисправен"</t>
  </si>
  <si>
    <t>Поправьте датчик в вагоне 8594 (забор согласован с Каштановым).</t>
  </si>
  <si>
    <t>Мало держит заряд</t>
  </si>
  <si>
    <t>Сломана клипса; Не работает bluetooth</t>
  </si>
  <si>
    <t>Замена платы (убит BLE)</t>
  </si>
  <si>
    <t>Замена платы (убит BLE); Замена Крышки скобы ЕИУЮ.</t>
  </si>
  <si>
    <t>Нет связи с приёмным устройством/ не высвечивается ФИО и у ровень заряда АКБ, держит заряд АКБ</t>
  </si>
  <si>
    <t>Ложная жалоба; Сломано зарядное устройство</t>
  </si>
  <si>
    <t>Перебор клипсы, замена пружин</t>
  </si>
  <si>
    <t>Сломана заушная часть; Выпала кнопка заушника</t>
  </si>
  <si>
    <t>ФИО</t>
  </si>
  <si>
    <t>Номер гарнитуры</t>
  </si>
  <si>
    <t>Примечание</t>
  </si>
  <si>
    <t>Смена фамилии с Сысолятина</t>
  </si>
  <si>
    <t>Смена машиниста с уволенного Белова Дмитрия Владимировича</t>
  </si>
  <si>
    <t>Горячев Дмитрий Александрович</t>
  </si>
  <si>
    <t>Бочаров Сергей Даниилович</t>
  </si>
  <si>
    <t>Морозов Сергей Александрович</t>
  </si>
  <si>
    <t>Григорьев Максим Викторович</t>
  </si>
  <si>
    <t>8-921-772-35-11</t>
  </si>
  <si>
    <t>Сергеев Дмитрий Петрович</t>
  </si>
  <si>
    <t>Феоктистов Дмитрий Сергеевич</t>
  </si>
  <si>
    <t>8-921-753-73-73</t>
  </si>
  <si>
    <t>Голубев Лев Вячеславович</t>
  </si>
  <si>
    <t>Смирнов Евгений Николаевич</t>
  </si>
  <si>
    <t>Гусев Константин Станиславович</t>
  </si>
  <si>
    <t>Макарин Дмитрий Михайлович</t>
  </si>
  <si>
    <t>8-931-373-88-10</t>
  </si>
  <si>
    <t>Мушкатеров Максим Сергеевич</t>
  </si>
  <si>
    <t>Карулин Михаил Леонидович</t>
  </si>
  <si>
    <t>Павлов Анатолий Валерьевич</t>
  </si>
  <si>
    <t>Попов Сергей Васильевич</t>
  </si>
  <si>
    <t>Зубаков Александр Г енадьевич</t>
  </si>
  <si>
    <t>Козлов Александр Венадьевич</t>
  </si>
  <si>
    <t>Павлов Игорь Васильевич</t>
  </si>
  <si>
    <t>Смена машиниста с уволенного Соколова Вадима Вячеславовича</t>
  </si>
  <si>
    <t>Поляков Вячеслав Борисович</t>
  </si>
  <si>
    <t>Старикович Алексей Эдуардович</t>
  </si>
  <si>
    <t>8-911-253-86-18</t>
  </si>
  <si>
    <t>Смена машиниста с уволенного Семенова Александра Борисовича</t>
  </si>
  <si>
    <t>Пахомов Игорь Анатольевич</t>
  </si>
  <si>
    <t>Утеряна. Заменена на STH00-240</t>
  </si>
  <si>
    <t>Смена машиниста с уволенного Циммера Алексея Александровича</t>
  </si>
  <si>
    <t>Кособоков Вячеслав Анатольевич</t>
  </si>
  <si>
    <t>Мельников Кирилл Константинович</t>
  </si>
  <si>
    <t>Утеряна</t>
  </si>
  <si>
    <t>Замена потерянной гарнитуры 210; Так и не была выдана с Невского, замена по адаптации на STH00-197</t>
  </si>
  <si>
    <t>Белов Дмитрий Владимирович (уволен)</t>
  </si>
  <si>
    <t>заменен на Волков Даниил Евгеньевич</t>
  </si>
  <si>
    <t>Соколов Вадим Вячеславович (уволен)</t>
  </si>
  <si>
    <t>Семенов Александр Борисович (уволен)</t>
  </si>
  <si>
    <t>заменен на Румянцев Андрей Сергеевич</t>
  </si>
  <si>
    <t>Циммер Алексей Александрович (уволен)</t>
  </si>
  <si>
    <t>Коберидзе Манучар Лериевич (уволен)</t>
  </si>
  <si>
    <t>заменен на Симбарский Олег Аркадьевич (8-950-048-14-76)</t>
  </si>
  <si>
    <t>Разболтанность зажимов относительно крепления, вследствии чего происходит неправильное прилегание подушечек к уху и болевые ущущения</t>
  </si>
  <si>
    <t>Ложная жалоба (клипса исправна, не разболтанна). Или неудобство конструктива из-за личных морфологических особенностей, или неправильное ношение гарнитуры.</t>
  </si>
  <si>
    <t>Со стороны выхода кабеля сточен уголок клипсы, который давит машинисту, в следствии чего появляются болевые ощущения (со слов машиниста-инструктора).</t>
  </si>
  <si>
    <t>Не отображается надпись на мониторе ФИО</t>
  </si>
  <si>
    <t>Сделаны слепки ушей; Изготовлены обратки и формы; Перелиты амбушюры; Проверка и чистка гарнитуры; Замена этикетки на упаковке; Замена зарядного устройства; Замена аккумулятора (12ч)</t>
  </si>
  <si>
    <t xml:space="preserve">Перелиты амбушюры; Замена этикетки на упаковке; Замена зарядного устройства; </t>
  </si>
  <si>
    <t>Сделаны слепки ушей; Изготовлены обратки и формы; Перелиты амбушюры; Проверка и чистка гарнитуры; Замена этикетки на упаковке; Замена зарядного устройства; Замена аккумулятора</t>
  </si>
  <si>
    <t>Программный глюк на вагоне 8594</t>
  </si>
  <si>
    <t>Сломана заушная часть; Выпала кнопка заушника; Сломано зарядное устройство</t>
  </si>
  <si>
    <t>Перебор заушной части; Замена зар устройства</t>
  </si>
  <si>
    <t>Замена SMD-кнопки, замена Крышки скобы ЕИУЮ.745321.001</t>
  </si>
  <si>
    <t>Не работает bluetooth, Повреждён кабель</t>
  </si>
  <si>
    <t>Прошита BLE, Замена кабеля</t>
  </si>
  <si>
    <t xml:space="preserve"> Перебор заушной части; Замена зарядного устройства</t>
  </si>
  <si>
    <t>Расклеен заушный копус</t>
  </si>
  <si>
    <t>Порван кабель</t>
  </si>
  <si>
    <t xml:space="preserve">Замена пружин; Замена: Скоба клипсы ЕИУЮ.745326.001, Кожух клипсы верхний левый ЕИУЮ.735224.004, Кожух клипсы верхний правый ЕИУЮ.735224.005 </t>
  </si>
  <si>
    <t>Замена кабеля</t>
  </si>
  <si>
    <t>Замена Крышки заушника ЕИУЮ.735614.002</t>
  </si>
  <si>
    <t>Чрезмерно растянута клипса машинистом</t>
  </si>
  <si>
    <t>Заклеен корпус клипсы</t>
  </si>
  <si>
    <t>Замена Крышки скобы ЕИУЮ.745321.001</t>
  </si>
  <si>
    <t>Замена: Основание заушника ЕИУЮ.735614.001, Крышка заушника ЕИУЮ.735614.002</t>
  </si>
  <si>
    <t>Сломана заушная часть; Сломан толкатель SMD-кнопки</t>
  </si>
  <si>
    <t>Замена: Основание заушника ЕИУЮ.735614.001, Крышка заушника ЕИУЮ.735614.002; Замена SMD-кнопки</t>
  </si>
  <si>
    <t>Замена Основания заушника ЕИУЮ.735614.001; Замена SMD-кнопки</t>
  </si>
  <si>
    <t>Замена Крышки заушника ЕИУЮ.735614.002; Замена SMD-кнопки</t>
  </si>
  <si>
    <t>Замена Крышки скобы ЕИУЮ.745321.001; Замена SMD-кнопки; Перебор клипсы</t>
  </si>
  <si>
    <t>Сломана клипса; Сломан толкатель SMD-кнопки; Сломана клипса (отходит контакт)</t>
  </si>
  <si>
    <t>Сломана клипса (отходит контакт)</t>
  </si>
  <si>
    <t>Замена Крышки заушника ЕИУЮ.735614.002; Замена амбушюр</t>
  </si>
  <si>
    <t>Сломана заушная часть; Порваны амбушюры</t>
  </si>
  <si>
    <t>Порваны амбушюры</t>
  </si>
  <si>
    <t>Замена амбушюр</t>
  </si>
  <si>
    <t>Сервисное обслуживание</t>
  </si>
  <si>
    <t>Замена SMD-кнопки, замена Крышки скобы ЕИУЮ.745321.001, Замена аккумулятора</t>
  </si>
  <si>
    <t>Сломана заушная часть; Сломана клипса; Мало держит заряд (0)</t>
  </si>
  <si>
    <t>Запала кнопка, расклеился заушный корпус</t>
  </si>
  <si>
    <t>Пишет на экране "Индивидуальный датчик неисправен" или "Проверьте датчик". После перехода из кабинета в кабинет не обнаруживается датчик, горит индикатор красный и синий одновременно.</t>
  </si>
  <si>
    <t>Не включается гарнитура. Не отображается на экране. (акт переписывался)</t>
  </si>
  <si>
    <t>Не работает bluetooth, Мало держит заряд</t>
  </si>
  <si>
    <t>Заклеен заушный копус</t>
  </si>
  <si>
    <t>Замена: Кожух клипсы верхний левый ЕИУЮ.735224.004,  Кожух клипсы верхний правый ЕИУЮ.735224.005</t>
  </si>
  <si>
    <t>Сервисное обслуживание; Сломана клипса; Зарядка утеряна</t>
  </si>
  <si>
    <t>Провалилась внутрь корпуса кнопка включения</t>
  </si>
  <si>
    <t>Зашит не верный ID</t>
  </si>
  <si>
    <t>Сломана SMD-кнопка (не была пролита пермабондом)</t>
  </si>
  <si>
    <t>На мониторе чужая фамилия на всех составах. Давыдов.</t>
  </si>
  <si>
    <t xml:space="preserve">Теряется связь с поездной аппаратурой, не показывает фамилию и заряд акуумулятора, помогает выключение АСПМ, происходит несколько раз за смену (иногда каждую баранку) </t>
  </si>
  <si>
    <t>При работе нет фамилии и заряда батареи на мониторе</t>
  </si>
  <si>
    <t>Индивидуальный датчик неисправен</t>
  </si>
  <si>
    <t>Иногда не высвечивается информация на мониторе от гарнитуры и при смене головного вагона ситуация не изменяется. Помогает перезагрузка гарнитуры</t>
  </si>
  <si>
    <t>Не работает bluetooth (Диагностика Н30 - "проблема с Блехой - когда
запрашивается много отложенных RR - её плющит")</t>
  </si>
  <si>
    <t>Диагностика Н30, Прошита BLE v13.0</t>
  </si>
  <si>
    <t>Замена SMD-кнопки; Усилена кнопка</t>
  </si>
  <si>
    <t>На мониторе АСПМ надпись "Индивидуальный датчик неисправен", о неисправности информирует звуковой сигнал (8694,8695)</t>
  </si>
  <si>
    <t>Не отображается ФИО, заряд</t>
  </si>
  <si>
    <t>Диагностика (пришла с малым зарядом)</t>
  </si>
  <si>
    <t>Провалилась кнопка из-за рассклеивания корпуса</t>
  </si>
  <si>
    <t>Перебор заушной части; замена SMD-кнопки</t>
  </si>
  <si>
    <t>Самопроизвольно отключается при  ношении гарнитуры (заряд 100%)</t>
  </si>
  <si>
    <t>Самопроизвольно выключается. Информация на блоке "индивидуалньный датчик неисправен". Потеря контактов в датчике.</t>
  </si>
  <si>
    <t>При ношении гарнитуры часто происходит самопроизвльное отключение гарнитуры. Заряд гарнитуры 100%.</t>
  </si>
  <si>
    <t>Растянуты пружины(верхние); Укорочен провод на 7мм</t>
  </si>
  <si>
    <t>Получена с Н30; Работы произведены по поручению Синицина А.В.</t>
  </si>
  <si>
    <t>Самопроизвольное выключение; Не прошивается через USB (отправлена на диагностику на Н30)</t>
  </si>
  <si>
    <t>Не высвечивается информация на мониторе в кабине поезда</t>
  </si>
  <si>
    <t>Сломан корпус (гарнитура не держится на ухе)</t>
  </si>
  <si>
    <t>Не работает bluetooth (глючит)</t>
  </si>
  <si>
    <t>Не вкл принажатии на кнопку, не горит световой индикатор. Не заряжается</t>
  </si>
  <si>
    <t>Отламалась конечная часть корпуса датчика гарнитуры АСПМ</t>
  </si>
  <si>
    <t>Забрана по просьбе Смирнова Андрея на тестирование (по логам шлёт много "херни")</t>
  </si>
  <si>
    <t>Повреждён провод датчика; Сломана заушная часть (расклеен корпус)</t>
  </si>
  <si>
    <t>Климович Николай Николаевич</t>
  </si>
  <si>
    <t>Вязьмин Денис Константинович (уволен)</t>
  </si>
  <si>
    <t>заменен на Климович Николай Николаевич</t>
  </si>
  <si>
    <t>Архипов Андрей Александрович (уволен)</t>
  </si>
  <si>
    <t>заменен на Зуев Василь Бадриевич</t>
  </si>
  <si>
    <t>Зуев Василь Бадриевич</t>
  </si>
  <si>
    <t>Архипов Андрей Александрович - Уволен</t>
  </si>
  <si>
    <t>Вязьмин Денис Константинович - Уволен</t>
  </si>
  <si>
    <t>Сделаны слепки ушей; Изготовлены обратки и формы; Перелиты амбушюры; Проверка и чистка гарнитуры; Замена этикетки на упаковке</t>
  </si>
  <si>
    <t>Развалилась клипса</t>
  </si>
  <si>
    <t>Неисправность датчика надпись на мониторе АСПМ</t>
  </si>
  <si>
    <t>На мониторе АСПМ надпись "Индивидуальный датчик неисправен" (8692-8457)</t>
  </si>
  <si>
    <t>ПЕРЕДЕЛАТЬ АМБУШЮРЫ-done; Напечатать новые "гробы" и сделать клипсы не слон на тестирование-done; Переделать амбушюры с поворотом на 30 градусов клипсы от верхней части</t>
  </si>
  <si>
    <t>Ложная жалоба? (видимо помогло автобновление прошивки)</t>
  </si>
  <si>
    <t>Замена пружин; Замена: Скоба клипсы ЕИУЮ.745326.001,Крышка скобы ЕИУЮ.745321.001; Заглушка клипсы ЕИУЮ.741621.001 - 2шт</t>
  </si>
  <si>
    <t>Повреждён провод датчика</t>
  </si>
  <si>
    <t>Замена кабеля; Замена: Кожух клипсы нижний правый ЕИУЮ.735224.003; Кожух клипсы нижний левый ЕИУЮ.735224.002; Заглушка клипсы ЕИУЮ.741621.001</t>
  </si>
  <si>
    <t>Разрыв оплётки провода гарнитуры</t>
  </si>
  <si>
    <t>Лопнула изоляция на проводе</t>
  </si>
  <si>
    <t>Ложная жалоба?( С 09.01.17 по 17.01.17 по нашим данным на поездах не регистрировался.); Не прошивается через micro-usb</t>
  </si>
  <si>
    <t>Часто появляется надпись "поправьте индивидуальный датчик"</t>
  </si>
  <si>
    <t>Забрана по просьбе Каштанова</t>
  </si>
  <si>
    <t>Не держит заряд</t>
  </si>
  <si>
    <t>1. Порвана амбушюра 2. Тугая пружина клипсы 3. Отсутствует номер на гарнитуре</t>
  </si>
  <si>
    <t>Расклеился корпус</t>
  </si>
  <si>
    <t>На мониторе не отображается фамилися машиниста и уровень заряда</t>
  </si>
  <si>
    <t>Со слов Николаенко А., когда он ехал с машинистом у него и вправду появилась надпись "Поправьте индивидуальный датчик", но когда он снял гарнитуру и держал в руках, надпись почему-то не появлялась. При осмотре на ДП были замечены царапины на фото и свето диодах. Плата передана на Н30 на диагностику</t>
  </si>
  <si>
    <t>При нажатии на кнопку индикатор не загорается, на составе данные не отображаются, при подключении з/у индикатор так же не загорается</t>
  </si>
  <si>
    <t>Часто появляется надпись "поправьте индивидуальный датчик". По информации на мониторе падение уровня заряда батареи до 50% за 1 час.</t>
  </si>
  <si>
    <t>Сразу передана на Н30 на диагностику</t>
  </si>
  <si>
    <t>На 12 версии BLE на ОБ не отображается ФИО и заряд, у нас в Администраторе гарнитура видна, но нельзя считать данные, при попытки считывании вылезает ошибка и гарнитура пропадает. Прошита на 13-ю версию BLE.</t>
  </si>
  <si>
    <t>Замена: Крышка заушника ЕИУЮ.735614.002</t>
  </si>
  <si>
    <t xml:space="preserve">На мониторах АСПМ надпись "индивидуальный датчик неисправен". Красная лампочка на клипсах периодич. гаснет. Лампочка у кнопки вкл. горит красн.-синем. </t>
  </si>
  <si>
    <t xml:space="preserve">На мониторе АСПМ надпись "Индивидуальный датчик неисправен" (8764-8765). Красная лампочка на клипсах переодически гаснет. Лампочка у кнопки вкл. горит красно-синем. </t>
  </si>
  <si>
    <t>Слабый сигнал на дигностике</t>
  </si>
  <si>
    <t>Датчик неисправен</t>
  </si>
  <si>
    <t>Штурман нагрелся и стал деформироваться корпус</t>
  </si>
  <si>
    <t>Гарнитура АСПМ не заряжается и не включается</t>
  </si>
  <si>
    <t>Отcутствует на мониторе в кабине машиниста и мониторе оператора  ФИО и заряд</t>
  </si>
  <si>
    <t>Замена аккумулятора (меньше 8 ч, прошлая замена 18.11.2016)</t>
  </si>
  <si>
    <t xml:space="preserve"> </t>
  </si>
  <si>
    <t>Рассклеен заушный корпус; Диагностика</t>
  </si>
  <si>
    <t>Сломана заушная часть (рассклеен заушный корпус), сломан толкатель SMD-кнопки</t>
  </si>
  <si>
    <t>Замена пружин на новые (стояли старые). Замена амбушюр. Замена номера. Замена: Скоба клипсы ЕИУЮ.745326.001.</t>
  </si>
  <si>
    <t>Сломана клипса; отсутствует заводской номер</t>
  </si>
  <si>
    <t>Мало держит заряд (8ч)</t>
  </si>
  <si>
    <t>Перебор заушной части; замена платы, замена аккумулятора; Плата передана на Н30 на диагностику</t>
  </si>
  <si>
    <t>Абрамов Артём Александрович</t>
  </si>
  <si>
    <t>Агафонов Сергей Михайлович</t>
  </si>
  <si>
    <t>Агафонов Алексей Иванович</t>
  </si>
  <si>
    <t>Агеев Андрей Александрович</t>
  </si>
  <si>
    <t>Алексеев Артур Владимирович</t>
  </si>
  <si>
    <t>Ананьин  Николай Николаевич</t>
  </si>
  <si>
    <t>Андреев Андрей Алексеевич</t>
  </si>
  <si>
    <t>Андреев Алексей Борисович</t>
  </si>
  <si>
    <t>Анкудинов Василий Георгиевич</t>
  </si>
  <si>
    <t>Антипов Александр  Викторович</t>
  </si>
  <si>
    <t>Аргеландер Владимир Борисович</t>
  </si>
  <si>
    <t>Бабин Антон Станиславович</t>
  </si>
  <si>
    <t>Балонов Анатолий Михайлович</t>
  </si>
  <si>
    <t>Баранов Михаил Валентинович</t>
  </si>
  <si>
    <t>Бардин Виктор Олегович</t>
  </si>
  <si>
    <t>Баскаков Василий Олегович</t>
  </si>
  <si>
    <t>Белозёров Руслан Анатольевич</t>
  </si>
  <si>
    <t>Белоус Павел Николаевич</t>
  </si>
  <si>
    <t>Белугин Виталий Сергеевич</t>
  </si>
  <si>
    <t>Бердников  Сергей Владимирович</t>
  </si>
  <si>
    <t>Благодарёв Александр Юльевич</t>
  </si>
  <si>
    <t>Блохин Олег Леонидович</t>
  </si>
  <si>
    <t>Боганов Илья Сергеевич</t>
  </si>
  <si>
    <t>Бондаренко Денис Валентинович</t>
  </si>
  <si>
    <t>Бондаренко  Владислав Васильевич</t>
  </si>
  <si>
    <t>Борисов Алексей Симанович</t>
  </si>
  <si>
    <t>Буданов  Александр  Николаевич</t>
  </si>
  <si>
    <t>Буклешов Александр Михайлович</t>
  </si>
  <si>
    <t>Васильев Александр Владимирович</t>
  </si>
  <si>
    <t>Васильев Григорий Николаевич</t>
  </si>
  <si>
    <t>Васильев Юрий Николаевич</t>
  </si>
  <si>
    <t>Васьковский Виталий Валерьевич</t>
  </si>
  <si>
    <t>Виноградов Евгений Владимирович</t>
  </si>
  <si>
    <t>Виноградов Сергей Александрович</t>
  </si>
  <si>
    <t>Владимиров Александр  Владимирович</t>
  </si>
  <si>
    <t>Волков Николай Викторович</t>
  </si>
  <si>
    <t>Гаврилов Алексей Сергеевич</t>
  </si>
  <si>
    <t>Гольнев Юрий Анатольевич</t>
  </si>
  <si>
    <t>Горновой Андрей Владимирович</t>
  </si>
  <si>
    <t>Горностаев Николай Александрович</t>
  </si>
  <si>
    <t>Григорьев  Константин Геннадьевич</t>
  </si>
  <si>
    <t>Гришаев Станислав Игоревич</t>
  </si>
  <si>
    <t>Гузаревич Алексей Яковлевич</t>
  </si>
  <si>
    <t>Гурьев  Сергей Сергеевич</t>
  </si>
  <si>
    <t>Демченко Александр Александрович</t>
  </si>
  <si>
    <t>Джакипов Кубаныч Джалилович</t>
  </si>
  <si>
    <t>Долгополов  Александр Вадимович</t>
  </si>
  <si>
    <t>Дроздов Виталий  Валерьевич</t>
  </si>
  <si>
    <t>Дячук Валентин Васильевич</t>
  </si>
  <si>
    <t>Елисеев Виктор Владимирович</t>
  </si>
  <si>
    <t>Ерофеев Вячеслав Юрьевич</t>
  </si>
  <si>
    <t>Ефимов Сергей Викторович</t>
  </si>
  <si>
    <t>Жабин Владимир Леонидович</t>
  </si>
  <si>
    <t>Жгулёв Константин Сергеевич</t>
  </si>
  <si>
    <t>Журавлев Владимир Константинович</t>
  </si>
  <si>
    <t>Журавлёв Александр Владимирович</t>
  </si>
  <si>
    <t>Зибинин Андрей Олегович</t>
  </si>
  <si>
    <t>Зорин Владимир  Вячеславович</t>
  </si>
  <si>
    <t>Зябликов Алексей Николаевич</t>
  </si>
  <si>
    <t>Иванов Алексей Викторович</t>
  </si>
  <si>
    <t>Иванов Игорь Сергеевич</t>
  </si>
  <si>
    <t>Иванов Сергей Владимирович</t>
  </si>
  <si>
    <t>Иванов Дмитрий Сергеевич</t>
  </si>
  <si>
    <t>Иванов Андрей Геннадьевич</t>
  </si>
  <si>
    <t>Игнатенко Александр Александрович</t>
  </si>
  <si>
    <t>Канэ Роман Александрович</t>
  </si>
  <si>
    <t>Кассиров Игорь Александрович</t>
  </si>
  <si>
    <t>Кириенко Денис Юрьевич</t>
  </si>
  <si>
    <t>Киселев Антон Владимирович</t>
  </si>
  <si>
    <t>Ковалёв Антон Геннадьевич</t>
  </si>
  <si>
    <t>Ковалевский Сргей Владимирович</t>
  </si>
  <si>
    <t>Кожадей Павел Георгиевич</t>
  </si>
  <si>
    <t>Коленов Михаил Владимирович</t>
  </si>
  <si>
    <t>Колокольцев Сергей Дмитриевич</t>
  </si>
  <si>
    <t>Кондратьев Игорь Юрьевич</t>
  </si>
  <si>
    <t>Кочкин Александр Николаевич</t>
  </si>
  <si>
    <t>Кремнёв Владимир Игоревич</t>
  </si>
  <si>
    <t>Кречетов Игорь Викторович</t>
  </si>
  <si>
    <t>Крутов Сергей Викторович</t>
  </si>
  <si>
    <t>Крюков Сергей Юрьевич</t>
  </si>
  <si>
    <t>Кузьмин Андрей Евгеньевич</t>
  </si>
  <si>
    <t>Кузьмин Вячеслав Викторович</t>
  </si>
  <si>
    <t>Курманалиев Рашид Рушанович</t>
  </si>
  <si>
    <t>Курочкин  Виталий  Юрьевич</t>
  </si>
  <si>
    <t>Кустов Дмитрий Викторович</t>
  </si>
  <si>
    <t>Лайзан Игорь Александрович</t>
  </si>
  <si>
    <t>Лебедев Владислав Алексеевич</t>
  </si>
  <si>
    <t>Леонов Виталий Николаевич</t>
  </si>
  <si>
    <t>Лепёшкин  Олег Игоревич</t>
  </si>
  <si>
    <t>Лисенков Андрей Владимирович</t>
  </si>
  <si>
    <t>Личкановский Василий  Николаевич</t>
  </si>
  <si>
    <t>Логинов Денис Николаевич</t>
  </si>
  <si>
    <t>Лосев Игорь Викторович</t>
  </si>
  <si>
    <t>Люсин Алексей Михайлович</t>
  </si>
  <si>
    <t>Макаров Дмитрий Сергеевич</t>
  </si>
  <si>
    <t>Мартьянов Валерий Сергеевич</t>
  </si>
  <si>
    <t>Матвеев  Тимур Михайлович</t>
  </si>
  <si>
    <t>Мацутенко Сергей Александрович</t>
  </si>
  <si>
    <t>Мирошниченко Роман Павлович</t>
  </si>
  <si>
    <t>Мокров Сергей Владимирович</t>
  </si>
  <si>
    <t>Мосунов Станислав Евгеньевич</t>
  </si>
  <si>
    <t>Нагайцев Владимир Ильич</t>
  </si>
  <si>
    <t>Надысев Алексей Сергеевич</t>
  </si>
  <si>
    <t>Наумов Михаил Николаевич</t>
  </si>
  <si>
    <t>Неволин Александр Геннадьевич</t>
  </si>
  <si>
    <t>Никитин Владимир Николаевич</t>
  </si>
  <si>
    <t>Никитин Дмитрий Владимирович</t>
  </si>
  <si>
    <t>Никитин Сергей Николаевич</t>
  </si>
  <si>
    <t>Никифоров Роман Николаевич</t>
  </si>
  <si>
    <t>Николаев Геннадий Владимирович</t>
  </si>
  <si>
    <t>Новичков Виктор Евгеньевич</t>
  </si>
  <si>
    <t>Огородников Александр  Валерьевич</t>
  </si>
  <si>
    <t>Орлов Виталий Геннадьевич</t>
  </si>
  <si>
    <t>Орлов Валерий Сергеевич</t>
  </si>
  <si>
    <t>Орляченко Роман Сергеевич</t>
  </si>
  <si>
    <t>Осипов Игорь Анатольевич</t>
  </si>
  <si>
    <t>Павлов Александр Валентинович</t>
  </si>
  <si>
    <t>Петров Александр Викторович</t>
  </si>
  <si>
    <t>Плотников Михаил Иванович</t>
  </si>
  <si>
    <t>Поликарпов Андрей Николаевич</t>
  </si>
  <si>
    <t>Поляков Евгений Викторович</t>
  </si>
  <si>
    <t>Попов Александр Васильевич</t>
  </si>
  <si>
    <t>Попов Виталий Валерьевич</t>
  </si>
  <si>
    <t>Попов Николай Викторович</t>
  </si>
  <si>
    <t>Попов Вячеслав Сергеевич</t>
  </si>
  <si>
    <t>Пронин Виктор Александрович</t>
  </si>
  <si>
    <t>Пухосмяги Эдуард Олевич</t>
  </si>
  <si>
    <t>Рассказов  Кирилл Иванович</t>
  </si>
  <si>
    <t>Ратников Даниил Игоревич</t>
  </si>
  <si>
    <t>Родин Александр Александрович</t>
  </si>
  <si>
    <t>Рождественский Денис Владимирович</t>
  </si>
  <si>
    <t>Ротермель Кирилл Андреевич</t>
  </si>
  <si>
    <t>Рудановский Сергей Алексеевич</t>
  </si>
  <si>
    <t>Рукавишников Евгений Алексеевич</t>
  </si>
  <si>
    <t>Рыжов Андрей Алексеевич</t>
  </si>
  <si>
    <t>Рябинов Сергей Гаврилович</t>
  </si>
  <si>
    <t>Рябуха Сергей Николаевич</t>
  </si>
  <si>
    <t>Савченков Роман Александрович</t>
  </si>
  <si>
    <t>Садыков Алексей Шамильевич</t>
  </si>
  <si>
    <t>Сафронов Андрей  Викторович</t>
  </si>
  <si>
    <t>Семченко Андрей  Валерьевич</t>
  </si>
  <si>
    <t>Серебряков Владимир Константинович</t>
  </si>
  <si>
    <t>Смирнов Александр Юрьевич</t>
  </si>
  <si>
    <t>Соколов Евгений Николаевич</t>
  </si>
  <si>
    <t>Соловьянов Игорь Александрович</t>
  </si>
  <si>
    <t>Соломенников Андрей Анатольевич</t>
  </si>
  <si>
    <t>Старостин Алексей Геннадьевич</t>
  </si>
  <si>
    <t>Степанов Александр Владимирович</t>
  </si>
  <si>
    <t>Степанов Александр Иванович</t>
  </si>
  <si>
    <t>Степанов Алексей Александрович</t>
  </si>
  <si>
    <t>Субботин Дмитрий Валентинович</t>
  </si>
  <si>
    <t>Суханов Алексей Геннадьевич</t>
  </si>
  <si>
    <t>Сухопаров Дмитрий Георгиевич</t>
  </si>
  <si>
    <t>Теровец Алексей Сергеевич</t>
  </si>
  <si>
    <t>Ткаченок  Сергей Александрович</t>
  </si>
  <si>
    <t>Тютюник  Иван Владимирович</t>
  </si>
  <si>
    <t>Ушаков  Александр Владимирович</t>
  </si>
  <si>
    <t>Фалин Денис Юрьевич</t>
  </si>
  <si>
    <t>Федоров Сергей Викторович</t>
  </si>
  <si>
    <t>Филиппов Алексей Николаевич</t>
  </si>
  <si>
    <t>Фомин Евгений Валерьевич</t>
  </si>
  <si>
    <t>Хабибуллин Альмир Мунирович</t>
  </si>
  <si>
    <t>Хайко  Максим Алексеевич</t>
  </si>
  <si>
    <t>Халиков Тимур Валиевич</t>
  </si>
  <si>
    <t>Халтурин Виктор Евгеньевич</t>
  </si>
  <si>
    <t>Харитоненко Александр Сергеевич</t>
  </si>
  <si>
    <t>Харитонов Юрий Валентинович</t>
  </si>
  <si>
    <t>Хозеев Владимир Валерьевич</t>
  </si>
  <si>
    <t>Холявин Олег Александрович</t>
  </si>
  <si>
    <t>Хомяков Владимир Олегович</t>
  </si>
  <si>
    <t>Цветков Александр Викторович</t>
  </si>
  <si>
    <t>Цыбаев Евгений Владимирович</t>
  </si>
  <si>
    <t>Цыганов Максим Александрович</t>
  </si>
  <si>
    <t>Чигарев Алексей Владимирович</t>
  </si>
  <si>
    <t>Чулков Андрей Юрьевич</t>
  </si>
  <si>
    <t>Чухненков Андрей Викторович</t>
  </si>
  <si>
    <t>Шабанов Андрей Борисович</t>
  </si>
  <si>
    <t>Шарапов Яков Викторович</t>
  </si>
  <si>
    <t>Шевченко Дмитрий Николаевич</t>
  </si>
  <si>
    <t>Шевырев Аркадий Николаевич</t>
  </si>
  <si>
    <t>Шестаков Леонид Александрович</t>
  </si>
  <si>
    <t>Шишмолин Петр Алексеевич</t>
  </si>
  <si>
    <t>Шмелев Антон Валерьевич</t>
  </si>
  <si>
    <t>Шубин Игорь Павлович</t>
  </si>
  <si>
    <t>Юханов  Роман Викторович</t>
  </si>
  <si>
    <t>Янталев Александр Петрович</t>
  </si>
  <si>
    <t>Безик Алексей Константинович</t>
  </si>
  <si>
    <t>Богданов Михаил Викторович</t>
  </si>
  <si>
    <t>Кабурдо Николай Валерьевич</t>
  </si>
  <si>
    <t>Пудовкин Сергей Николаевич</t>
  </si>
  <si>
    <t>Рязанцев Иван Васильевич</t>
  </si>
  <si>
    <t>Филимонов Сергей Андреевич</t>
  </si>
  <si>
    <t>Шабарин Евгений Юрьевич</t>
  </si>
  <si>
    <t>Савиных Ярослав Ярославович</t>
  </si>
  <si>
    <t>Отломан кончик корпуса</t>
  </si>
  <si>
    <t>Гарнитура не включается. Следы плавления провода. Запах гари из корпуса.</t>
  </si>
  <si>
    <t>Провалилась кнопка. Расклеился корпус</t>
  </si>
  <si>
    <r>
      <t xml:space="preserve">При 100% зарядке, гарнитура не включается (время зарядки </t>
    </r>
    <r>
      <rPr>
        <sz val="11"/>
        <rFont val="Calibri"/>
        <family val="2"/>
        <charset val="204"/>
      </rPr>
      <t xml:space="preserve">≈ </t>
    </r>
    <r>
      <rPr>
        <sz val="11"/>
        <rFont val="Calibri"/>
        <family val="2"/>
        <charset val="204"/>
        <scheme val="minor"/>
      </rPr>
      <t>6ч)</t>
    </r>
  </si>
  <si>
    <t>На мониторе не отображается ФИО машиниста, заряд батареи. Развалилась клипса</t>
  </si>
  <si>
    <t>На мониторе отображается надпись индивидуальный датчик неисправен</t>
  </si>
  <si>
    <t>Надрыв верхней губки крепления</t>
  </si>
  <si>
    <t>Отошла оплётка в месте соединения провода с клипсой. Нет надёжности.</t>
  </si>
  <si>
    <t>Растрескалась оплётка контактного провода гарнитуры</t>
  </si>
  <si>
    <t>Перебор клипсы (замена клипсы)</t>
  </si>
  <si>
    <t>Горелая плата, сделана новая гарнитура; Плата передана на Н30 на диагностику</t>
  </si>
  <si>
    <t>Гарнитура не выключалась; Замена аккумулятора (0); Замена гарнитуры; Гарнитура передана на Н30 на диагностику</t>
  </si>
  <si>
    <r>
      <t xml:space="preserve">Со слов Артура, когда они тестируют гарнитуру на ухе Лебедева в депо в системе АСПМ, заряд падает через 1 час на 50% и после этого сразу начинает писать "Поправьте индивидуальный датчик"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color theme="1"/>
        <rFont val="Calibri"/>
        <family val="2"/>
        <charset val="204"/>
        <scheme val="minor"/>
      </rPr>
      <t>Разбор:</t>
    </r>
    <r>
      <rPr>
        <sz val="11"/>
        <color theme="1"/>
        <rFont val="Calibri"/>
        <family val="2"/>
        <charset val="204"/>
        <scheme val="minor"/>
      </rPr>
      <t xml:space="preserve"> Машинист регулярно приходит с недозаряженной гарнитурой
Если приходит с зарядом 100% то за 8-9 часов съедает 56-60%
Если приходит с зарядом 98% то теряет 60-70% за 1-5 часов.
Разряда в 0 не замечено за последнее время (так что б не хватило на смену) не было совсем.
Рекомендация: Рекомендовать заряжать полностью гарнитуру перед каждой сменой и не паниковать. Жду заказ-наряд!</t>
    </r>
  </si>
  <si>
    <t>Сломана заушная часть (расклеен заушный корпус, не было конденсатора; вздутый аккумулятор)</t>
  </si>
  <si>
    <t>Сломана заушная часть (расклеен заушный корпус, вздутый аккумулятор, ёмкость в норме)</t>
  </si>
  <si>
    <t>Перебор заушной части; замена аккумулятора</t>
  </si>
  <si>
    <t>Повреждён провод датчика (взутый аккумулятор)</t>
  </si>
  <si>
    <t>Полопалась изоляция провода соединиящего клипсу и передатчик, во многих местах торчит экранирующая изоляция</t>
  </si>
  <si>
    <t>Расслоение корпуса гарнитуры в месте склейки</t>
  </si>
  <si>
    <t>Надпись на экране АСПМ "Индивидуальный датчик неисправен". У кнопки вкл. мигают оранжевая и синяя лампочки, на клипсе гаснет красная лампочка</t>
  </si>
  <si>
    <t>Вылетает из паза подвижная часть наушника</t>
  </si>
  <si>
    <t>Замена: Основание заушника ЕИУЮ.735614.001,  Кнопка заушника ЕИУЮ.741521.001</t>
  </si>
  <si>
    <t>Облом на корпусе зажима</t>
  </si>
  <si>
    <t>Поломана клипса и корпус</t>
  </si>
  <si>
    <t>На мониторе в кабине надпись "Датчик неисправен". Постоянно мигает красный и синий светодиод</t>
  </si>
  <si>
    <t>Михайлов Руслан Дмитриевич</t>
  </si>
  <si>
    <t>Рыжук Александр Владимирович</t>
  </si>
  <si>
    <t>Перебор заушной части; замена smd-кнопки</t>
  </si>
  <si>
    <t>Заменена Крышка скобы ЕИУЮ.745321.001</t>
  </si>
  <si>
    <t>Замена пружин, Замена: Скоба клипсы ЕИУЮ.745326.001; Крышка скобы ЕИУЮ.745321.001; Заглушка клипсы ЕИУЮ.741621.001</t>
  </si>
  <si>
    <t>Запала кнопка вкл/выкл, постоянно мигает синий индикатор, гарнитура не работает</t>
  </si>
  <si>
    <t>Решетнюк Игорь Сергеевич</t>
  </si>
  <si>
    <t>сломан толкатель SMD-кнопки</t>
  </si>
  <si>
    <t>Сломана клипса; Сломана заушная часть,; Повреждён провод датчика</t>
  </si>
  <si>
    <t>Замена кабеля; Замена: Кожух клипсы нижний левый ЕИУЮ.735224.002; Основание заушника ЕИУЮ.735614.001; Крышка заушника ЕИУЮ.735614.002; Пружина ЕИУЮ.753552.001 - 4 шт.</t>
  </si>
  <si>
    <t>Повреждён светодиод</t>
  </si>
  <si>
    <t>Мигает красно синим. Плата передана на Н30 на диагностику 08.06.</t>
  </si>
  <si>
    <t>Замена SMD-кнопки. После прошивки BLE v.13 перестала включаться. Плата передана на Н30 на диагностику 08.06.</t>
  </si>
  <si>
    <t>Трещина на корпусе гарнитуры датчика гарнитуры АСПМ в верхней части</t>
  </si>
  <si>
    <t>Не закрывается крышка, утеряны винты, развалился корпус</t>
  </si>
  <si>
    <t>Повреждение кабеля</t>
  </si>
  <si>
    <t>Повреждение изоляции провода</t>
  </si>
  <si>
    <t>При заряде гарнитуры АСПМ перед каждой сменой не менее трёх часов не хватает её заряда на ночную смену</t>
  </si>
  <si>
    <t>Замена: Основание заушника ЕИУЮ.735614.001</t>
  </si>
  <si>
    <t>Севший аккумулятор</t>
  </si>
  <si>
    <t>Сломана заушная часть (отсутствуют пломбировочные винты); Сломана SMD-кнопка</t>
  </si>
  <si>
    <t>Замена: Основание заушника ЕИУЮ.735614.001; винты (2шт); SMD-кнопка</t>
  </si>
  <si>
    <t>Повреждён провод датчика; Вздутый аккумулятор</t>
  </si>
  <si>
    <t>Замена кабеля; Замена: Кожух клипсы нижний правый ЕИУЮ.735224.003; Кожух клипсы нижний левый ЕИУЮ.735224.002; Заглушка клипсы ЕИУЮ.741621.001; Замена аккумулятора</t>
  </si>
  <si>
    <t>Вздутый аккумулятор</t>
  </si>
  <si>
    <t>Замена: Основание заушника ЕИУЮ.735614.001; SMD-кнопка; Кнопка заушника ИУЮ.741521.001</t>
  </si>
  <si>
    <t>Повреждена изоляция провода</t>
  </si>
  <si>
    <t>Повреждение резиновой оплётки между клипсой и датчиком</t>
  </si>
  <si>
    <t>АСПМ - не заряжается и не вкл.</t>
  </si>
  <si>
    <t>Провалилась кнопка включения на датчике АСПМ</t>
  </si>
  <si>
    <t>Излом амбушюры</t>
  </si>
  <si>
    <t>Плата глючит при просмотре через Администратор - появляются многочисленные окна с ошибками; Плата передана на Н30 на диагностику</t>
  </si>
  <si>
    <t>Повреждение изоляции провода клипсы</t>
  </si>
  <si>
    <t>Повреждена изоляция кабеля клипсы</t>
  </si>
  <si>
    <t>№</t>
  </si>
  <si>
    <t>Ф.И.О.</t>
  </si>
  <si>
    <t>Табельный №</t>
  </si>
  <si>
    <t>Размер ушной раковины</t>
  </si>
  <si>
    <t>Телефон</t>
  </si>
  <si>
    <t>STH00-</t>
  </si>
  <si>
    <t>8 953 172 33 72</t>
  </si>
  <si>
    <t>8 921 411 07 83</t>
  </si>
  <si>
    <t>8-931-535-41-52</t>
  </si>
  <si>
    <t>8 961 811 79 58</t>
  </si>
  <si>
    <t>8 904 331 96 95</t>
  </si>
  <si>
    <t>8 921 890 61 45</t>
  </si>
  <si>
    <t>8 981 800 65 87</t>
  </si>
  <si>
    <t>8-911-193-72-00</t>
  </si>
  <si>
    <t>8 964 388 60 09</t>
  </si>
  <si>
    <t>6,5-7</t>
  </si>
  <si>
    <t>911 237 80 70</t>
  </si>
  <si>
    <t>8 921 646 86 15</t>
  </si>
  <si>
    <t>8-905-205-36-29</t>
  </si>
  <si>
    <t>8 904 512 19 81</t>
  </si>
  <si>
    <t>8 921 757 09 10</t>
  </si>
  <si>
    <t>921 798 78 07</t>
  </si>
  <si>
    <t>8 921 570 34 56</t>
  </si>
  <si>
    <t>8 921 977 92 15</t>
  </si>
  <si>
    <t>Енин Алексей Сергеевич</t>
  </si>
  <si>
    <t>8 921 434 29 18</t>
  </si>
  <si>
    <t>8 911 235 83 44</t>
  </si>
  <si>
    <t>8 921 438 36 35</t>
  </si>
  <si>
    <t>8 921 637 88 94</t>
  </si>
  <si>
    <t>8 921 599 34 29</t>
  </si>
  <si>
    <t>8 921 790 22 57</t>
  </si>
  <si>
    <t>8 950 037 78 01</t>
  </si>
  <si>
    <t>8-921-420-05-42</t>
  </si>
  <si>
    <t>8 911 239 41 34</t>
  </si>
  <si>
    <t>8 950 047 85 03</t>
  </si>
  <si>
    <t xml:space="preserve"> 8 963 324 68 94</t>
  </si>
  <si>
    <t>8 911 298 54 29</t>
  </si>
  <si>
    <t>Мазур Дмитрий Олегович</t>
  </si>
  <si>
    <t>8 950 022 97 28</t>
  </si>
  <si>
    <t>911 218 53 82</t>
  </si>
  <si>
    <t>911 224 54 57</t>
  </si>
  <si>
    <t>921 395 07 02</t>
  </si>
  <si>
    <t>911 239 77 74</t>
  </si>
  <si>
    <t>8 911 735 25 06</t>
  </si>
  <si>
    <t>8931 209 74 66</t>
  </si>
  <si>
    <t>8 952 240 78 83</t>
  </si>
  <si>
    <t>8 921 846 54 79</t>
  </si>
  <si>
    <t>8 964 385 75 86</t>
  </si>
  <si>
    <t>8 911 227 58 30</t>
  </si>
  <si>
    <t>8-951-675-48-22</t>
  </si>
  <si>
    <t>8 921 749 88 89</t>
  </si>
  <si>
    <t>8-921-435-58-12</t>
  </si>
  <si>
    <t>8 950 038 63 86</t>
  </si>
  <si>
    <t>8 921 308 30 92</t>
  </si>
  <si>
    <t>8 911 949 79 00</t>
  </si>
  <si>
    <t>8-911-286-70-88</t>
  </si>
  <si>
    <t>8 921 946 78 80</t>
  </si>
  <si>
    <t>8 981 873 25 33</t>
  </si>
  <si>
    <t>8 950 036 47 39</t>
  </si>
  <si>
    <t>8 931 305 13 26</t>
  </si>
  <si>
    <t>8 951 669 38 27</t>
  </si>
  <si>
    <t>911 098 92 74</t>
  </si>
  <si>
    <t>Назаров Михаил Сергеевич</t>
  </si>
  <si>
    <t>Смирнов Владимир Михайлович</t>
  </si>
  <si>
    <t>Никифоров Иван Андреевич</t>
  </si>
  <si>
    <t>8 911 906 76 28</t>
  </si>
  <si>
    <t>8 981 881 89 82</t>
  </si>
  <si>
    <t>Прокофьев Илья Игоревич</t>
  </si>
  <si>
    <t>981 708 79 24</t>
  </si>
  <si>
    <t>8 981 113 73 63</t>
  </si>
  <si>
    <t>8 999 247 14 61</t>
  </si>
  <si>
    <t>8-921-390-35-88</t>
  </si>
  <si>
    <t>8 999 217 02 85</t>
  </si>
  <si>
    <t>8-911-134-72-79</t>
  </si>
  <si>
    <t>8 921 564 79 80</t>
  </si>
  <si>
    <t>8 921 555 59 59</t>
  </si>
  <si>
    <t>8 911 991 94 02</t>
  </si>
  <si>
    <t>8 951 347 04 15</t>
  </si>
  <si>
    <t>8 921 894 78 11</t>
  </si>
  <si>
    <t>8 999 536 58 66</t>
  </si>
  <si>
    <t>8 911 703 78 19</t>
  </si>
  <si>
    <t>Плотников Алексей Владимирович</t>
  </si>
  <si>
    <t>8 950 036 66 55</t>
  </si>
  <si>
    <t>Отсутствует заводской номер</t>
  </si>
  <si>
    <t>Отсутствует кнопка</t>
  </si>
  <si>
    <t>Нарушена пломбировка</t>
  </si>
  <si>
    <t>Проблема</t>
  </si>
  <si>
    <t>№ п/п</t>
  </si>
  <si>
    <t>Проклейка амбушюр</t>
  </si>
  <si>
    <t>Повреждён провод датчика; Сломана заушная часть; Отсутствует кнопка; Мало держит заряд</t>
  </si>
  <si>
    <t>Повреждён провод датчика; Мало держит заряд</t>
  </si>
  <si>
    <t>Чрезмерно растянута клипса машинистом; Мало держит заряд</t>
  </si>
  <si>
    <t>Сломана заушная часть; Мало держит заряд</t>
  </si>
  <si>
    <t>30 61</t>
  </si>
  <si>
    <t>31 62</t>
  </si>
  <si>
    <t>32 63</t>
  </si>
  <si>
    <t>33 64</t>
  </si>
  <si>
    <t>Замена кабеля; Замена: Кожух клипсы нижний правый ЕИУЮ.735224.003; Кожух клипсы нижний левый ЕИУЮ.735224.002; Заглушка клипсы ЕИУЮ.741621.001; Основание заушника ЕИУЮ.735614.001; Крышка заушника ЕИУЮ.735614.002; Замена аккумулятора</t>
  </si>
  <si>
    <t>Замена пружин 4 шт.; Замена аккумулятора</t>
  </si>
  <si>
    <t>Замена пружин 2 шт.; Замена аккумулятора</t>
  </si>
  <si>
    <t>Замена: Скоба клипсы ЕИУЮ.745326.001; Крышка скобы ЕИУЮ.745321.001; Замена аккумулятора</t>
  </si>
  <si>
    <t>Перепрошивка платы; Замена аккумулятора</t>
  </si>
  <si>
    <t>Перебор заушной части; Замена аккумулятора</t>
  </si>
  <si>
    <t>Замена: Основание заушника ЕИУЮ.735614.001; Крышка заушника ЕИУЮ.735614.002; Замена аккумулятора</t>
  </si>
  <si>
    <t>Замена: Основание заушника ЕИУЮ.735614.001; Замена аккумулятора</t>
  </si>
  <si>
    <t>Замена платы; Замена аккумулятора</t>
  </si>
  <si>
    <t>Перебор клипсы; Замена аккумулятора</t>
  </si>
  <si>
    <t>Сломана клипса; Мало держит заряд</t>
  </si>
  <si>
    <t>Плата вышла из строя; Мало держит заряд</t>
  </si>
  <si>
    <t>Перебор заушной части; Замена SMD-кнопки; Замена аккумулятора</t>
  </si>
  <si>
    <t>Отходит конакт в клипсе; Мало держит заряд</t>
  </si>
  <si>
    <t>Замена: Основание заушника ЕИУЮ.735614.001; Крышка заушника ЕИУЮ.735614.002</t>
  </si>
  <si>
    <t>Расклеелся корпус</t>
  </si>
  <si>
    <t>Расклеелся корпус, выход провода из клипсы</t>
  </si>
  <si>
    <t>Неисправность выключателя, провалилась кнопка</t>
  </si>
  <si>
    <t>Не включается после зарядки гарнитура</t>
  </si>
  <si>
    <t>Расклеился корпус в районе кнопки, быстрая разрядка гарнитуры</t>
  </si>
  <si>
    <t>Сломана заушная часть (расклеена); Мало держит заряд</t>
  </si>
  <si>
    <t>Сломана заушная часть (расклеена); Сломана SMD-кнопка; Мало держит заряд</t>
  </si>
  <si>
    <t>Сломана заушная часть (расклеена)</t>
  </si>
  <si>
    <t>Повреждён провод</t>
  </si>
  <si>
    <t>Провалилась кнопка включения гарнитуры</t>
  </si>
  <si>
    <t>Излом корпуса гарнитуры "Штурман"</t>
  </si>
  <si>
    <t>При включении АСПМ горит синий и жёлтый светодиод, красный не горит. На мониторе 100% зарядка. Не горит красный светодиод на клипсе</t>
  </si>
  <si>
    <t>Неисправность клипсы</t>
  </si>
  <si>
    <t>Расклеилась клипса</t>
  </si>
  <si>
    <t>Гарнитура АСПМ не держит заряд более 6 часов</t>
  </si>
  <si>
    <t>Отломан верхний край гарнитуры</t>
  </si>
  <si>
    <t>Трещины на корпусе клипсы</t>
  </si>
  <si>
    <t>Провалилась кнопка включений, расклеин корпус</t>
  </si>
  <si>
    <t>Жёсткая пружина на датчике (болевые ощущения при ношении). Повреждение изоляции провода</t>
  </si>
  <si>
    <t>Перетёрся провод на сгибе, вылетела кнопка включения</t>
  </si>
  <si>
    <t>Треснула изоляция на проводе</t>
  </si>
  <si>
    <t>Повреждение провода</t>
  </si>
  <si>
    <t>Излом клипсы</t>
  </si>
  <si>
    <t>Перетёрлась изоляция на гарнитуре АСПМ в районе клипсы</t>
  </si>
  <si>
    <t>Не включается. "Вздулся" корпус</t>
  </si>
  <si>
    <t>Не включается Штурман</t>
  </si>
  <si>
    <t>На мониторе не отображается датчик</t>
  </si>
  <si>
    <t>Расшелушился провод, не горят красные огни светодиодов на амбушуре, на мониторе выдаёт информацию о необходимосте поправить гарнитуру</t>
  </si>
  <si>
    <t>Постоянно мигает лампа красного цвета после зарядки гарнитуры. Происходит быстрая разрядка гарнитуры</t>
  </si>
  <si>
    <t>Лопнула изоляция на проводе соединяющим датчик с клипсой</t>
  </si>
  <si>
    <t>При вкл. горят синий и оранжевый индикатор</t>
  </si>
  <si>
    <t>Не включается. Внешних повреждений нет</t>
  </si>
  <si>
    <t>На индивидуальном датчике гарнитуре АСПМ, постоянно часто мигает оранжевая и одновременно синяя индикация, сигнализирующая онеисправности индивидуального датчика</t>
  </si>
  <si>
    <t>Надрыв изоляции провода и самого провода соединяющего клипсу и блок гарнитуры</t>
  </si>
  <si>
    <t>Быстрый разряд аккумулятора, тугая пружина</t>
  </si>
  <si>
    <t>Постоянно горит надпись "индивидуальный датчик неисправен", расклеен корпус</t>
  </si>
  <si>
    <t>Нарушение изоляции провода гарнитуры</t>
  </si>
  <si>
    <t>На датчике АСПМ провалилась кнопка, развалился корпус</t>
  </si>
  <si>
    <t>Лопнула изоляция провода от клипсы до гарнитуры "штурман" вверху провода</t>
  </si>
  <si>
    <t>Обрыв изоляции провода</t>
  </si>
  <si>
    <t>Расклеен корпус. Начинается износ изоляции в месте крпеления к датчику</t>
  </si>
  <si>
    <t>Обрыв изоляции. Расклеился корпус</t>
  </si>
  <si>
    <t>Запала кнопка вкл/выкл</t>
  </si>
  <si>
    <t>Разрыв  изоляции и повреждение АСПМ</t>
  </si>
  <si>
    <t>Продавилась кнопка вкл/выкл и отклеилась крышка корпуса. Гарнитуру не включить</t>
  </si>
  <si>
    <t>Излом датчика гарнитуры</t>
  </si>
  <si>
    <t>Расклеился корпус. Запала кнопка</t>
  </si>
  <si>
    <t>Постоянно мигает жёлтая лампа. Не видно заряда АСПМ. Происходит быстрая разрядка АСПМ</t>
  </si>
  <si>
    <t>Греется корпус (со слов)</t>
  </si>
  <si>
    <t xml:space="preserve">При подключении к зарядному устройству не заряжается не мигает индикатор </t>
  </si>
  <si>
    <t>Постоянно горит надпись "поправьте датчик". При проверке гарнитуры на компьютере не передаёт состояние машиниста</t>
  </si>
  <si>
    <t>Сломана заушная часть (расклеена); Вздутый аккумулятор</t>
  </si>
  <si>
    <t>Сломана заушная часть (расклеена); Сломана SMD-кнопка; Отсутствует заводской номер</t>
  </si>
  <si>
    <t>Порваны амбушюры; Сломана заушная часть (расклеена)</t>
  </si>
  <si>
    <t>Замена амбушюр; Перебор заушной части;</t>
  </si>
  <si>
    <t>Не отображется ФИО</t>
  </si>
  <si>
    <t>Перепрошивка платы</t>
  </si>
  <si>
    <t>Не работает bluetooth (12 v)</t>
  </si>
  <si>
    <t>Повреждена изоляция провода клипсы</t>
  </si>
  <si>
    <t>Трещина в корпусе, отсутсвует номер гарнитуры</t>
  </si>
  <si>
    <t>Постоянно высвечивается надпись "поправьте индивидуальный датчик". Периодически пропадает и появляется снова</t>
  </si>
  <si>
    <t>Замена заводского номера; Замена кабеля; Замена: Кожух клипсы нижний правый ЕИУЮ.735224.003; Кожух клипсы нижний левый ЕИУЮ.735224.002; Заглушка клипсы ЕИУЮ.741621.001; Замена аккумулятора; Замена платы</t>
  </si>
  <si>
    <t>Трещина в корпусе, отсутсвует кнопка включения</t>
  </si>
  <si>
    <t>Не горит светодиод в клипсе</t>
  </si>
  <si>
    <t>Надрыв силиконовой накладки ушной клипсы, проворот обеих накладок ушной клипсы</t>
  </si>
  <si>
    <t>При постановке на зарядку гарнитуры, время зарядки не менее 4 часов, заряд гарнитуры не превышает 9%. Даже при длительной зарядке, уровень заряда не превышает 9%</t>
  </si>
  <si>
    <t>Отломан крючек на датчике гарнитуры АСПМ</t>
  </si>
  <si>
    <t>Рассклеился корпус</t>
  </si>
  <si>
    <t>Рассклеился корпус. Самопроизвольно отключается. Повреждение корпуса клипсы</t>
  </si>
  <si>
    <t>Повреждена изоляция провода; Отклеилась крышка корпуса; Просьба ослабить пружины</t>
  </si>
  <si>
    <t>Нагревается, заряд уходит в 0 за час, не горит красный диод</t>
  </si>
  <si>
    <t>Трещина на корпусе гарнитуры и задир оплётки провода гарнитуры</t>
  </si>
  <si>
    <t>Излом провода, повреждение изоляции</t>
  </si>
  <si>
    <t>Замена SMD-кнопки; Замена заводского номера</t>
  </si>
  <si>
    <t>Замена SMD-кнопки; Замена заводского номера; Замена аккумулятора</t>
  </si>
  <si>
    <t>Сломана заушная часть (расклеена); Сломана SMD-кнопка; Отсутствует заводской номер; Мало держит заряд</t>
  </si>
  <si>
    <t>Сломана заушная часть (расклеена); Сломана клипсы</t>
  </si>
  <si>
    <t>Замена: Скоба клипсы ЕИУЮ.745326.001,Крышка скобы ЕИУЮ.745321.001; Замена: Основание заушника ЕИУЮ.735614.001</t>
  </si>
  <si>
    <t>Сломана заушная часть; Отсутствует заводской номер; Вздутый аккумулятор; Повреждён провод датчика</t>
  </si>
  <si>
    <t>Замена: Основание заушника ЕИУЮ.735614.001; Замена заводского номера; Замена аккумулятора; Замена кабеля; Замена: Кожух клипсы нижний правый ЕИУЮ.735224.003; Кожух клипсы нижний левый ЕИУЮ.735224.002; Заглушка клипсы ЕИУЮ.741621.001</t>
  </si>
  <si>
    <t>Повреждён провод датчика; Сломана заушная часть (расклеена)</t>
  </si>
  <si>
    <t>?</t>
  </si>
  <si>
    <t>Сломана клипса (расклеена)</t>
  </si>
  <si>
    <t>Повреждён провод датчика; Сломана клипса; Чрезмерно растянута клипса машинистом; Отсутствует заводской номер; Мало держит заряд</t>
  </si>
  <si>
    <t>Повреждён провод датчика; Сломана заушная часть (расклеена); Мало держит заряд</t>
  </si>
  <si>
    <t>Сломана заушная часть (расклеена); Отходит конакт в клипсе; Мало держит заряд</t>
  </si>
  <si>
    <t>Сломана заушная часть (расклеена); Сломана клипса; Отсутствует заводской номер; Мало держит заряд</t>
  </si>
  <si>
    <t>Сломана заушная часть (расклеена); Чрезмерно растянута клипса машинистом; Мало держит заряд</t>
  </si>
  <si>
    <t>Сломана заушная часть (расклеена); Повреждён провод датчика; Мало держит заряд</t>
  </si>
  <si>
    <t>Чрезмерно растянута клипса машинистом; Отсутствует заводской номер; Мало держит заряд</t>
  </si>
  <si>
    <t>Сломана заушная часть (расклеена); Отсутствует заводской номер; Повреждён провод датчика; Вздутый аккумулятор; Плата вышла из строя</t>
  </si>
  <si>
    <t>Сломана заушная часть (расклеена), сломан толкатель SMD-кнопки</t>
  </si>
  <si>
    <t>Замена Крышка скобы ЕИУЮ.745321.001; Замена Крышка заушника ЕИУЮ.735614.002</t>
  </si>
  <si>
    <t>Замена излучателя датчика крови DDL2002M APMKorea</t>
  </si>
  <si>
    <t>Сломан излучатель датчика крови DDL2002M APMKorea</t>
  </si>
  <si>
    <t>Линия №</t>
  </si>
  <si>
    <t>Сервисное обслуживание 4л</t>
  </si>
  <si>
    <t>ЗН</t>
  </si>
  <si>
    <t>Хорин Евгений Павлович</t>
  </si>
  <si>
    <t>Замена платы; Плата отправлена на диагностику на Н30 (замена платы - 4й раз!)</t>
  </si>
  <si>
    <t>Замена кабеля; Замена: Кожух клипсы нижний правый ЕИУЮ.735224.003; Кожух клипсы нижний левый ЕИУЮ.735224.002; Заглушка клипсы ЕИУЮ.741621.001; Крышка скобы ЕИУЮ.745321.001; Замена пружин 2 шт.; Замена заводского номера</t>
  </si>
  <si>
    <t>Перебор заушной части; Перебор клипсы; Замена аккумулятора</t>
  </si>
  <si>
    <t>Перебор заушной части; Замена: Скоба клипсы ЕИУЮ.745326.001; Замена заводского номера; Замена аккумулятора</t>
  </si>
  <si>
    <t>Перебор заушной части; Замена пружин 4 шт.; Перебор клипсы; Замена аккумулятора</t>
  </si>
  <si>
    <t>Перебор заушной части; Замена кабеля; Замена: Кожух клипсы нижний правый ЕИУЮ.735224.003; Кожух клипсы нижний левый ЕИУЮ.735224.002; Заглушка клипсы ЕИУЮ.741621.001; Замена аккумулятора</t>
  </si>
  <si>
    <t>Замена пружин 2 шт.; Перебор клипсы; Замена заводского номера; Замена аккумулятора</t>
  </si>
  <si>
    <t>Замена платы; Замена излучателя датчика крови DDL2002M APMKorea</t>
  </si>
  <si>
    <t>Плата вышла из строя; Сломан излучатель датчика крови DDL2002M APMKorea</t>
  </si>
  <si>
    <t>Замена аккумулятора; Замена зарядного устройства</t>
  </si>
  <si>
    <t>Мало держит заряд; Сломано зарядное устройство</t>
  </si>
  <si>
    <t>304</t>
  </si>
  <si>
    <t>313</t>
  </si>
  <si>
    <t>345</t>
  </si>
  <si>
    <t>439</t>
  </si>
  <si>
    <t>443</t>
  </si>
  <si>
    <t>451</t>
  </si>
  <si>
    <t>472</t>
  </si>
  <si>
    <t>Шилов Никита Витальевич</t>
  </si>
  <si>
    <t>375</t>
  </si>
  <si>
    <t>421</t>
  </si>
  <si>
    <t>468</t>
  </si>
  <si>
    <t>478</t>
  </si>
  <si>
    <t>Не соответсвие фамилии</t>
  </si>
  <si>
    <t>Гарнитура не заряжается более 30%, заряда не хватает на сменну</t>
  </si>
  <si>
    <t>Не заряжается футляр от штатного зарядного устройства</t>
  </si>
  <si>
    <t>Излом ушного крепления</t>
  </si>
  <si>
    <t>305</t>
  </si>
  <si>
    <t>455</t>
  </si>
  <si>
    <t>404</t>
  </si>
  <si>
    <t>Не происходит соединения с поездными устройствами</t>
  </si>
  <si>
    <t xml:space="preserve">Не совпадают инициалы ФИО с фактическими данными </t>
  </si>
  <si>
    <t>При включенной гарнитуре Штурман, на экране монитора надпись "Неисправен датчик"</t>
  </si>
  <si>
    <t>Не совпадает ФИО с фактическими данными</t>
  </si>
  <si>
    <t>Индивидуальные амбушюры не совпадают индивидуальному слепку ушной раковины</t>
  </si>
  <si>
    <t>Штекер питания установлен под 180 градусов, в связи с чем происходит излом питающего провода</t>
  </si>
  <si>
    <t>Не заряжается футляр и гарнитура</t>
  </si>
  <si>
    <t>Запала кнопка на гарнитуре</t>
  </si>
  <si>
    <t>Спадает с уха заушная часть</t>
  </si>
  <si>
    <t>157</t>
  </si>
  <si>
    <t>097</t>
  </si>
  <si>
    <t>142</t>
  </si>
  <si>
    <t>183</t>
  </si>
  <si>
    <t>108</t>
  </si>
  <si>
    <t>216</t>
  </si>
  <si>
    <t>134</t>
  </si>
  <si>
    <t>028</t>
  </si>
  <si>
    <t>099</t>
  </si>
  <si>
    <t>212</t>
  </si>
  <si>
    <t>211</t>
  </si>
  <si>
    <t>154</t>
  </si>
  <si>
    <t>201</t>
  </si>
  <si>
    <t>165</t>
  </si>
  <si>
    <t>041</t>
  </si>
  <si>
    <t>Не горит светодиод на клипсе</t>
  </si>
  <si>
    <t>Провалилась кнопка, изредка на мониторе АСПМ появляется "Неисправность индивидуального датчика"</t>
  </si>
  <si>
    <t>Отклеилось крепление на пульсометре</t>
  </si>
  <si>
    <t xml:space="preserve">На гарнитуре расклеился корпус, частичный разрыв оплётки гарнитуры </t>
  </si>
  <si>
    <t>Сломана кнопка вкл/выкл гарнитуры</t>
  </si>
  <si>
    <t>Излом корпуса, не держит клипса, быстро разряжается</t>
  </si>
  <si>
    <t>На мониторе в кабине машиниста не гаснет надпись "Индивидуальный дачтик неисправен" Индикатор меняет с синего на красный свет</t>
  </si>
  <si>
    <t>Зарядное устройство не заряжает</t>
  </si>
  <si>
    <t>Излом корпуса</t>
  </si>
  <si>
    <t>Повреждение изоляции провода между гарнитурой и клипсой</t>
  </si>
  <si>
    <t>Запала кнопка вкл/выкл. Не отображется фамилия на экарне и уровень заряда</t>
  </si>
  <si>
    <t>Отсутствует кнопка включения</t>
  </si>
  <si>
    <t>Раслеился корпус</t>
  </si>
  <si>
    <t>388</t>
  </si>
  <si>
    <t>395</t>
  </si>
  <si>
    <t>448</t>
  </si>
  <si>
    <t>426</t>
  </si>
  <si>
    <t>299</t>
  </si>
  <si>
    <t>Скол части корпуса</t>
  </si>
  <si>
    <t>Нет зарядки футляра и гарнитуры от штатного зарядного устройства</t>
  </si>
  <si>
    <t>Гарнитура не заряжается от футляра</t>
  </si>
  <si>
    <t>Разъём зарядного футляра туго вставляется в разъём гарнитуры. При соединение разъёмов повреждено крепление проводов и корпус разъёма на зарядке футляра. Тугая пружина на гарнитуре</t>
  </si>
  <si>
    <t>Прошиты неверные данные</t>
  </si>
  <si>
    <t>Прошиты верные данные</t>
  </si>
  <si>
    <t>Неправильная сборка футляра</t>
  </si>
  <si>
    <t>Перебор футляра</t>
  </si>
  <si>
    <t>399</t>
  </si>
  <si>
    <t>292</t>
  </si>
  <si>
    <t>Просьба ослабить клипсу</t>
  </si>
  <si>
    <t>Сломана заушная часть (расклеена); Сломана SMD-кнопка</t>
  </si>
  <si>
    <t>Перебор заушной части; Замена SMD-кнопки</t>
  </si>
  <si>
    <t>Не работает bluetooth (Не считавается ФИО)</t>
  </si>
  <si>
    <t>Укорочен кабель</t>
  </si>
  <si>
    <t>393</t>
  </si>
  <si>
    <t>При включении гарнитуры в сеть (через коробочку) нет индикации заряда. Гарнитура не заряжается</t>
  </si>
  <si>
    <t>390</t>
  </si>
  <si>
    <t>167</t>
  </si>
  <si>
    <t>074</t>
  </si>
  <si>
    <t>100</t>
  </si>
  <si>
    <t>189</t>
  </si>
  <si>
    <t>215</t>
  </si>
  <si>
    <t>178</t>
  </si>
  <si>
    <t>083</t>
  </si>
  <si>
    <t>227</t>
  </si>
  <si>
    <t>068</t>
  </si>
  <si>
    <t>084</t>
  </si>
  <si>
    <t>Надпись "Поправьте датчик" (заменить пружины)</t>
  </si>
  <si>
    <t>Во время эксплуатации, постоянно с интервалом 3-5 мин появляется надпись "Поправьте датчик" на всех составах</t>
  </si>
  <si>
    <t>Не включается гарнитура. При включении б/и на грарнитуре быстро мигает жёлтый светодиод. При эксплуатации очень часто загоралось "Поправьте датчик"</t>
  </si>
  <si>
    <t>Часто появляется на мониторе "Поправьте индивидуальный датчик"</t>
  </si>
  <si>
    <t>Постоянно появляется надпись на мониторе АСПМ "Поправьте индивидуальный датчик"</t>
  </si>
  <si>
    <t>Расклеился корпус. Часто приходят сообщения "Поправьте датчик"</t>
  </si>
  <si>
    <t>Переодически в течении 2 месяцев появляется на мониторе АСПМ напдпись "Поправьте датчик"</t>
  </si>
  <si>
    <t>Постоянно информация Поправьте датчик. Длинный провод</t>
  </si>
  <si>
    <t>Постоянно горит надпись "Поправьте индив. датчик". При тестировании на компьютере неисправность подтвердилась</t>
  </si>
  <si>
    <t xml:space="preserve">Постоянно появляется надпись "Поправьте гарнитуры" на мониторе </t>
  </si>
  <si>
    <t>Поправьте индивидуальный датчик</t>
  </si>
  <si>
    <t>На блоке АСПМ (в кабине) постоянная надпись "Поправьте индивидуальный датчик"</t>
  </si>
  <si>
    <t>Не доработана амбушюра на ДП</t>
  </si>
  <si>
    <t>доработана амбушюра</t>
  </si>
  <si>
    <t>Установлены более длинные пружины 2 шт</t>
  </si>
  <si>
    <t>Прошиты неверные данные (ошибка Н30)</t>
  </si>
  <si>
    <t>ЗУ уходит в защиту</t>
  </si>
  <si>
    <t>Диагностика (выработано решение по порядку подлкючения устройств для норамальной работы)</t>
  </si>
  <si>
    <t>Сильные болевые ощущения с внешней стороны уха возникающие после надевания гарнитуры в течении 2 часов</t>
  </si>
  <si>
    <t>Не держит заряд. Растрепаная оплётка провода</t>
  </si>
  <si>
    <t>155</t>
  </si>
  <si>
    <t>071</t>
  </si>
  <si>
    <t>148</t>
  </si>
  <si>
    <t>070</t>
  </si>
  <si>
    <t>147</t>
  </si>
  <si>
    <t>046</t>
  </si>
  <si>
    <t>338</t>
  </si>
  <si>
    <t>314</t>
  </si>
  <si>
    <t>459</t>
  </si>
  <si>
    <t>Диагностика; Изготовление нового слепка и силиконовой формы. Изготовление новой клипсы - типа Слон и новых амбушюр.</t>
  </si>
  <si>
    <t>Заушная часть из-за маленького уха пересекается в, запланированном при моделировании, месте крепления с клипсой (старый слепок совпадает с новым, амбушюры садятся идеально на силиконовую модель). Смоделированы амбушюры под новое посадочное место. Нужно изготовить новую клипсу - типа Слон. Причина - при проектировании амбушюр не были учтены: размер уха и посадка заушника.</t>
  </si>
  <si>
    <t>Повреждение изоляции провода между клипсой и гарнитурой</t>
  </si>
  <si>
    <t>Треснул корпус</t>
  </si>
  <si>
    <t xml:space="preserve">На мониторе появляется надпись "поправте гарнитуру", при проверке на компьютере не пердаёт состояние машиниста </t>
  </si>
  <si>
    <t>Одновременное горение синего и оранжевого индикаторов. Поездная АСПМ выдаёт на экране "неисправность индивидуального датчика"</t>
  </si>
  <si>
    <t>Сломан корпус гарнитуры</t>
  </si>
  <si>
    <t>При зарядке гарнитуры, постоянно!!! горит жёлтая лампа, и не гаснет гарнитура. Неисправна с 13.10.2017.</t>
  </si>
  <si>
    <t>Расклеился корпус (неиспр. аккумулятора?)</t>
  </si>
  <si>
    <t>182</t>
  </si>
  <si>
    <t>Не включается. Не заряжается</t>
  </si>
  <si>
    <t>Расклеился корпус, проварачивается клипса</t>
  </si>
  <si>
    <t>Мигает синий индикатор (постоянно), не возвращается кнопка включения в обратное положение , сломана клипса</t>
  </si>
  <si>
    <t>Не выключается гарнитура АСПМ "Штурман"</t>
  </si>
  <si>
    <t>Повреждение изоляции на проводе, расклеился корпус</t>
  </si>
  <si>
    <t>Попеременно горят синий и красный индикаторы на гарнитуре - надпись на мониторе "датчик неисправен"</t>
  </si>
  <si>
    <t>Нарушение целостности изоляции провода гарнитуры на подводе в датчик</t>
  </si>
  <si>
    <t>Отломана крышка коробки</t>
  </si>
  <si>
    <t>Гарнитура "Штурман" не включается (заряд есть)</t>
  </si>
  <si>
    <t>291</t>
  </si>
  <si>
    <t>Неисправность разъёма для зарядки гарнитуры от футляра (коробка)</t>
  </si>
  <si>
    <t>361</t>
  </si>
  <si>
    <t>294</t>
  </si>
  <si>
    <t>476</t>
  </si>
  <si>
    <t>Неисправность магнитной петли футляра</t>
  </si>
  <si>
    <t>1. Сломано мгнитное крепление крышки и коробки  2. Сломан разъём подзарядки гарнитуры</t>
  </si>
  <si>
    <t>Сломано магнитное крепление коробки</t>
  </si>
  <si>
    <t>Тугая пружина. Болит ухо через 4 часа непрерывного ношения</t>
  </si>
  <si>
    <t>Ананьин Николай Николаевич</t>
  </si>
  <si>
    <t>381</t>
  </si>
  <si>
    <t>Замена: Скоба клипсы ЕИУЮ.745326.001,Крышка скобы; Перебор клипсы; Замена аккумулятора</t>
  </si>
  <si>
    <t>Сломана клипса; Отходит конакт в клипсе; Мало держит заряд</t>
  </si>
  <si>
    <t>Диагностика (была полностью разряжена)</t>
  </si>
  <si>
    <t>Мало держит заряд (взудлся аккумулятор)</t>
  </si>
  <si>
    <t>Вклейка магнита крышки футляра</t>
  </si>
  <si>
    <t>Вклейка магнита корпуса футляра</t>
  </si>
  <si>
    <t>Расклеелися магнит корпуса футляра</t>
  </si>
  <si>
    <t>Расклеелися магнит крышки футляра</t>
  </si>
  <si>
    <t>Сломано основание футляра</t>
  </si>
  <si>
    <t>Сломана крышка футляра</t>
  </si>
  <si>
    <t>Замена основания футляра</t>
  </si>
  <si>
    <t>Повреждён кабель футляра</t>
  </si>
  <si>
    <t>Плата футляра вышла из строя</t>
  </si>
  <si>
    <t>Индивидуальные амбушюры не соответствуют индивидуальному слепку ушной раковины</t>
  </si>
  <si>
    <t>Изготовление новой клипсы - типа Слон и новых амбушюр (см. п. 526).</t>
  </si>
  <si>
    <t>При зарядке от сети в течении 6-8 часов, гарнитура заряжается на 8-11% (заявка повторная)</t>
  </si>
  <si>
    <t>Ложная жалоба ???</t>
  </si>
  <si>
    <t>Не заряжается АСПМ при любой последовательности и электросети</t>
  </si>
  <si>
    <t>Нет зарядки накопителя (коробочка). Не горят индикаторы</t>
  </si>
  <si>
    <t>Общая проблема всех гарнитур (таблица не сходится с графиком разряда)</t>
  </si>
  <si>
    <t>Нет связи гарнитуры с АСПМ "Штурман" (по оф. письму: "Гарнитура в футляре заряжается до 43%")</t>
  </si>
  <si>
    <t>079</t>
  </si>
  <si>
    <t>198</t>
  </si>
  <si>
    <t>Повреждение оплётки</t>
  </si>
  <si>
    <t>При включённом штурмане не ототбражаются данные на всех составах</t>
  </si>
  <si>
    <t>311</t>
  </si>
  <si>
    <t>463</t>
  </si>
  <si>
    <t>434</t>
  </si>
  <si>
    <t>417</t>
  </si>
  <si>
    <t>489</t>
  </si>
  <si>
    <t>436</t>
  </si>
  <si>
    <t>Неисправность датчика "Гарнитура". На м онит оре АСПМ постоянно горит надпись "Поправьте датчик"</t>
  </si>
  <si>
    <t>Не заряжается больше 39%</t>
  </si>
  <si>
    <t>1. Не заряжается АСПМ. 2. Неисправность футляра для хранения.</t>
  </si>
  <si>
    <t>Замена заводского номера; Замена SMD-кнопки;Замена: Скоба клипсы ЕИУЮ.745326.001,Крышка скобы ЕИУЮ.745321.001; Замена платы</t>
  </si>
  <si>
    <t>Отсутствует заводской номер; Сломан толкатель SMD-кнопки; Сломана клипса; Что с платой ???</t>
  </si>
  <si>
    <t>Повреждён провод датчикаж; Сломана клипса; Мало держит заряд</t>
  </si>
  <si>
    <t>Замена кабеля; Замена: Кожух клипсы нижний правый ЕИУЮ.735224.003; Кожух клипсы нижний левый ЕИУЮ.735224.002; Заглушка клипсы ЕИУЮ.741621.001; Замена: Крышка скобы ЕИУЮ.745321.001; Замена аккумулятора</t>
  </si>
  <si>
    <t>Повреждён провод датчика; Сломана клипса; Мало держит заряд</t>
  </si>
  <si>
    <t>Замена кабеля; Замена: Кожух клипсы нижний правый ЕИУЮ.735224.003; Кожух клипсы нижний левый ЕИУЮ.735224.002; Заглушка клипсы ЕИУЮ.741621.001; Замена: Скоба клипсы ЕИУЮ.745326.001,Крышка скобы ЕИУЮ.745321.001; Замена аккумулятора</t>
  </si>
  <si>
    <t>Сломана клипса; Чрезмерно растянута клипса машинистом; Мало держит заряд</t>
  </si>
  <si>
    <t>Замена: Скоба клипсы ЕИУЮ.745326.001,Крышка скобы ЕИУЮ.745321.001; Замена пружин 2 шт.; Замена аккумулятора</t>
  </si>
  <si>
    <t>Замена SMD-кнопки; Замена пружин 2 шт.; Замена аккумулятора</t>
  </si>
  <si>
    <t>Сломан толкатель SMD-кнопки; Чрезмерно растянута клипса машинистом; Мало держит заряд</t>
  </si>
  <si>
    <t>Сломана заушная часть; Отходит конакт в клипсе; Мало держит заряд</t>
  </si>
  <si>
    <t>Замена: Основание заушника ЕИУЮ.735614.001; Перебор клипсы; Замена аккумулятора</t>
  </si>
  <si>
    <t>067</t>
  </si>
  <si>
    <t>093</t>
  </si>
  <si>
    <t>094</t>
  </si>
  <si>
    <t>230</t>
  </si>
  <si>
    <t>141</t>
  </si>
  <si>
    <t>Постоянно слетает крышка корпуса клипсы и прокручиваются губки</t>
  </si>
  <si>
    <t>Повреждение изоляции АСПМ</t>
  </si>
  <si>
    <t>Провалилась кнопка, треснул корпус датчика</t>
  </si>
  <si>
    <t>Нет связи гарнитуры с монитором АСПМ</t>
  </si>
  <si>
    <t>Аккумулятор заряжается до 40-50%, при включении гарнитуры начинают одновременно мигать синий и красный светодиоды</t>
  </si>
  <si>
    <t>403</t>
  </si>
  <si>
    <t>342</t>
  </si>
  <si>
    <t>416</t>
  </si>
  <si>
    <t>398</t>
  </si>
  <si>
    <t>287</t>
  </si>
  <si>
    <t>1) Неисправность футляра для хранения 2) Болевые ощущения во время использования</t>
  </si>
  <si>
    <t>1) Неисправность крепления магнитов в футляре 2) На экране АСПМ сообщение: "Поправьте датчик" 3) Зарядка от футляра только на 40%</t>
  </si>
  <si>
    <t>Сильные болевые ощущения при ношении</t>
  </si>
  <si>
    <t>Неисправность футляра для хранения АСПМ. Сломана магнитная петля</t>
  </si>
  <si>
    <t>1) Неисправность крпеления магнита в крышке футляра 2) Разваливается корпус штекера зарядного устройства футляра</t>
  </si>
  <si>
    <t>Гарнитура периодически не заряжается</t>
  </si>
  <si>
    <t>Адаптация</t>
  </si>
  <si>
    <t>На адаптацию для Ковальчук Алексей Александрович (увольнение)</t>
  </si>
  <si>
    <t>На адаптацию для Фёдоров Алексей Геннадиевич (увольнение)</t>
  </si>
  <si>
    <t>На адаптацию для Смирнов Вадим Анатольевич (увольнение)</t>
  </si>
  <si>
    <t>На адаптацию для Чадюк Александр Витальевич (перевод на другую должность)</t>
  </si>
  <si>
    <t>Смирнов Вадим Анатольевич</t>
  </si>
  <si>
    <t>Борисов Алексей Симанович 322127 - уволен</t>
  </si>
  <si>
    <t>Харитоненко Александр Сергеевич 322529 - перевод на другую должность</t>
  </si>
  <si>
    <t>Чадюк Александр Витальевич</t>
  </si>
  <si>
    <t>Чуланов Николай Евгеньевич</t>
  </si>
  <si>
    <t>Попов Николай Викторович 321827 - уволен</t>
  </si>
  <si>
    <t>Серебряков Владимир Константинович 322484 - уволен</t>
  </si>
  <si>
    <t>Фёдоров Алексей Геннадиевич</t>
  </si>
  <si>
    <t>483?</t>
  </si>
  <si>
    <t>Неисправность аккумулятора; Сломано основание футляра</t>
  </si>
  <si>
    <t>Дигностика</t>
  </si>
  <si>
    <t>Повреждены светодиоды (есть подозрение на ДП31)</t>
  </si>
  <si>
    <t>Делаем новый слепок всего уха</t>
  </si>
  <si>
    <t>Отклеился кабель от клипсы</t>
  </si>
  <si>
    <t>Подклейка провода к клипсе</t>
  </si>
  <si>
    <t>Ковальчук Алексей Александрович</t>
  </si>
  <si>
    <t>473</t>
  </si>
  <si>
    <t>492</t>
  </si>
  <si>
    <t>435</t>
  </si>
  <si>
    <t>433</t>
  </si>
  <si>
    <t>412</t>
  </si>
  <si>
    <t>329</t>
  </si>
  <si>
    <t>Неисправность футляра для хранения АСПМ (неисправность проявилась при получении повторно). Неисправность петли футляра</t>
  </si>
  <si>
    <t>Сломана петля футляра</t>
  </si>
  <si>
    <t>1. Гарнитура заряжается до 34 %. 2. Отходит провод от датчика гарнитуры. 3. Слабая пружина в датчике гарнитуры</t>
  </si>
  <si>
    <t>Нет связи с поездными устройствами</t>
  </si>
  <si>
    <t>Неправильно стоит разъём заряда гарнитуры в футляре</t>
  </si>
  <si>
    <t>Неисправность крепления магнита крышки футляра-зарядки</t>
  </si>
  <si>
    <t>Выпадения магниты из крышки</t>
  </si>
  <si>
    <t>Нет связи с поездной аппаратурой АСПМ</t>
  </si>
  <si>
    <t>Штекер micro-USB разъёма футялра перевёрнут на 180 градусов</t>
  </si>
  <si>
    <t xml:space="preserve">Исправление правильной ориентации micro-USB разъёма футялра  </t>
  </si>
  <si>
    <t>Расклеелися магнит крышки футляра; Расклеелися малый магнит крышки футляра</t>
  </si>
  <si>
    <t>Вклейка магнита крышки футляра; Вклейка малого магнита крышки футляра</t>
  </si>
  <si>
    <t>209</t>
  </si>
  <si>
    <t>128</t>
  </si>
  <si>
    <t>208</t>
  </si>
  <si>
    <t>218</t>
  </si>
  <si>
    <t>145</t>
  </si>
  <si>
    <t>075</t>
  </si>
  <si>
    <t>039</t>
  </si>
  <si>
    <t>092</t>
  </si>
  <si>
    <t>Расслоение корпуса гарнитуры</t>
  </si>
  <si>
    <t>Разрушена изоляция провода индивидуального датчика гарнитуры АСПМ в районе клипсы на уха и рожка</t>
  </si>
  <si>
    <t>При полной зарядке не включается</t>
  </si>
  <si>
    <t>На мониторе регулярно высвечивается надпись "Поправте индивидуальный датчик"</t>
  </si>
  <si>
    <t>Расклеивание корпуса</t>
  </si>
  <si>
    <t>Порвана изоляция между клипсой и основной частью "Штурман" гарнитуры</t>
  </si>
  <si>
    <t>Порвалась изоляция на проводе</t>
  </si>
  <si>
    <t>1.Сильный нагрев 2. Резкое падение заряда 3 Не горят датчики</t>
  </si>
  <si>
    <t>1. Постоянно пропадает bluetooth связь с датчиком 2. Образовался скол на корпусе в месте спайки 3. Проворачивается нижняя губка на клипсе</t>
  </si>
  <si>
    <t>Безик Алексей Константинович на адаптацию для Чуланов Николай Евгеньевич (ошибочное изготовление двух гарнитур)</t>
  </si>
  <si>
    <t>Иванов Сергей Владимирович 321760 - уволен</t>
  </si>
  <si>
    <t>Повтор с прошлого раза</t>
  </si>
  <si>
    <t>053</t>
  </si>
  <si>
    <t>166</t>
  </si>
  <si>
    <t>190</t>
  </si>
  <si>
    <t>228</t>
  </si>
  <si>
    <t>122</t>
  </si>
  <si>
    <t>Оголился провод на сгибе</t>
  </si>
  <si>
    <t>На мониторах в кабинах пишет сообщения "Индивидуальный датчик неисправен"</t>
  </si>
  <si>
    <t>Повреждена изоляция провода между датчиком и клипсой</t>
  </si>
  <si>
    <t>Повреждена изоляция провода гарнитуры "Штурман" + плохо держит заряд батарея, хватает на 6,5 часов</t>
  </si>
  <si>
    <t>Повреждение изоляции провода между датчиком и клипсой</t>
  </si>
  <si>
    <t>Излом клипсы и разрыв провода (порвалась изоляция)</t>
  </si>
  <si>
    <t>Повреждение оплётки провода</t>
  </si>
  <si>
    <t>Григорьев Александр Николаевич</t>
  </si>
  <si>
    <t>286</t>
  </si>
  <si>
    <t>349</t>
  </si>
  <si>
    <t>326</t>
  </si>
  <si>
    <t>328</t>
  </si>
  <si>
    <t>380</t>
  </si>
  <si>
    <t>425</t>
  </si>
  <si>
    <t>392</t>
  </si>
  <si>
    <t>431</t>
  </si>
  <si>
    <t>Ослабли пружины клипсы. Клипса постоянно съезжает с уха</t>
  </si>
  <si>
    <t>Развалился разъём питания гарнитуры от футляра</t>
  </si>
  <si>
    <t>Отклелись и проворачиваются вокруг своей оси вкладки датчика АСПМ</t>
  </si>
  <si>
    <t>Не заряжается гарнитура "Штурман"</t>
  </si>
  <si>
    <t>Сломано гнездо зарядки в коробке гарнитуры</t>
  </si>
  <si>
    <t>ИД "Гарнитура" и футляр для хранения, переноски  и подзарядки датчика не заряжаются от сетевого зарядного устройства</t>
  </si>
  <si>
    <t>На АСПМ Штурман в кабинах и на компьютере на л/п Приморская не отображается информация о машинисте</t>
  </si>
  <si>
    <t>Плохо фиксируется клипса на ухе (растянута пружина)</t>
  </si>
  <si>
    <t>Крепление магнита крышки футляра</t>
  </si>
  <si>
    <t>Замена платы, Замена аккумулятора</t>
  </si>
  <si>
    <t>код 1</t>
  </si>
  <si>
    <t>Прошита BLE; Замена: Основание заушника ЕИУЮ.735614.001; Замена аккумулятора</t>
  </si>
  <si>
    <t>Не работает bluetooth (код 1); Сломана заушная часть; Мало держит заряд</t>
  </si>
  <si>
    <t>Повреждён провод датчика; Отсутствует заводской номер</t>
  </si>
  <si>
    <t>Замена кабеля; Замена: Кожух клипсы нижний правый ЕИУЮ.735224.003; Кожух клипсы нижний левый ЕИУЮ.735224.002; Заглушка клипсы ЕИУЮ.741621.001; Замена заводского номера</t>
  </si>
  <si>
    <t>Замена кабеля; Замена: Кожух клипсы нижний правый ЕИУЮ.735224.003; Кожух клипсы нижний левый ЕИУЮ.735224.002; Заглушка клипсы ЕИУЮ.741621.001; Замена аккумулятора; Замена платы</t>
  </si>
  <si>
    <t>код 2</t>
  </si>
  <si>
    <t>код 3</t>
  </si>
  <si>
    <t>Плата вышла из строя (код 3)</t>
  </si>
  <si>
    <t>Повреждён провод датчикаж; Сломана заушная часть (расклеена); Мало держит заряд</t>
  </si>
  <si>
    <t>Не работает bluetooth (код 1); Мало держит заряд</t>
  </si>
  <si>
    <t>Замена: Основание заушника ЕИУЮ.735614.001; Крышка заушника ЕИУЮ.735614.002; Замена Кнопки заушника ЕИУЮ.741521.001</t>
  </si>
  <si>
    <t>Сломана заушная часть; Отсутствует кнопка</t>
  </si>
  <si>
    <t>Сломана заушная часть (расклеена); Отсутствует заводской номер; Отходит конакт в клипсе; Мало держит заряд</t>
  </si>
  <si>
    <t>Перебор заушной части; Замена заводского номера; Перебор клипсы; Замена аккумулятора</t>
  </si>
  <si>
    <t>Диагностика (Проверка машниста в TestHID [у них на компьютере и на нашем планшете с разными bluetooth адаптерами] в депо с Махиным и разъяснительная работа)</t>
  </si>
  <si>
    <t>Ложная жалоба (без ЗН, тк стояли неверные настройки в программе TestHID)</t>
  </si>
  <si>
    <t>Повреждён провод датчика; Сломана заушная часть (расклеена); Мало держит заряд; Плата вышла из строя (код 2: замена BC817) [во время ремонта]</t>
  </si>
  <si>
    <t>Перебор заушной части; Перебор клипсы; Замена аккумулятора; Замена амбушюр</t>
  </si>
  <si>
    <t>Сломана заушная часть (расклеена); Сломана клипса (расклеена); Мало держит заряд; Сломаны амбушюры (прокручиваются)</t>
  </si>
  <si>
    <t>Сломан micro-USB разъём кабеля футялра</t>
  </si>
  <si>
    <t>Замена разъёма micro-USB кабеля футляра</t>
  </si>
  <si>
    <t>Замена разъёма micro-USB корпуса футляра</t>
  </si>
  <si>
    <t>Вклейка магнита корпуса футляра; Замена разъёма micro-USB кабеля футляра</t>
  </si>
  <si>
    <t>Расклеелися магнит корпуса футляра; Сломан micro-USB разъём кабеля футялра</t>
  </si>
  <si>
    <t>Плата вышла из строя (замена BC817)</t>
  </si>
  <si>
    <t>Замена SMD-кнопки; Замена аккумулятора</t>
  </si>
  <si>
    <t>Сломана SMD-кнопка; Мало держит заряд</t>
  </si>
  <si>
    <t>Плата вышла из строя (замена BC817); Мало держит заряд</t>
  </si>
  <si>
    <t>Отходит конакт в клипсе; Чрезмерно растянута клипса машинистом; Сломана клипса</t>
  </si>
  <si>
    <t>Перебор клипсы; Замена пружин; Скоба клипсы ЕИУЮ.745326.001</t>
  </si>
  <si>
    <t>Повреждён провод датчика; Сломана клипса (расклеена)</t>
  </si>
  <si>
    <t>Сломан разъём micro-USB</t>
  </si>
  <si>
    <t>Замена разъёма micro-USB</t>
  </si>
  <si>
    <t xml:space="preserve">Замена: BC817-16 </t>
  </si>
  <si>
    <t>Плата вышла из строя; Мало держит заряд; Сломан датчик крови DDL2002M APMKorea</t>
  </si>
  <si>
    <t xml:space="preserve">Замена платы (что с платой); Замена аккумулятора; Замена детектора датчика крови DDN2090M APMKorea </t>
  </si>
  <si>
    <t>Замена платы (что с платой)</t>
  </si>
  <si>
    <t>Замена аккумулятора; Замена микросхемы AFE4490; Перебор клипсы</t>
  </si>
  <si>
    <t>Мало держит заряд; Плата вышла из строя (AFE4490); Отходит конакт в клипсе</t>
  </si>
  <si>
    <t>132</t>
  </si>
  <si>
    <t>103</t>
  </si>
  <si>
    <t>129</t>
  </si>
  <si>
    <t>185</t>
  </si>
  <si>
    <t>043</t>
  </si>
  <si>
    <t>Гарнитура не включается</t>
  </si>
  <si>
    <t>На смене во время работы, произогло нагревание уст-ва и расслоение корпуса (трещина) по шву</t>
  </si>
  <si>
    <t>При включении одновременно мигают красный и синий светодиоды, на дисплее надпись "инд. датчик неисправен"</t>
  </si>
  <si>
    <t>Сломалась кнопка вкл/выкл растенулись пружинки на клипсе</t>
  </si>
  <si>
    <t>При влюченном устройстве данные на блоках АСПМ не отображаются</t>
  </si>
  <si>
    <t>На мониторе АСПМ: неисправен индивидуальный датчик</t>
  </si>
  <si>
    <t>Не горит инфракрасный датчик на гарнитуре,а на экране надпись "датчик неисправен"</t>
  </si>
  <si>
    <t>Сломан корпус</t>
  </si>
  <si>
    <t>СО 4л 2016</t>
  </si>
  <si>
    <t>28.12.2015</t>
  </si>
  <si>
    <t>25.12.2015</t>
  </si>
  <si>
    <t>12.01.2016</t>
  </si>
  <si>
    <t>02.02.2016</t>
  </si>
  <si>
    <t>10.02.2016</t>
  </si>
  <si>
    <t>16.02.2016</t>
  </si>
  <si>
    <t>Сломан micro-USB разъём кабеля футялра (Сломан машинистом ); Просьба ослабить клипсу</t>
  </si>
  <si>
    <t>Замена разъёма micro-USB кабеля футляра; Установлены более длинные пружины 2 шт</t>
  </si>
  <si>
    <t>Расклеелися магнит корпуса футляра; Расклеелися магнит крышки футляра; Сломан micro-USB разъём кабеля футялра</t>
  </si>
  <si>
    <t>Вклейка магнита корпуса футляра; Вклейка магнита крышки футляра; Замена разъёма micro-USB кабеля футляра</t>
  </si>
  <si>
    <t>Далаем новый слепок (гарнитура и сил-ое ухо на Н30)</t>
  </si>
  <si>
    <t>Замена платы (что с платой, Н30); Замена аккумулятора</t>
  </si>
  <si>
    <t>366</t>
  </si>
  <si>
    <t>378</t>
  </si>
  <si>
    <t>373</t>
  </si>
  <si>
    <t>411</t>
  </si>
  <si>
    <t>444</t>
  </si>
  <si>
    <t>297</t>
  </si>
  <si>
    <t>310</t>
  </si>
  <si>
    <t>482</t>
  </si>
  <si>
    <t>475</t>
  </si>
  <si>
    <t>302</t>
  </si>
  <si>
    <t>Пружина не фиксирует датчик на ушной раковине</t>
  </si>
  <si>
    <t>Не соответствует анатомическим данным. Болевые ощущения при ношении, верхняя часть давит ухо.</t>
  </si>
  <si>
    <t>Неисправен разъём для зарядки гарнитуры от футляра (коробка)</t>
  </si>
  <si>
    <t>Неисправность входного разъёма футляра для зарядки</t>
  </si>
  <si>
    <t>Сломан разъём футляра подзарядки датчика</t>
  </si>
  <si>
    <t>После включения гарнтуры не горит оптический датчик</t>
  </si>
  <si>
    <t>Не регистрируется гарнитура, часто не видит поездной аппаратуры</t>
  </si>
  <si>
    <t>Отходит провод от разъёма зарядки футляра</t>
  </si>
  <si>
    <t>Болевые ощущения</t>
  </si>
  <si>
    <t>Постоянно мигают два светодиода на гарнитуре АСПМ . Сломано магнитное соединение футляра</t>
  </si>
  <si>
    <t xml:space="preserve">Кто производил ремонт, ФИО </t>
  </si>
  <si>
    <t>По вине машиниста</t>
  </si>
  <si>
    <t>Модельский В.А.</t>
  </si>
  <si>
    <t>нет</t>
  </si>
  <si>
    <t>Дата начала ремонта</t>
  </si>
  <si>
    <t>Замена пружин; Замена: Кожух клипсы верхний правый ЕИУЮ.735224.005; Кожух клипсы верхний левый ЕИУЮ.735224.004. Замена амбушюр</t>
  </si>
  <si>
    <t>Плохая позиция клипсы на ухе</t>
  </si>
  <si>
    <t>Повреждён провод датчика (обрыв одной жилы внутри провода)</t>
  </si>
  <si>
    <t>Диагностика; Делаем новый слепок всего уха. Изготовление новых амбушюр. Укорочен кабель</t>
  </si>
  <si>
    <t>217</t>
  </si>
  <si>
    <t>029</t>
  </si>
  <si>
    <t>Повреждение изоляции провода между датчиком и клипсой, батарея плохо держит заряд.</t>
  </si>
  <si>
    <t xml:space="preserve">Замена кабеля; Замена: Кожух клипсы нижний правый ЕИУЮ.735224.003; Кожух клипсы нижний левый ЕИУЮ.735224.002; Заглушка клипсы ЕИУЮ.741621.001; Перелиты амбушюры; Замена заводского номера </t>
  </si>
  <si>
    <t>Замена кабеля; Замена: Кожух клипсы нижний правый ЕИУЮ.735224.003; Кожух клипсы нижний левый ЕИУЮ.735224.002; Заглушка клипсы ЕИУЮ.741621.001 Перелиты амбушюры; Замена заводского номера; Замена аккумулятора</t>
  </si>
  <si>
    <t>да</t>
  </si>
  <si>
    <t>Перебор заушной части; замена платы, плата передана на Н30 на диагностику</t>
  </si>
  <si>
    <t>Сломана заушная часть (расклеена); Плата вышла из строя (не постоянно шлет РРы)</t>
  </si>
  <si>
    <t>Нет заряда, не горт зелёный диод</t>
  </si>
  <si>
    <t>Не заряжается индивидуальный датчик "Гарнитура" от футляра. Сломана крышка футляра</t>
  </si>
  <si>
    <t>Неисправность разъёма зарядки гарнитуры в футляре</t>
  </si>
  <si>
    <t>Со слов машиниста гарнитура не держит заряд, полностью разржается в течении часа</t>
  </si>
  <si>
    <t>Развалилась клипса на ухе</t>
  </si>
  <si>
    <t>Порвана изоляция в проводе от гарнитуры к амбушуру</t>
  </si>
  <si>
    <t>Повреждение изолции провода. Между датчиком и клипсой</t>
  </si>
  <si>
    <t>Излом корпуса заушника</t>
  </si>
  <si>
    <t>На мониторе надпись "датчик неисправен" и не горит красный диод</t>
  </si>
  <si>
    <t>Расклеился корпус, провалилась кнопка</t>
  </si>
  <si>
    <t>Не включается датчик</t>
  </si>
  <si>
    <t>Периодически пропадает фамилия на мониторе и загорается надпись "поправте датчик". Постоянно не показывает заряд батареи.</t>
  </si>
  <si>
    <t>Расклеен корпус, трещина на корпусе. Плохо держит заряд.</t>
  </si>
  <si>
    <t>Постоянно надпись на мониторе АСПМ - датчик неисправен</t>
  </si>
  <si>
    <t>Раслеился корпус. Повреждение изоляции провода</t>
  </si>
  <si>
    <t>Идёт запись "Неисправен индивидуальный датичк" на мониторах составах</t>
  </si>
  <si>
    <t>Не заряжается. Нет мелодии при монотонии.</t>
  </si>
  <si>
    <t>На АСПМ датчик неисправен (пишет) На гарнитуре мигает датчик</t>
  </si>
  <si>
    <t>Замена платы; Замена аккумулятора; Перебор клипсы</t>
  </si>
  <si>
    <t>Сломана заушная часть (расклеена); Повреждён провод датчика.</t>
  </si>
  <si>
    <t>Замена аккумулятора; Замена зарядного устройства; Доработка футляра</t>
  </si>
  <si>
    <t>Сломана заушная часть; вздутый аккумулятор</t>
  </si>
  <si>
    <t>Кураев Ф.А.</t>
  </si>
  <si>
    <t>Замена основания заушника ЕИУЮ.735614.001; замена аккумулятора</t>
  </si>
  <si>
    <t>Что с этим?: 1) Неисправность футляра для хранения</t>
  </si>
  <si>
    <t>Почему замена ЗУ?; Почему "Доработка футляра", а не "Сломано основание футляра" ?</t>
  </si>
  <si>
    <t>Замена пружин; Замена SMD-кнопки; Перебор клипсы; Замена амбушюр</t>
  </si>
  <si>
    <t>Плохая позиция клипсы на ухе; Расклеелися магнит корпуса футляра; Расклеелися магнит крышки футляра</t>
  </si>
  <si>
    <t>Делаем новый слепок всего уха. Изготовление новой клипсы - типа Слон и новых амбушюр (см. п. 526); Вклейка магнита корпуса футляра; Вклейка магнита крышки футляра</t>
  </si>
  <si>
    <t>Повреждён провод датчика; мало держит заряд</t>
  </si>
  <si>
    <t>Чрезмерно растянута клипса машинистом; мало держит заряд</t>
  </si>
  <si>
    <t>Провод клипсы отвалился от платы гарнитуры(красный). Провод клипсы был плохо припаян или поврежден в месте пайки.</t>
  </si>
  <si>
    <t>Провод клипсы припаян назад к плате.</t>
  </si>
  <si>
    <t xml:space="preserve">Замена пружин (с обоих сторон, всего 4 шт); замена винтов; Перебор заушной части; Замена аккумулятора; </t>
  </si>
  <si>
    <t xml:space="preserve">Перебор заушной части;  Замена: Кожух клипсы нижний правый ЕИУЮ.735224.003; Кожух клипсы нижний левый ЕИУЮ.735224.002; Заглушка клипсы ЕИУЮ.741621.001; Перелиты амбушюры; Замена заводского номера </t>
  </si>
  <si>
    <t>Повреждён провод датчика (обрыв внутри провода); Обрыв провода аккумулятора (предположительно вандализм через разъём micro-USB)</t>
  </si>
  <si>
    <t xml:space="preserve">Нарушение изоляции провода </t>
  </si>
  <si>
    <t>1) На гарнитуре моргает два светодиода 2) На ухе не горит красный светодиод</t>
  </si>
  <si>
    <t>Со слов машиниста- непродолжительная работа гарнитуры от АКБ</t>
  </si>
  <si>
    <t>Прокручиваются амбушюры</t>
  </si>
  <si>
    <t>Нет зарядки гарнитуры</t>
  </si>
  <si>
    <t>Развалился разъём зарядки гарнитуры</t>
  </si>
  <si>
    <t>1. Неисправность магнитного крепления крышки к коробке. Разваливается разъём подзарадяки гарнитуры от коробки</t>
  </si>
  <si>
    <t>Сломана SMD-кнопка; Чрезмерно растянута клипса машинистом; Отходит контакт в клипсе; Порваны амбушюры (износились)</t>
  </si>
  <si>
    <t>Отходит контакт в клипсе</t>
  </si>
  <si>
    <t>Плата вышла из строя(сгорела); Повреждены светодиоды на плате; Отходит контакт в клипсе</t>
  </si>
  <si>
    <t>Дата окончания ремонта</t>
  </si>
  <si>
    <t>Замена пружин; Замена аккумулятора;</t>
  </si>
  <si>
    <t>Делаем новый слепок всего уха, новые амбушюры для слона.</t>
  </si>
  <si>
    <t>Соколов Р.В.</t>
  </si>
  <si>
    <t>Замена кабеля; Замена: Кожух клипсы нижний правый ЕИУЮ.735224.003; Кожух клипсы нижний левый ЕИУЮ.735224.002; Заглушка клипсы ЕИУЮ.741621.001 Перелиты амбушюры; Замена заводского номера; Перебор заушной части</t>
  </si>
  <si>
    <t>Чрезмерно растянута клипса машинистом; сломана заушная часть (расклеена); мало держит заряд</t>
  </si>
  <si>
    <t>Фастов Андрей Вячеславович</t>
  </si>
  <si>
    <t>Кураев Ф.  А.</t>
  </si>
  <si>
    <t>Сделаны слепки ушей; Изготовлены обратки и формы; Перелиты амбушюры; Проверка и чистка гарнитуры; Замена этикетки на упаковке; Изготовление новой клипсы (Слон)</t>
  </si>
  <si>
    <t>Сломано крепление клипсы</t>
  </si>
  <si>
    <t>Болевые ощущения при ношении</t>
  </si>
  <si>
    <t>Не заряжается датчик "Гарнитура" от сети</t>
  </si>
  <si>
    <t>Быстрый разряд</t>
  </si>
  <si>
    <t>Замена кабеля; Замена: Кожух клипсы нижний правый ЕИУЮ.735224.003; Кожух клипсы нижний левый ЕИУЮ.735224.002; Заглушка клипсы ЕИУЮ.741621.001; Замена амбушюр; Замена заводского номера</t>
  </si>
  <si>
    <t>Амбушюры прокручиваются</t>
  </si>
  <si>
    <t>Сломан детектор датчика крови DDN2090M APMKorea</t>
  </si>
  <si>
    <t>По необходимости</t>
  </si>
  <si>
    <t>1.3</t>
  </si>
  <si>
    <t>1.4</t>
  </si>
  <si>
    <t>1.5</t>
  </si>
  <si>
    <t>1.6</t>
  </si>
  <si>
    <t>1.7</t>
  </si>
  <si>
    <t>1.8</t>
  </si>
  <si>
    <t>1.9</t>
  </si>
  <si>
    <t>1.10</t>
  </si>
  <si>
    <t>1.11</t>
  </si>
  <si>
    <t>1.12</t>
  </si>
  <si>
    <t>1.13</t>
  </si>
  <si>
    <t xml:space="preserve">Сломана заушная часть, поврежден провод зарядного устройства. </t>
  </si>
  <si>
    <t>Кураев Ф. А.</t>
  </si>
  <si>
    <t>Сломана заушная часть; повреждение изоляции кабеля зарядного устройства; плата вышла из строя (во время ремонта)</t>
  </si>
  <si>
    <t>Замена: Основание заушника ЕИУЮ.735614.001; Крышка заушника ЕИУЮ.735614.002; Перебор заушной части; замена аккумулятора.</t>
  </si>
  <si>
    <t>На мониторе надпись "индивидуальный датчик неисправен"</t>
  </si>
  <si>
    <t>1. Нарушена изоляция провода 2. Прокручиваются амбушюры на клипсе</t>
  </si>
  <si>
    <t>Проклейка амбушюр; проклйка изоляции кабеля в основании клипсы</t>
  </si>
  <si>
    <t>Амбушюры прокручиваются; отклеена изоляция кабля от основания клипсы</t>
  </si>
  <si>
    <r>
      <t xml:space="preserve">Кураев </t>
    </r>
    <r>
      <rPr>
        <sz val="10"/>
        <color theme="1"/>
        <rFont val="Calibri"/>
        <family val="2"/>
        <charset val="204"/>
        <scheme val="minor"/>
      </rPr>
      <t>Ф.А.</t>
    </r>
  </si>
  <si>
    <t xml:space="preserve"> Сломана заушная часть (расклеена); Сломан micro-USB разъём кабеля футялра</t>
  </si>
  <si>
    <t>Перебор заушной части; Замена разъёма micro-USB кабеля футляра; усиление корпуса разъема кабеля пермабондом изнутри</t>
  </si>
  <si>
    <t>мало держит заряд</t>
  </si>
  <si>
    <t>Замена пружин (2шт); замена аккумулятора</t>
  </si>
  <si>
    <t>Сломана заушная часть; мало держит заряд;</t>
  </si>
  <si>
    <t>Сломан micro-USB разъём кабеля футляра</t>
  </si>
  <si>
    <t>Замена разъёма micro-USB кабеля футляра; усиление корпуса разъема кабеля пермабондом изнутри</t>
  </si>
  <si>
    <t>Сломан micro-USB разъём кабеля футляра; Отклеился магнит корпуса футляра (сломан); Отклеился магнит крышки футляра (сломан)</t>
  </si>
  <si>
    <t>Замена разъёма micro-USB кабеля футляра; Вклейка магнита корпуса футляра (замена); Вклейка магнита крышки футляра (замена)</t>
  </si>
  <si>
    <t>Повреждение изоляционной обмотки кабеля</t>
  </si>
  <si>
    <t>Развалился корпус клипсы гарнитуры АСПМ</t>
  </si>
  <si>
    <t>Соединительный провод выходит из строя (изоляция трескается, рвётся и спадает)</t>
  </si>
  <si>
    <t>Постоянно горит индикатор оранжевым светом, на основных блоках индикации нет</t>
  </si>
  <si>
    <t>Необходима замена силиконовых вставок</t>
  </si>
  <si>
    <t>Надрыв изоляции провода у основания, которое одевается на ухо (верхняя часть). Относился к гарнитуре бережно</t>
  </si>
  <si>
    <t>Излом корпуса датчика гарнитуры АСПМ</t>
  </si>
  <si>
    <t>1) После включения посстоянно горят два светодиода (красный и синий) 2) Постоянно пишет сообщение "Поправьте датчик" 3) Иногда на экране АСПМ нет фамилии и заряда батарей</t>
  </si>
  <si>
    <t>Поездная аппаратура не видит гарнитуру</t>
  </si>
  <si>
    <t>Замена: Основание заушника ЕИУЮ.735614.001; Крышка заушника ЕИУЮ.735614.002; Замена провода зарядного устройства; Замена платы (вовремя ремонта)</t>
  </si>
  <si>
    <t>Сломан micro-USB разъём корпуса футялра; Отклеился магнит крышки футляра; Отклеился малый магнит крышки футляра</t>
  </si>
  <si>
    <t xml:space="preserve">Замена разъёма micro-USB корпуса футляра; Вклейка магнита крышки футляра; Вклейка малого магнита крышки футляра </t>
  </si>
  <si>
    <t>Отклеился магнит корпуса футляра. В клипсе поменяны местами желтый и красный провод.</t>
  </si>
  <si>
    <t>Замена футляра на футляр с доработками для заряда &gt;40%. Перебор заушной части.</t>
  </si>
  <si>
    <t>Ложная жалоба.</t>
  </si>
  <si>
    <t>Отвезли сразу на Н30 для Арсения. Диагностика. Футляр доработан.</t>
  </si>
  <si>
    <t>Замена амбушюр (были сняты с клипсы до меня)</t>
  </si>
  <si>
    <t>Не работает bluetooth; Аккумулятор мало держит заряд; Повреждён провод датчика (порвался у нас)</t>
  </si>
  <si>
    <t>Прошита BLE; Замена аккумулятора; Замена кабеля; Замена: Кожух клипсы нижний правый ЕИУЮ.735224.003; Кожух клипсы нижний левый ЕИУЮ.735224.002; Заглушка клипсы ЕИУЮ.741621.001; Замена амбушюр; Замена заводского номера</t>
  </si>
  <si>
    <t>Сломан micro-USB разъём корпуса футялра; Сломана заушная часть</t>
  </si>
  <si>
    <t>Замена разъёма micro-USB корпуса футляра; Замена: Основание заушника ЕИУЮ.735614.001; Крышка заушника ЕИУЮ.735614.002;</t>
  </si>
  <si>
    <t>Изготовление нового слепка уха; Изготовление новых форм; Изготовление новых амбушюр</t>
  </si>
  <si>
    <t>Диагностика; замена кабеля зарядного устройства</t>
  </si>
  <si>
    <t xml:space="preserve">Повреждены светодиоды футляра; Сломан micro-USB разъём кабеля футялра;   </t>
  </si>
  <si>
    <t>Замена светодиодов футляра; Замена разъёма micro-USB кабеля футляра</t>
  </si>
  <si>
    <t>Доработка платы футляра</t>
  </si>
  <si>
    <t>Плата вышла из строя (Перестала выключаться); Мало держит заряд</t>
  </si>
  <si>
    <t>Замена платы (отдано на Н30); Замена аккумулятора</t>
  </si>
  <si>
    <t>Ложная жалоба; Машинист использует не оригинальный провод</t>
  </si>
  <si>
    <t>Замена кабеля; Замена: Кожух клипсы нижний правый ЕИУЮ.735224.003; Кожух клипсы нижний левый ЕИУЮ.735224.002; Заглушка клипсы ЕИУЮ.741621.001; Замена амбушюр; Замена заводского номера; Перебор заушной части</t>
  </si>
  <si>
    <t>При эксплуатации гарнитура сильно греется</t>
  </si>
  <si>
    <t>1. Не заряжается гарнитура от футляра. 2. Развалился разъём зарядки в футляре.</t>
  </si>
  <si>
    <t>Ошибка в прошивке. Пишет фамилию Безик</t>
  </si>
  <si>
    <t>Не заряжаетс гарнитура и футляр от зарядного устройства</t>
  </si>
  <si>
    <t>Гарнитура не заряжается. Не горит индикатор зарядки</t>
  </si>
  <si>
    <t>Требуется переделка индивидуального датчика по медицинским показаниям (справка прилагается)</t>
  </si>
  <si>
    <t>Порвана изоляция провода</t>
  </si>
  <si>
    <t>Не горит красный сканер гарнитуры; показания заряда 0%</t>
  </si>
  <si>
    <t>Разрыв изоляции (заряд 100% при проверке программой)</t>
  </si>
  <si>
    <t>Дефект излома провода 69% + сообщение поправьте датчик</t>
  </si>
  <si>
    <t>Повреждена оплётка</t>
  </si>
  <si>
    <t>Не хватает заряда до конца дневной смены; запала кнопка вкл.; расклеился по шву корпус</t>
  </si>
  <si>
    <t>Обнаружена неисправность датчика клипсы гарнитуры Штурман. Не горит красный светодиод</t>
  </si>
  <si>
    <t>На мониторе в кабине машиниста постоянно надпись "Индивидуальный датчик неисправен"</t>
  </si>
  <si>
    <t>Сломан micro-USB разъём корпуса футляра</t>
  </si>
  <si>
    <t>Сломан micro-USB разъём корпуса футляра (разъем расшатан, не примыкает к контактной площадке)</t>
  </si>
  <si>
    <t>Замена разъёма micro-USB корпуса футляра; футляр доработан</t>
  </si>
  <si>
    <t>Сломан micro-USB разъём корпуса футляра (без внешних признаков поломки) (По быстрой разрядке - ложная жалоба)</t>
  </si>
  <si>
    <t>Замена: Основание заушника ЕИУЮ.735614.001; Крышка заушника ЕИУЮ.735614.002.</t>
  </si>
  <si>
    <t xml:space="preserve">Сломана заушная часть; Сломана клипса </t>
  </si>
  <si>
    <t>Замена: Основание заушника ЕИУЮ.735614.001; Крышка заушника ЕИУЮ.735614.002; Замена: Скоба клипсы ЕИУЮ.745326.001; Крышка скобы ЕИУЮ.745321.001;</t>
  </si>
  <si>
    <t xml:space="preserve"> Замена аккумулятора;  Перебор заушной части.</t>
  </si>
  <si>
    <t>Сломана заушная часть (расклеена); Мало держит заряд.</t>
  </si>
  <si>
    <t xml:space="preserve">Замена разъёма micro-USB кабеля футляра; Замена корпуса разъёма micro-USB кабеля футляра. Доработка платы футляра. </t>
  </si>
  <si>
    <t>Сломан micro-USB разъём кабеля футляра; Сломан корпус micro-USB разъёма кабеля футляра.</t>
  </si>
  <si>
    <t>Сломан micro-USB разъём корпуса футляра; Сломана заушная часть (расклеена); Вздутый аккумулятор</t>
  </si>
  <si>
    <t>Замена разъёма micro-USB корпуса футляра;  Перебор заушной части; Замена аккумулятора</t>
  </si>
  <si>
    <t>Повреждена изоляция кабеля З/У</t>
  </si>
  <si>
    <t>Растресткалась изолция</t>
  </si>
  <si>
    <t>Не горит красный светодид на клипсе</t>
  </si>
  <si>
    <t>Износ изоляции провода от гарнитуры к датчику</t>
  </si>
  <si>
    <t xml:space="preserve">1. Перетёрся провод от аккумулятора к датчику 2. Не держит заряд аккумулятора </t>
  </si>
  <si>
    <t>Износ провода</t>
  </si>
  <si>
    <t>При включенной гарнитуре нет данных на мониторах АСПМ на всех составах</t>
  </si>
  <si>
    <t>При выключении выдаёт ошибку (перемигивание лампочки). На мониторе в кабине надпись "датчик неисправен"</t>
  </si>
  <si>
    <t>Расклеился корпус, на мониторе постоянно надпись "индивидуальный датчик неисправен"</t>
  </si>
  <si>
    <t>Расклееена клипса</t>
  </si>
  <si>
    <t>Изготовление новых форм; Изготовление новых амбушюр; Доработка амбушюр</t>
  </si>
  <si>
    <t>Отходит контакт в клипсе; Сломана клипса</t>
  </si>
  <si>
    <t>Перебор клипсы; Замена крышки скобы ЕИУЮ.745321.001</t>
  </si>
  <si>
    <t>Болевые ощущения; Проверить на силиконовом ухе</t>
  </si>
  <si>
    <t>Отходит контакт в клипсе; Чрезмерно растянута клипса машинистом</t>
  </si>
  <si>
    <t>Перебор клипсы; Замена пружин 2 шт</t>
  </si>
  <si>
    <t>Неисправность в плате (Не работает светодиод клипсы, в осатльном плата исправна)</t>
  </si>
  <si>
    <t>Замена: Основание заушника (во время ремонта); Крышка заушника (во время ремонта); Диагностика.</t>
  </si>
  <si>
    <t>Передана на диагностику на Невский</t>
  </si>
  <si>
    <t>Диагностика;  Доработка платы футляра.</t>
  </si>
  <si>
    <t>Сломана заушная часть (расклеена); ложная жалоба</t>
  </si>
  <si>
    <t>Плохо спроектированы амбюшуры; Отклеился кабель от клипсы;</t>
  </si>
  <si>
    <t>Отсутствует заводской номер; Отходит конакт в клипсе; Мало держит заряд</t>
  </si>
  <si>
    <t>Замена заводского номера; Перебор клипсы; Замена аккумулятора</t>
  </si>
  <si>
    <t>Утопле(на?) кнопка включения</t>
  </si>
  <si>
    <t>Не горит красный индикатор в клипсе, при включении, 0% - работоспособность, иногда, сам включается и сам выключается</t>
  </si>
  <si>
    <t>Не видит монитор</t>
  </si>
  <si>
    <t>При полной зарядке было не отключить штурман, поэтому он к 7,00 полностью разрядился.</t>
  </si>
  <si>
    <t>Не горит красный светодиод на клипсе гарнитуры АСПМ. На мониторе надпись "Поправьте датчик гарнитуры".</t>
  </si>
  <si>
    <t>АКБ - не держит заряд.</t>
  </si>
  <si>
    <t>На составе блок АСПМ постоянно выдаёт надпись "Поправьте датчик". На некоторых составах не определятся до перезагрузки гарнитуры. Зарядный шнур треснул.</t>
  </si>
  <si>
    <t>1. При любой смене кабины загорается надпись "Поправьте датчик" и не гаснет. 2. Неисправно зарядное устройство.</t>
  </si>
  <si>
    <t>Не хватает аккумулятора на рабочую смену  более 8,5 часов</t>
  </si>
  <si>
    <t>Замена кабеля; Замена: Кожух клипсы нижний правый ЕИУЮ.735224.003; Кожух клипсы нижний левый ЕИУЮ.735224.002; Заглушка клипсы ЕИУЮ.741621.001; Замена амбушюр; Замена заводского номера; Замена аккумулятора</t>
  </si>
  <si>
    <t>Расклееена клипса; Чрезмерно растянута клипса машинистом</t>
  </si>
  <si>
    <t>Замена пружин 4 шт</t>
  </si>
  <si>
    <t>Не заряжается Гарнитура от футляра</t>
  </si>
  <si>
    <t>Неисправен разъём подзарядки гарнитуры от футляра</t>
  </si>
  <si>
    <t>Неисправность разъёма (развалился)</t>
  </si>
  <si>
    <t>Проклеить корпус наушника</t>
  </si>
  <si>
    <t>Нарушено герметичное соединение между корпусом наушника и крышкой</t>
  </si>
  <si>
    <t>Нет зарядки гарнитуры от футляра</t>
  </si>
  <si>
    <t>Скол на корпусе коробки, не держится магнит</t>
  </si>
  <si>
    <t>Отклеилась соединительная крышка на клипсе</t>
  </si>
  <si>
    <t>Ёмкости АКБ не хватает на смену. Быстро разряжается</t>
  </si>
  <si>
    <t>Не заряжается от блока питания</t>
  </si>
  <si>
    <t>1. Не заряжается гарнитура от футляра 2. Отклеилась крышка футляра</t>
  </si>
  <si>
    <t>АСПМ "Штуман" не видит гарнитуру</t>
  </si>
  <si>
    <t>Неисправен (провалился) разъём USB на зарядном футляре. Невозможно зарядить гарнитуру от зарядного футляра.</t>
  </si>
  <si>
    <t>Сильные повреждения изоляции провода. Так же устойство сталозначительно хуже держать заряд батареи. Часто не хватает до конца смены</t>
  </si>
  <si>
    <t>Провор подушечек клипсы гарнитуры на 360 градусов</t>
  </si>
  <si>
    <t>При включёном датчике гарнитуры АСПМ сильно нагревается корпус датчика, идёт быстрый разряд</t>
  </si>
  <si>
    <t>Не включается; нижняя часть наушника частично порвана и проварачивается</t>
  </si>
  <si>
    <t>Не включается, заряд идёт</t>
  </si>
  <si>
    <t>Пишет "Датчик неисправен" или "Поправьте датчик" на мониторе</t>
  </si>
  <si>
    <t>Проваливается кнопка запуска гарнитуры. Расклеился корпус, порвалась изоляция провода к датчику гарнитуры</t>
  </si>
  <si>
    <t>Повреждение оплётки кабеля</t>
  </si>
  <si>
    <t>Поправьте датчик. Общая оценка 0%</t>
  </si>
  <si>
    <t>Повреждение изоляции провода на гарнитуре</t>
  </si>
  <si>
    <t>Излом изоляции зарядного устройства</t>
  </si>
  <si>
    <t>НЕТ</t>
  </si>
  <si>
    <t>Диагностика; Изготовление нового слепка уха; Изготовление нового силиконового уха; Изготовление новых форм; Изготовление новых амбушюр</t>
  </si>
  <si>
    <t>Диагностика; Изготовление нового слепка уха; Изготовление нового силиконового уха; Изготовление новых форм; Изготовление новых амбушюр; Доработка платы футляра; Подклейка провода к клипсе</t>
  </si>
  <si>
    <t>Крылов Р.С.</t>
  </si>
  <si>
    <t>Жадько И.</t>
  </si>
  <si>
    <t>Никитин Н.А.</t>
  </si>
  <si>
    <t>Синицин А.В.</t>
  </si>
  <si>
    <t>Гарантия</t>
  </si>
  <si>
    <t>ДА</t>
  </si>
  <si>
    <t>На адаптацию для Грачёв Максим Вячеславович (с неработающего на машиниста утратившего датчик)</t>
  </si>
  <si>
    <t>На адаптацию для Зыков Алексей Сергеевич (с неработающего на машиниста утратившего датчик)</t>
  </si>
  <si>
    <t>Замена кабеля; Замена: Кожух клипсы нижний правый ЕИУЮ.735224.003; Кожух клипсы нижний левый ЕИУЮ.735224.002; Заглушка клипсы ЕИУЮ.741621.001; Замена амбушюр; Замена заводского номера; Основание заушника ЕИУЮ.735614.001</t>
  </si>
  <si>
    <t>Проклейка амбушюр; замена аккумулятора</t>
  </si>
  <si>
    <t>Замена зарядного устройства; замена аккумулятора</t>
  </si>
  <si>
    <t>Повреждён провод датчика; аккумулятор мало держит заряд; Чрезмерно растянута клипса машинистом</t>
  </si>
  <si>
    <t xml:space="preserve">Сломана заушная часть (расклеена) </t>
  </si>
  <si>
    <t>Повреждён провод датчика; Мало держит заряд; расклеена заушная часть</t>
  </si>
  <si>
    <t>Амбушюры прокручиваются; Мало держит заряд</t>
  </si>
  <si>
    <t>Замена SMD-кнопки; Замена амбушюр; Замена аккумулятора</t>
  </si>
  <si>
    <t>Замена кабеля; Замена: Кожух клипсы нижний правый ЕИУЮ.735224.003; Кожух клипсы нижний левый ЕИУЮ.735224.002; Заглушка клипсы ЕИУЮ.741621.001; Замена амбушюр; Замена заводского номера; Замена аккумулятора; Замена пружин 2 шт</t>
  </si>
  <si>
    <t>Замена кабеля; Замена: Кожух клипсы нижний правый ЕИУЮ.735224.003; Кожух клипсы нижний левый ЕИУЮ.735224.002; Заглушка клипсы ЕИУЮ.741621.001; Замена амбушюр; Замена заводского номера; Замена аккумулятора; Замена заводского номера</t>
  </si>
  <si>
    <t>Сломана заушная часть (расклеена); Сломана SMD-кнопка; Мало держит заряд; Порваны амбушюры (износились)</t>
  </si>
  <si>
    <t>Замена пружин 2 шт; Замена аккумулятора</t>
  </si>
  <si>
    <t>Сломана заушная часть (расклеена); Неисправный аккумулятор</t>
  </si>
  <si>
    <t>Повреждён провод датчика; Мало держит заряд; Вздутый аккумулятор; Отсутствует заводской номер</t>
  </si>
  <si>
    <t>Мало держит заряд; Вздутый аккумулятор; Повреждён провод зарядного устройства</t>
  </si>
  <si>
    <t>{Кинул перемычку, как на 206}</t>
  </si>
  <si>
    <t>Плата вышла из строя (Не горит светодиод на клипсе)</t>
  </si>
  <si>
    <t>Мало держит заряд; Отклеился кабель от клипсы; Отходит конакт в клипсе</t>
  </si>
  <si>
    <t>Замена аккумулятора; Подклейка провода к клипсе; Перебор клипсы</t>
  </si>
  <si>
    <t>Замена: LP2985-3,0; W25Q128</t>
  </si>
  <si>
    <t>Замена платы (Замена: AFE4490); Замена: Основание заушника (во время ремонта); Крышка заушника (во время ремонта)</t>
  </si>
  <si>
    <t>Ложная жалоба; Сломана заушная часть (расклеена)</t>
  </si>
  <si>
    <t>Диагностика; Перебор заушной части</t>
  </si>
  <si>
    <t>Сломан micro-USB разъём корпуса футляра; Отклеился малый магнит корпуса футляра</t>
  </si>
  <si>
    <t xml:space="preserve">Замена разъёма micro-USB корпуса футляра; Вклейка малого магнита корпуса футляра </t>
  </si>
  <si>
    <t>А</t>
  </si>
  <si>
    <t>Не включается гарнитура АСПМ, не нажимается кнопка вкл-выкл. Неисправен штекер для подключения футляра к гарнитуре (развалился). В крышке футляра вывалились фиксирующие магниты</t>
  </si>
  <si>
    <t>Сломано крепление крышки футляра для зарядки гарнитуры (отламался магнит)</t>
  </si>
  <si>
    <t>Штекер зарядки в футляре. Пластик на штурмане. Крепёж футляра</t>
  </si>
  <si>
    <t>Гарнитура АСПМ "Штурман" не определяется поездными устройствами</t>
  </si>
  <si>
    <t>Не дрежит заряд АКБ. После включения, сразу отключается.</t>
  </si>
  <si>
    <t xml:space="preserve">1. Отвалилась крышка футляра 2. Постоянно появляется сообщение "Поправте датчик" 3. Разболталась клипса </t>
  </si>
  <si>
    <t>Не включается и не заряжается гарнитура. Неисправна петля футляра</t>
  </si>
  <si>
    <t>Гарнитура быстро разряжается. Заряжается на 40%</t>
  </si>
  <si>
    <t>1 Гарнитура не заряжается 2 Выпадает магнит из крышки футляра</t>
  </si>
  <si>
    <t>При полностью заряженной гарнитуре, не включается</t>
  </si>
  <si>
    <t>Самопроизвольное включение гарнитуры, п ропадание контакта в разъёме, нет связи с поездной аппаратурой</t>
  </si>
  <si>
    <t>Нарушение (изоляции) соединительного кабеля</t>
  </si>
  <si>
    <t>Расклеился корпус ("вздулся")</t>
  </si>
  <si>
    <t>Повреждение изоляции</t>
  </si>
  <si>
    <t>Гарнитура не включается, не заряжается</t>
  </si>
  <si>
    <t>Не высвечивается на мониторе фамилия и заряд батареи, до этого постоянно появлялась надпись "поправьте инд. датчик"</t>
  </si>
  <si>
    <t>Повреждение изоляции. Периодически появляется надпись "поправте датчик"</t>
  </si>
  <si>
    <t>При включении гарнитуры, через несколько минут, она начинает мигать красным огнём и перестаёт отображаться на мониторе</t>
  </si>
  <si>
    <t>Трещина на корпусе; плохая изоляция провода (где номер); очень плохо держит зарядку; очень часто срабатывает мелодия, но у оператора ничего не отображается</t>
  </si>
  <si>
    <t>Запала кнопка, развалился корпус</t>
  </si>
  <si>
    <t>Гарнитура АСПМ "Штурман" не заряжается от футляра</t>
  </si>
  <si>
    <t>Излом магнитного крепления футляра гарнитуры "Штурман"</t>
  </si>
  <si>
    <t>Перебор клипсы; Заглушка клипсы (во время ремонта)</t>
  </si>
  <si>
    <t>Повреждён провод датчика; Сломана SMD-кнопка</t>
  </si>
  <si>
    <t>Замена кабеля;  Замена: Кожух клипсы нижний правый ЕИУЮ.735224.003; Кожух клипсы нижний левый ЕИУЮ.735224.002; Заглушка клипсы ЕИУЮ.741621.001; Замена амбушюр; Замена заводского номер; Замена SMD-кнопки</t>
  </si>
  <si>
    <t>Плата вышла из строя (Перестала выключаться); Отходит конакт в клипсе</t>
  </si>
  <si>
    <t>Замена платы; Перебор клипсы</t>
  </si>
  <si>
    <t>Диагностика (проблема с нагревом не подтвердилась)</t>
  </si>
  <si>
    <t>Сломана заушная часть (расклеена); Отходит конакт в клипсе</t>
  </si>
  <si>
    <t>Перебор заушной части; Перебор клипсы</t>
  </si>
  <si>
    <t>не заряжает больше 40%</t>
  </si>
  <si>
    <r>
      <t>Решение</t>
    </r>
    <r>
      <rPr>
        <sz val="11"/>
        <color theme="1"/>
        <rFont val="Calibri"/>
        <family val="2"/>
        <charset val="204"/>
        <scheme val="minor"/>
      </rPr>
      <t xml:space="preserve"> (по необходимости удалять лишнии пункты или добавлять недостающие)</t>
    </r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</si>
  <si>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</si>
  <si>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</si>
  <si>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</si>
  <si>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</si>
  <si>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</si>
  <si>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</si>
  <si>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</si>
  <si>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</si>
  <si>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</si>
  <si>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</si>
  <si>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</si>
  <si>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</si>
  <si>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</si>
  <si>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</si>
  <si>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</si>
  <si>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</si>
  <si>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</si>
  <si>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</si>
  <si>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</si>
  <si>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</si>
  <si>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</si>
  <si>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</si>
  <si>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</si>
  <si>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</si>
  <si>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</si>
  <si>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</si>
  <si>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</si>
  <si>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</si>
  <si>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</si>
  <si>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</si>
  <si>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</si>
  <si>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</si>
  <si>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</si>
  <si>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1.1</t>
  </si>
  <si>
    <t>1.2</t>
  </si>
  <si>
    <t>1.5.1</t>
  </si>
  <si>
    <t>1.6.1</t>
  </si>
  <si>
    <t>1.2.1</t>
  </si>
  <si>
    <t>1.2.2</t>
  </si>
  <si>
    <t>1.2.3</t>
  </si>
  <si>
    <t>Отклеился магнит корпуса футляра</t>
  </si>
  <si>
    <t>Сломан магнит корпуса футляра</t>
  </si>
  <si>
    <t>Отклеился магнит крышки футляра</t>
  </si>
  <si>
    <t>Сломан магнит крышки футляра</t>
  </si>
  <si>
    <t>Отклеился малый магнит корпуса футляра  (отсутствует)</t>
  </si>
  <si>
    <t>Отклеился малый магнит крышки футляра  (отсутствует)</t>
  </si>
  <si>
    <t>Поврежден светодиод футляра</t>
  </si>
  <si>
    <t>Общая проблема всех гарнитур (возможный перегрев футляра)</t>
  </si>
  <si>
    <t>Разборка заушной части; Замена платы; Перепрошивка платы; Сборка корпуса заушной части</t>
  </si>
  <si>
    <t>Плата вышла из строя (не шлет рры и иногда не выключается с кнопки)</t>
  </si>
  <si>
    <t xml:space="preserve">Плата вышла из строя; аккумулятор на гарнитуре мало держит заряд; Общая проблема всех гарнитур (таблица не сходится с графиком разряда); Общая проблема всех гарнитур (возможный перегрев футляра); Недоработан разъём micro-USB кабеля футляра </t>
  </si>
  <si>
    <t>Замена платы (была старая плата, со старым аккумулятором. Починить не удалось - отправлена на Н30); Разборка заушной части; Замена аккумулятора; Перепрошивка платы; Сборка корпуса заушной части; Доработка платы футляра &gt;40%; Доработка платы футляра от нагрева; Доработка разъёма micro-USB кабеля футляра (петля + permabond)</t>
  </si>
  <si>
    <t>Сломано основание футляра; Отклеился магнит корпуса футляра</t>
  </si>
  <si>
    <t>Диагностика датчика</t>
  </si>
  <si>
    <t>Прошивка BLE</t>
  </si>
  <si>
    <t>Футляр:</t>
  </si>
  <si>
    <t>1.14</t>
  </si>
  <si>
    <t>Постоянное сообщение "Поправьте датчик". Большой расход АКБ</t>
  </si>
  <si>
    <t>Неисправность кнопки включения. Неисправность разъёма подключения  З.У.</t>
  </si>
  <si>
    <t>Неисправность крепления датчика на ушной раковине</t>
  </si>
  <si>
    <r>
      <t>Постоянное сообщение "Поправьте датчик"</t>
    </r>
    <r>
      <rPr>
        <b/>
        <sz val="11"/>
        <rFont val="Calibri"/>
        <family val="2"/>
        <charset val="204"/>
        <scheme val="minor"/>
      </rPr>
      <t xml:space="preserve"> + Донесение</t>
    </r>
  </si>
  <si>
    <t>1) Сломана крышка футляра; 2) Сломан разъём для подключения к зарядному устройству; 3) Не заряжается</t>
  </si>
  <si>
    <t>Неисправность штекера зарядного устойства</t>
  </si>
  <si>
    <t>1) Отклеился магнит коробки 2) Отклеивается крышка гарнитуры 3) Коробка не заряжает гарнитуру на 100% 4) Клипса гарнитуры натирает мочку</t>
  </si>
  <si>
    <t>Периодическое сообщение нет связи с сервером</t>
  </si>
  <si>
    <t>При заряде от сети разряжается за 3 часа. При зарядке от футляра заряжается только до 20%</t>
  </si>
  <si>
    <t>Гарнитура АСПМ не работает</t>
  </si>
  <si>
    <t>Не включается гарнитура. Расклеивается корпус гарнитуры.</t>
  </si>
  <si>
    <t>Не горит светодиод клипсы гарнитуры</t>
  </si>
  <si>
    <r>
      <t xml:space="preserve">В процессе ношения датчика, происходит постоянное его сваливание с ушной раковины(особенность строения ушной раковины). Не заряжается гарнитура "Штурман" от футляра   </t>
    </r>
    <r>
      <rPr>
        <b/>
        <sz val="11"/>
        <rFont val="Calibri"/>
        <family val="2"/>
        <charset val="204"/>
        <scheme val="minor"/>
      </rPr>
      <t>+ Донесение</t>
    </r>
  </si>
  <si>
    <t>Заряжается менее 50%. Заряда не хватает на смену. Излом пластмассового корпуса штекера футляра. Постоянное сообщение "Поправьте датчик"</t>
  </si>
  <si>
    <t>Не заряжается гарнитура АСПМ от футляр. Не держит зарядку</t>
  </si>
  <si>
    <t>Ввалился разъём в футляр</t>
  </si>
  <si>
    <t>Перекручивание провода датчика, что является причиной сваливания с ушной раковины</t>
  </si>
  <si>
    <t>Нет связи с поездной аппаратурой</t>
  </si>
  <si>
    <t>Не высвечивается фамилия на мониторе, разошлёся корпус в месте склейки, проворачиваются ушные зажимы</t>
  </si>
  <si>
    <t>1. Вдавлена кнопка включения 2. Расклеян корпус</t>
  </si>
  <si>
    <t>Не держит заряд аккумулятор</t>
  </si>
  <si>
    <t>Поломка крючка крепления</t>
  </si>
  <si>
    <t>Расслоение корпуса</t>
  </si>
  <si>
    <t>Неисправен датчик</t>
  </si>
  <si>
    <t xml:space="preserve">Нарушение целостности изоляции, расслоение корпуса, нехватка заряда аккумулятора на смену </t>
  </si>
  <si>
    <t>Повреждение изолции на гарнитуре АСПМ</t>
  </si>
  <si>
    <t>У кнопки включения гарнитуры горит лампочка жёлтая - синяя. На клипсе не горит красная лампочка. За два часа разряд почти 50%</t>
  </si>
  <si>
    <t>Не включается или не заряжается</t>
  </si>
  <si>
    <t>Повреждение провода, периодическое самовыключение</t>
  </si>
  <si>
    <t>Постоянно приходит сообщение "Поправте датчик" (при тестирование пишет - 0% общая оценка, поправьте датчик)</t>
  </si>
  <si>
    <t>Постоянно пишет на мониторе поравьте датчик. Поправляешь и минут через 5 опять пишет. На всех составах и на разных мониторах. (при тестирование пишет - 0% общая оценка, поправьте датчик)</t>
  </si>
  <si>
    <t>1) Прокручивается амбушюра на клипсе 2) Излом корпуса</t>
  </si>
  <si>
    <t xml:space="preserve">Отклеился магнит крышки футляра; Сломана заушная часть </t>
  </si>
  <si>
    <t>Вклейка магнита крышки футляра; Замена: Основание заушника ЕИУЮ.735614.001; Крышка заушника ЕИУЮ.735614.002</t>
  </si>
  <si>
    <t>Ложная жалоба; Отклеился магнит крышки футляра; Отклеился магнит корпуса футляра</t>
  </si>
  <si>
    <t xml:space="preserve">Диагностика; Вклейка магнита крышки футляра; Вклейка магнита корпуса футляра   </t>
  </si>
  <si>
    <t xml:space="preserve">Кураев Ф.А. </t>
  </si>
  <si>
    <t>ждем новый слепок уха</t>
  </si>
  <si>
    <t xml:space="preserve">Доработка платы футляра &gt;40%; Доработка платы футляра от нагрева; Доработка разъёма micro-USB кабеля футляра (петля + permabond); Отклеился малый магнит крышки футляра </t>
  </si>
  <si>
    <t xml:space="preserve">Общая проблема всех гарнитур (таблица не сходится с графиком разряда); Общая проблема всех гарнитур (возможный перегрев футляра); Недоработан разъём micro-USB кабеля футляра; Вклейка малого магнита крышки футляра   </t>
  </si>
  <si>
    <t>Доработка платы футляра &gt;40%; Доработка платы футляра от нагрева; Доработка разъёма micro-USB кабеля футляра (петля + permabond); Диагностика датчика</t>
  </si>
  <si>
    <t>Общая проблема всех гарнитур (таблица не сходится с графиком разряда); Общая проблема всех гарнитур (возможный перегрев футляра); Недоработан разъём micro-USB кабеля футляра; Ложная жалоба (связь с поездным оборудованием есть, скорее всего глючный БОВИ)</t>
  </si>
  <si>
    <t>Вклейка магнита крышки футляра;  Доработка платы футляра &gt;40%; Доработка платы футляра от нагрева; Доработка разъёма micro-USB кабеля футляра (петля + permabond); Замена светодиода футляра; Замена разъёма micro-USB корпуса футляра</t>
  </si>
  <si>
    <t>Замена крышки футляра; Замена 2-х цилиндрических магнитов; Замена этикетки; Разборка заушной части; Замена SMD-кнопки (при замене поврежден и заменен светодиод на плате рядом с кнопкой); Сборка корпуса заушной части;  Доработка платы футляра &gt;40%; Доработка платы футляра от нагрева; Доработка разъёма micro-USB кабеля футляра (петля + permabond)</t>
  </si>
  <si>
    <t>Отклеился магнит крышки футляра; Общая проблема всех гарнитур (таблица не сходится с графиком разряда); Общая проблема всех гарнитур (возможный перегрев футляра); Недоработан разъём micro-USB кабеля футляра; Поврежден светодиод футляра; Сломан micro-USB разъём корпуса футялра (без внешних повреждений)</t>
  </si>
  <si>
    <t xml:space="preserve">Сломана крышка футляра; Сломана SMD-кнопка; Общая проблема всех гарнитур (таблица не сходится с графиком разряда); Общая проблема всех гарнитур (возможный перегрев футляра); Недоработан разъём micro-USB кабеля футляра; </t>
  </si>
  <si>
    <t>Доработка платы футляра &gt;40%; Доработка платы футляра от нагрева; Сломан корпус micro-USB разъёма кабеля футляра</t>
  </si>
  <si>
    <t xml:space="preserve">Общая проблема всех гарнитур (таблица не сходится с графиком разряда); Общая проблема всех гарнитур (возможный перегрев футляра); Замена разъёма micro-USB кабеля футляра; </t>
  </si>
  <si>
    <t xml:space="preserve">Замена платы футляра; Общая проблема всех гарнитур (таблица не сходится с графиком разряда); Общая проблема всех гарнитур (возможный перегрев футляра); Недоработан разъём micro-USB кабеля футляра </t>
  </si>
  <si>
    <t>Плата футляра вышла из строя (после доработок все равно недозаряжает гарнитуру); Доработка платы футляра &gt;40%; Доработка платы футляра от нагрева; Доработка разъёма micro-USB кабеля футляра (петля + permabond) (по жалобе - разъем был разобран)</t>
  </si>
  <si>
    <t>Замена: Основание заушника (во время ремонта);   Сборка корпуса заушной части.</t>
  </si>
  <si>
    <t>Сломана заушная часть (расклеена); (кнопка заушника провалилась в корпус)</t>
  </si>
  <si>
    <t>Не работает bluetooth (При чтении данных пишет "Duplicates not allowed")</t>
  </si>
  <si>
    <t>Сломана заушная часть; Сломана SMD-кнопка</t>
  </si>
  <si>
    <t xml:space="preserve">Не работает bluetooth; Общая проблема всех гарнитур (возможный перегрев футляра); Доработка платы футляра &gt;40%; Недоработан разъём micro-USB кабеля футляра </t>
  </si>
  <si>
    <t>Повреждён провод датчика; Сломана клипса</t>
  </si>
  <si>
    <t>Сломана заушная часть (расклеена); Не работает bluetooth; Замена амбушюр</t>
  </si>
  <si>
    <t>Порваны (Износились) амбушюры; Сломано зарядное устройство (кабель порван)</t>
  </si>
  <si>
    <t xml:space="preserve">Плата вышла из строя (сгорела, совсем); Сломана клипса (расклеена); (амбушуры требовалось перезалить так как плату взяли с новой клипсой); Отклеился магнит крышки футляра; Общая проблема всех гарнитур (таблица не сходится с графиком разряда); Общая проблема всех гарнитур (возможный перегрев футляра); Недоработан разъём micro-USB кабеля футляра </t>
  </si>
  <si>
    <t>Диагностика датчика; Диагностика футляра; Прошивка BLE; Доработка платы футляра от нагрева; Общая проблема всех гарнитур (таблица не сходится с графиком разряда); Доработка разъёма micro-USB кабеля футляра (петля + permabond)</t>
  </si>
  <si>
    <t>Диагностика датчика; Замена кабеля; Замена: Кожух клипсы нижний правый ЕИУЮ.735224.003; Кожух клипсы нижний левый ЕИУЮ.735224.002; Заглушка клипсы ЕИУЮ.741621.001; Замена амбушюр; Замена заводского номера; Разборка клипсы; Замена: Скоба клипсы (во время ремонта); Сборка корпуса клипсы; Замена аккумулятора</t>
  </si>
  <si>
    <t>Диагностика датчика; Замена амбушюр; Замена зарядного устройства (только кабеля)</t>
  </si>
  <si>
    <t>Диагностика датчика; Диагностика футляра; Разборка заушной части; Ремонт платы (длительная диагностика - подозрение на вандализм, определение степени повреждений - вывод - все мертвое); Замена платы;  Перепрошивка платы; Замена аккумулятора; Сборка корпуса заушной части; Разборка клипсы; Сборка корпуса клипсы; Замена амбушюр; Вклейка магнита крышки футляра; Доработка платы футляра &gt;40%; Доработка платы футляра от нагрева; Доработка разъёма micro-USB кабеля футляра (петля + permabond)</t>
  </si>
  <si>
    <t>Диагностика датчика; Разборка заушной части; Сборка корпуса заушной части; Прошивка BLE; Порваны (Износились) амбушюры</t>
  </si>
  <si>
    <t>Диагностика датчика; Разборка заушной части; Замена: Крышка заушника (во время ремонта); Замена SMD-кнопки; Сборка корпуса заушной части</t>
  </si>
  <si>
    <t>Диагностика датчика; Замена кабеля; Замена: Кожух клипсы нижний правый ЕИУЮ.735224.003; Кожух клипсы нижний левый ЕИУЮ.735224.002; Заглушка клипсы ЕИУЮ.741621.001; Замена амбушюр; Замена заводского номера; Разборка клипсы; Замена: Скоба клипсы ЕИУЮ.745326.001; Сборка корпуса клипсы</t>
  </si>
  <si>
    <t>Разборка заушной части; Сборка корпуса заушной части; Доработка платы футляра &gt;40%; Доработка платы футляра от нагрева; Доработка разъёма micro-USB кабеля футляра (петля + permabond)</t>
  </si>
  <si>
    <t>Сломана заушная часть (расклеена); Общая проблема всех гарнитур (таблица не сходится с графиком разряда); Общая проблема всех гарнитур (возможный перегрев футляра); Недоработан разъём micro-USB кабеля футляра</t>
  </si>
  <si>
    <t>Штекер micro-USB разъёма футляра перевёрнут на 180 градусов</t>
  </si>
  <si>
    <t>1.15</t>
  </si>
  <si>
    <t>Футляр утерян</t>
  </si>
  <si>
    <t>Сломан корпус micro-USB разъёма кабеля футляра; Общая проблема всех гарнитур (таблица не сходится с графиком разряда); Общая проблема всех гарнитур (возможный перегрев футляра); Недоработан разъём micro-USB кабеля футляра</t>
  </si>
  <si>
    <t>Диагностика датчика; Диагностика футляра; Разборка заушной части;  Замена: BLE; ARM; Сборка корпуса заушной части; Вклейка магнита крышки футляра; Доработка платы футляра &gt;40%; Доработка платы футляра от нагрева; Доработка разъёма micro-USB кабеля футляра (петля + permabond)</t>
  </si>
  <si>
    <t xml:space="preserve">Плата вышла из строя (Умер BLE; Умер процессор ARM); Отклеился магнит крышки футляра; Общая проблема всех гарнитур (таблица не сходится с графиком разряда); Общая проблема всех гарнитур (возможный перегрев футляра); Недоработан разъём micro-USB кабеля футляра </t>
  </si>
  <si>
    <t>Плата вышла из строя (Сгорел процессор); Отклеился малый магнит крышки футляра; Общая проблема всех гарнитур (таблица не сходится с графиком разряда); Общая проблема всех гарнитур (возможный перегрев футляра); Недоработан разъём micro-USB кабеля футляра</t>
  </si>
  <si>
    <t>Диагностика датчика; Диагностика футляра; Разборка заушной части; Перепрошивка платы; Ремонт платы датчика (Замена процессора); Снятие платы футляра; Изготовление уплотнителя под датчик; Установка платы футляра; Доработка платы футляра &gt;40%; Доработка платы футляра от нагрева; Доработка разъёма micro-USB кабеля футляра (петля + permabond)</t>
  </si>
  <si>
    <t>Отклеился магнит крышки футляра; Общая проблема всех гарнитур (таблица не сходится с графиком разряда); Общая проблема всех гарнитур (возможный перегрев футляра); Недоработан разъём micro-USB кабеля футляра</t>
  </si>
  <si>
    <t>Диагностика футляра; Вклейка магнита крышки футляра; Снятие платы футляра; Изготовление уплотнителя под датчик; Установка платы футляра; Доработка платы футляра &gt;40%; Доработка платы футляра от нагрева; Доработка разъёма micro-USB кабеля футляра (петля + permabond)</t>
  </si>
  <si>
    <t>Диагностика датчика; Разборка заушной части; Замена SMD-кнопки; Замена платы датчика; Сборка корпуса заушной части; Замена аккумулятора датчика</t>
  </si>
  <si>
    <t>Сломана клипса (расклеена); Сломана заушная часть (расклеена); Отклеился магнит крышки футляра; Сломан корпус micro-USB разъёма кабеля футляра; Общая проблема всех гарнитур (таблица не сходится с графиком разряда); Общая проблема всех гарнитур (возможный перегрев футляра); Недоработан разъём micro-USB кабеля футляра</t>
  </si>
  <si>
    <t>Забрана без официального письма; Общая проблема всех гарнитур (таблица не сходится с графиком разряда); Общая проблема всех гарнитур (возможный перегрев футляра); Недоработан разъём micro-USB кабеля футляра</t>
  </si>
  <si>
    <t>Диагностика датчика; Выдать гарнитуру обратно, не было официального письма; Диагностика футляра; Снятие платы футляра; Изготовление уплотнителя под датчик; Установка платы футляра; Доработка платы футляра &gt;40%; Доработка платы футляра от нагрева; Доработка разъёма micro-USB кабеля футляра (петля + permabond)</t>
  </si>
  <si>
    <t xml:space="preserve">Замена кабеля зарядного устройства </t>
  </si>
  <si>
    <t>Повреждён провод зарядного устройства ГДЕ ФОТОГРАФИИ ?</t>
  </si>
  <si>
    <t>Сломан корпус micro-USB разъёма кабеля футляра (+ permabond) / Раскрыт корпус micro-USB разъёма кабеля футляра</t>
  </si>
  <si>
    <t>Не работает bluetooth (код 1)</t>
  </si>
  <si>
    <t>На клипсе нет одной амбушюры, вторая повреждена</t>
  </si>
  <si>
    <t>Нет красного светодиода в районе клипсы</t>
  </si>
  <si>
    <t>При зарядке пошёл дым и тихий треск</t>
  </si>
  <si>
    <t>1) Излом корпуса 2) Непродолжительная работа АКБ 3) Периодически не заряжается АКБ от ЗУ. Test-HID - 0.</t>
  </si>
  <si>
    <t>Нижнее силиконовое крепление не фиксируется на основании. Часто появляется сообщение "Поправьте датчик". Test-HID - 0.</t>
  </si>
  <si>
    <t>Неисправна кнопка включения и выключения гарнитуры. (В предыдущий раз сдавал гарнитуру с этой же неисправностью. Неисправность - не устранена)</t>
  </si>
  <si>
    <t>Не отображается на поездных мониторах АСПМ</t>
  </si>
  <si>
    <t>Прокручиваются резиновые насадки на клипсе, не хватает заряда батареи на ночную смену</t>
  </si>
  <si>
    <t>Повреждение изоляции между клипсой и корпусом</t>
  </si>
  <si>
    <t>1) Расклеен корпус 2) Повреждение изоляции провода</t>
  </si>
  <si>
    <t>Плохо держит заряд батареи</t>
  </si>
  <si>
    <t>Излом пластикого наконечника</t>
  </si>
  <si>
    <t>На л/п ПР на экране отображается информация "0% поправте датчик". Излом штекера зарядки гарнитуры</t>
  </si>
  <si>
    <t>Неисправно магнитное крепление крышки к футляру</t>
  </si>
  <si>
    <t>Прерывается связь с поездными устройствами АСПМ</t>
  </si>
  <si>
    <t>Не горит светодиод в клипсе. Быстро разряжается гарнитура</t>
  </si>
  <si>
    <t>Уровень сигнала "0", сломана петля крышки. В депо при тесте гарнитуры периодически пропадает связь "Подключение к датчику - неудачно"</t>
  </si>
  <si>
    <t>На линии постоянно сообщение поправте датчик. При проверке на терминале выявлено "0" уровень сигнала и сообщение поправте датчик. Так же прокручиваются накладки на клипсе Штурмана</t>
  </si>
  <si>
    <t>Сообщение "Поправте датчик ". Расклеился корпус датчика. В депо при тесте гарнитуры отсутствует соединение</t>
  </si>
  <si>
    <t>Постоянное сообщение на экране "Поправте датчик". В депо при тесте гарнитуры пропадает соединение "Отключено".</t>
  </si>
  <si>
    <t>При проверке работы гарнитуры на л/п Приморская выявлено: - уровень сигнала 0%; - сообщение "поправте датчик". Вращается верхняя подушка клипсы (не зафиксирована). В депо подтвердилось.</t>
  </si>
  <si>
    <t>При проверке на л/п ПР постоянно сообщение поправьте датчик. При работе на линии самопроизвольно выключается. В депо при тесте гарнитуры "Нет подключения к датчику".</t>
  </si>
  <si>
    <t>При проверке на л/п ПР на терминале постоянно выдаётся сообщение: "Включите датчик". В депо при тесте гарнитуры пропадает соединение с датчиком</t>
  </si>
  <si>
    <t>Неисправность крепления крышки футляр. Развалился разъём футляра. Излом провода гарнитуры к клипсе</t>
  </si>
  <si>
    <t>При включённой гарнитуре не горит светодиод на клипсе датчика, на мониторе АСПМ постоянно сообщение "Поправте датчик"</t>
  </si>
  <si>
    <t>Гарнитура включается не с первого раза, потом самопроизвольно отключается после длительного подзаряда</t>
  </si>
  <si>
    <t>1) Не отображаются данные на мониторах в поезде и в программе на компьютере у оператора 2) Повреждение изоляции провода</t>
  </si>
  <si>
    <t>Износ изоляции</t>
  </si>
  <si>
    <t>Не работает инфрокрасный датчик</t>
  </si>
  <si>
    <t>Разраыв изоляции гарнитуры</t>
  </si>
  <si>
    <t>Расклеился корпус гарнитуры</t>
  </si>
  <si>
    <t>Через некоторое время перестаёт отображаться индикация на мониторе АСПМ, плохо держит заряд, слишком сильно обрезана нижняя мягкая губка - давит ухо датчиком. Test-HID - 0.</t>
  </si>
  <si>
    <t>После включения выдаёт ошибку. Не горит светодиод в зажиме.</t>
  </si>
  <si>
    <t>Постоянно надпись "поправьте датчик". Test-HID - 0.</t>
  </si>
  <si>
    <t>Гапнитура передана Трофимченко по просьбе Арсения Каштанова. Ремонт не осуществляется</t>
  </si>
  <si>
    <t>Диагностика датчика; Замена кабеля датчика; Замена: Кожух клипсы нижний правый ЕИУЮ.735224.003; Кожух клипсы нижний левый ЕИУЮ.735224.002; Заглушка клипсы ЕИУЮ.741621.001; Замена амбушюр; Замена заводского номера</t>
  </si>
  <si>
    <t>Повреждён провод датчика; Мало держит заряд; Сломана заушная часть (расклеена)</t>
  </si>
  <si>
    <t>Диагностика датчика; Замена кабеля датчика; Замена: Кожух клипсы нижний правый ЕИУЮ.735224.003; Кожух клипсы нижний левый ЕИУЮ.735224.002; Заглушка клипсы ЕИУЮ.741621.001; Замена амбушюр; Замена заводского номера; Замена: Основание заушника ЕИУЮ.735614.001; Замена аккумулятора датчика</t>
  </si>
  <si>
    <t>Диагностика датчика; Замена кабеля датчика; Замена: Кожух клипсы нижний правый ЕИУЮ.735224.003; Кожух клипсы нижний левый ЕИУЮ.735224.002; Заглушка клипсы ЕИУЮ.741621.001; Замена амбушюр; Замена заводского номера; Прошивка BLE; Замена аккумулятора датчика</t>
  </si>
  <si>
    <t>Диагностика датчика; Разборка заушной части; Замена аккумулятора датчика; Сборка корпуса заушной части</t>
  </si>
  <si>
    <t>Диагностика датчика;</t>
  </si>
  <si>
    <t>Разборка заушной части;</t>
  </si>
  <si>
    <t>Сборка корпуса заушной части;</t>
  </si>
  <si>
    <t>Разборка клипсы;</t>
  </si>
  <si>
    <t>Сборка корпуса клипсы;</t>
  </si>
  <si>
    <t>Замена кабеля датчика; Разборка заушной части; Сборка корпуса заушной части; Разборка клипсы; Сборка корпуса клипсы; Замена: Кожух клипсы нижний правый ЕИУЮ.735224.003; Кожух клипсы нижний левый ЕИУЮ.735224.002; Заглушка клипсы ЕИУЮ.741621.001; Замена амбушюр; Замена заводского номера;</t>
  </si>
  <si>
    <t>Разборка заушной части; Замена: Основание заушника ЕИУЮ.735614.001; Крышка заушника ЕИУЮ.735614.002; Сборка корпуса заушной части;</t>
  </si>
  <si>
    <t>Замена: Основание заушника (во время ремонта); Крышка заушника (во время ремонта);</t>
  </si>
  <si>
    <t>Разборка клипсы; Замена пружин 2 шт; Замена пружин 4 шт; Замена: Скоба клипсы ЕИУЮ.745326.001; Крышка скобы ЕИУЮ.745321.001; Заглушка клипсы ЕИУЮ.741621.001 - 2 шт; Кожух клипсы нижний правый ЕИУЮ.735224.003; Кожух клипсы нижний левый ЕИУЮ.735224.002; Кожух клипсы верхний правый ЕИУЮ.735224.005; Кожух клипсы верхний левый ЕИУЮ.735224.004; Сборка корпуса клипсы;</t>
  </si>
  <si>
    <t>Замена: Скоба клипсы (во время ремонта); Крышка скобы (во время ремонта); Заглушка клипсы (во время ремонта); Заглушка клипсы (во время ремонта) - 2 шт;  Кожух клипсы нижний правый (во время ремонта); Кожух клипсы нижний левый (во время ремонта); Кожух клипсы верхний правый (во время ремонта); Кожух клипсы верхний левый (во время ремонта);</t>
  </si>
  <si>
    <t>Разборка клипсы; Перебор клипсы; Замена пружин 2 шт; Замена пружин 4 шт; Сборка корпуса клипсы;</t>
  </si>
  <si>
    <t>Разборка клипсы; Замена пружин 2 шт; Замена пружин 4 шт; Сборка корпуса клипсы;</t>
  </si>
  <si>
    <t>Разборка заушной части; Замена Кнопки заушника ЕИУЮ.741521.001; Сборка корпуса заушной части;</t>
  </si>
  <si>
    <t>Разборка заушной части; Замена SMD-кнопки; Замена платы датчика; Сборка корпуса заушной части;</t>
  </si>
  <si>
    <t>Разборка заушной части; Замена SMD-кнопки; Сборка корпуса заушной части;</t>
  </si>
  <si>
    <t>Разборка заушной части; Замена аккумулятора датчика; Сборка корпуса заушной части;</t>
  </si>
  <si>
    <t>Порваны амбушюры / Износились амбушюры</t>
  </si>
  <si>
    <t>Замена амбушюр;</t>
  </si>
  <si>
    <t>Проклейка амбушюр;</t>
  </si>
  <si>
    <t>Замена заводского номера;</t>
  </si>
  <si>
    <t>Гарнитура видится в Администраторе, но при чтении данных с неё администратор выдаёт ошибку "duplicates not allowed". Если зайти в гарниту в администраторе в "логах" пишет "ошибка BONDINGa 772 для соединения 0";</t>
  </si>
  <si>
    <t>Разборка заушной части; Сборка корпуса заушной части;</t>
  </si>
  <si>
    <t>Замена зарядного устройства;</t>
  </si>
  <si>
    <t>Разборка клипсы; Сборка корпуса клипсы;</t>
  </si>
  <si>
    <t>Разборка клипсы; Замена излучателя датчика крови DDL2002M APMKorea; Замена: Кожух клипсы верхний правый ЕИУЮ.735224.005; Кожух клипсы верхний левый ЕИУЮ.735224.004; Заглушка клипсы ЕИУЮ.741621.001; Замена амбушюр; Сборка корпуса клипсы;</t>
  </si>
  <si>
    <t>Разборка клипсы; Замена детектора датчика крови DDN2090M APMKorea; Замена кабеля датчика; Замена: Кожух клипсы нижний правый ЕИУЮ.735224.003; Кожух клипсы нижний левый ЕИУЮ.735224.002; Заглушка клипсы ЕИУЮ.741621.001; Замена амбушюр; Замена заводского номера; Сборка корпуса клипсы;</t>
  </si>
  <si>
    <t>Разборка клипсы; Установлены более длинные пружины 2 шт; Установлены более длинные пружины 4 шт; Сборка корпуса клипсы;</t>
  </si>
  <si>
    <t>Разборка заушной части; Замена разъёма micro-USB; Сборка корпуса заушной части;</t>
  </si>
  <si>
    <t>Прошивка BLE;</t>
  </si>
  <si>
    <t>Разборка заушной части; Укорочен кабель; Сборка корпуса заушной части;</t>
  </si>
  <si>
    <t>Диагностика; Изготовление нового слепка уха; Изготовление нового силиконового уха; Изготовление новых форм; Изготовление новых амбушюр; Укорочен кабель; Доработка амбушюр;</t>
  </si>
  <si>
    <t>Уменьшены амбушюры; Диагностика; Изготовление нового слепка уха; Изготовление новых форм; Изготовление новых амбушюр; Укорочен кабель;</t>
  </si>
  <si>
    <t>Изготовление новой клипсы (Слон); Изготовление датчика [По старым формам];</t>
  </si>
  <si>
    <t>Замена разъёма micro-USB кабеля футляра;</t>
  </si>
  <si>
    <t>Замена разъёма micro-USB кабеля футляра / Доработка разъёма micro-USB кабеля футляра (петля + permabond);</t>
  </si>
  <si>
    <t>Снятие платы футляра; Изготовление уплотнителя под датчик; Установка платы футляра; Замена разъёма micro-USB корпуса футляра;</t>
  </si>
  <si>
    <t>Исправление правильной ориентации micro-USB разъёма футляра  ;</t>
  </si>
  <si>
    <t>Вклейка магнита корпуса футляра;</t>
  </si>
  <si>
    <t>Замена магнита корпуса футляра ;</t>
  </si>
  <si>
    <t>Вклейка магнита крышки футляра;</t>
  </si>
  <si>
    <t>Замена магнита крышки футляра ;</t>
  </si>
  <si>
    <t>Вклейка малого магнита корпуса футляра (замена);</t>
  </si>
  <si>
    <t>Вклейка малого магнита крышки футляра  (замена);</t>
  </si>
  <si>
    <t>Снятие платы футляра; Изготовление уплотнителя под датчик; Установка платы футляра; Вклейка магнита корпуса футляра; Замена 2-х цилиндрических магнитов; Замена основания футляра;</t>
  </si>
  <si>
    <t>Замена крышки футляра; Замена 2-х цилиндрических магнитов; Замена этикетки футялра;</t>
  </si>
  <si>
    <t>Снятие платы футляра; Изготовление уплотнителя под датчик; Установка платы футляра; Замена платы футляра;</t>
  </si>
  <si>
    <t>Снятие платы футляра; Изготовление уплотнителя под датчик; Установка платы футляра; Замена кабеля футляра;</t>
  </si>
  <si>
    <t>Снятие платы футляра; Изготовление уплотнителя под датчик; Установка платы футляра; Замена светодиода футляра;</t>
  </si>
  <si>
    <t>Снятие платы футляра; Изготовление уплотнителя под датчик; Установка платы футляра; Доработка платы футляра &gt;40%;</t>
  </si>
  <si>
    <t>Снятие платы футляра; Изготовление уплотнителя под датчик; Установка платы футляра; Доработка платы футляра от нагрева;</t>
  </si>
  <si>
    <t xml:space="preserve">Недоработан разъём micro-USB кабеля футляра </t>
  </si>
  <si>
    <t>Доработка разъёма micro-USB кабеля футляра (петля + permabond);</t>
  </si>
  <si>
    <t>Диагностика футляра;</t>
  </si>
  <si>
    <t>Изготовление нового футляра;</t>
  </si>
  <si>
    <t xml:space="preserve">Сломана SMD-кнопка; Сломан корпус micro-USB разъёма кабеля футляра; Отклеился малый магнит крышки футляра; Общая проблема всех гарнитур (возможный перегрев футляра); Недоработан разъём micro-USB кабеля футляра </t>
  </si>
  <si>
    <t>Разрыв изоляции, после 100 % зарядки, через три часа заряд 40 %. Общая оценка 63 %</t>
  </si>
  <si>
    <t>Индивидуальная гарнитура АСПМ "Штурман" не воспринимается поездными устройствами</t>
  </si>
  <si>
    <t>Развалился корпус штекера на гарнитуре</t>
  </si>
  <si>
    <t>Ослабление гарнитуры контактной части датчика, вращается верхняя амбушюра</t>
  </si>
  <si>
    <t>Не соединяется гарнитура с поездной аппаратурой, нет связи</t>
  </si>
  <si>
    <t xml:space="preserve">При включённой гарнитуре красная подсветка датчика периодическе гаснет и потом снова загорается. На экранах АСПМ на разных составах появляется надпись "Поправте датчик" </t>
  </si>
  <si>
    <t>Неисправность кнопки вкл. гарнитуры "Штурман"</t>
  </si>
  <si>
    <t>Не закреплены амбушюры на гарнитуре</t>
  </si>
  <si>
    <t>По результатам диагностики на м/п Приморская гарнитуры Штурман программой "Проверка ношения Штурмана" На экране программы обнаружена 0 %, поправте датчик.</t>
  </si>
  <si>
    <t>Отломана крышка датчика гарнитуры</t>
  </si>
  <si>
    <t>1. Постоянное сообщение "Поправьте датчик" 2. Проворачивается клипса 3. Качественный сигнал 0</t>
  </si>
  <si>
    <t>Невозможность ношения гарнитуры АСПМ "Штурман" из-за неправильного замера и изготовления датчика</t>
  </si>
  <si>
    <t>Гарнитура не выключается, работает постоянно до разряда батареи</t>
  </si>
  <si>
    <t>Сломана крышка футляра для зарядки гарнитуры (отвалился магнит). Сломан разъём для подключения и зарядки гарнитуры  от футляра</t>
  </si>
  <si>
    <t>Соловьянов Игорь Александрович - смена должности</t>
  </si>
  <si>
    <t>Белозёров Руслан Анатольевич - смена должности</t>
  </si>
  <si>
    <t>Чуланов Николай Евгеньевич - уволен</t>
  </si>
  <si>
    <t>Шилов Никита Витальевич - уволен</t>
  </si>
  <si>
    <t>Плотников Алексей Владимирович - уволен</t>
  </si>
  <si>
    <t>Карпович Дмитрий Александрович - уволен</t>
  </si>
  <si>
    <t>Кочкин Александр Николаевич - уволен</t>
  </si>
  <si>
    <t>Диагностика датчика; Диагностика футляра; Проклейка амбушюр; Подклейка провода к клипсе; Снятие платы футляра; Изготовление уплотнителя под датчик; Установка платы футляра; Доработка платы футляра &gt;40%; Доработка платы футляра от нагрева; Доработка разъёма micro-USB кабеля футляра (петля + permabond)</t>
  </si>
  <si>
    <t xml:space="preserve">Амбушюры прокручиваются; Отклеился кабель от клипсы; Общая проблема всех гарнитур (таблица не сходится с графиком разряда); Общая проблема всех гарнитур (возможный перегрев футляра); Недоработан разъём micro-USB кабеля футляра </t>
  </si>
  <si>
    <t xml:space="preserve">Общая проблема всех гарнитур (таблица не сходится с графиком разряда); Общая проблема всех гарнитур (возможный перегрев футляра); Недоработан разъём micro-USB кабеля футляра </t>
  </si>
  <si>
    <t>Диагностика датчика; Диагностика футляра; Снятие платы футляра; Изготовление уплотнителя под датчик; Установка платы футляра; Доработка платы футляра &gt;40%; Доработка платы футляра от нагрева; Доработка разъёма micro-USB кабеля футляра (петля + permabond)</t>
  </si>
  <si>
    <t xml:space="preserve">Амбушюры прокручиваются; Общая проблема всех гарнитур (таблица не сходится с графиком разряда); Общая проблема всех гарнитур (возможный перегрев футляра); Недоработан разъём micro-USB кабеля футляра </t>
  </si>
  <si>
    <t>Диагностика датчика; Диагностика футляра; Проклейка амбушюр; Снятие платы футляра; Изготовление уплотнителя под датчик; Установка платы футляра; Доработка платы футляра &gt;40%; Доработка платы футляра от нагрева; Доработка разъёма micro-USB кабеля футляра (петля + permabond)</t>
  </si>
  <si>
    <t xml:space="preserve">Сломана клипса (расклеена); Отклеился малый магнит крышки футляра  (отсутствует); Сломан micro-USB разъём кабеля футляра; Общая проблема всех гарнитур (таблица не сходится с графиком разряда); Общая проблема всех гарнитур (возможный перегрев футляра); Недоработан разъём micro-USB кабеля футляра </t>
  </si>
  <si>
    <t>Диагностика датчика; Диагностика футляра; Вклейка малого магнита крышки футляра  (замена); Замена разъёма micro-USB кабеля футляра; Замена: Крышка скобы ЕИУЮ.745321.001; Сборка корпуса клипсы; Снятие платы футляра; Изготовление уплотнителя под датчик; Установка платы футляра; Доработка платы футляра &gt;40%; Доработка платы футляра от нагрева; Доработка разъёма micro-USB кабеля футляра (петля + permabond)</t>
  </si>
  <si>
    <t>Общая проблема всех гарнитур (таблица не сходится с графиком разряда); Общая проблема всех гарнитур (возможный перегрев футляра); Недоработан разъём micro-USB кабеля футляра; Отклеился магнит крышки футляра; Отклеился малый магнит корпуса футляра; Раскрыт корпус micro-USB разъёма кабеля футляра</t>
  </si>
  <si>
    <t>Диагностика датчика; Вклейка магнита крышки футляра; Вклейка малого магнита корпуса футляра; Доработка разъёма micro-USB кабеля футляра (петля + permabond); Диагностика футляра; Снятие платы футляра; Изготовление уплотнителя под датчик; Установка платы футляра; Доработка платы футляра &gt;40%; Доработка платы футляра от нагрева;</t>
  </si>
  <si>
    <t>Диагностика датчика; Разборка заушной части;  Сборка корпуса заушной части;</t>
  </si>
  <si>
    <t xml:space="preserve">Плата вышла из строя (Перестала включаться); </t>
  </si>
  <si>
    <t>Диагностика датчика; Разборка заушной части; Разборка клипсы; Замена кабеля датчика; Замена заводского номера; Замена: Кожух клипсы нижний правый ЕИУЮ.735224.003; Кожух клипсы нижний левый ЕИУЮ.735224.002; Сборка корпуса клипсы; Сборка корпуса заушной части;</t>
  </si>
  <si>
    <t>Диагностика датчика; Диагностика футляра; Разборка заушной части; Замена SMD-кнопки; Замена платы датчика; Замена разъёма micro-USB кабеля футляра; Сборка корпуса заушной части; Вклейка малого магнита крышки футляра; Снятие платы футляра; Изготовление уплотнителя под датчик; Установка платы футляра; Доработка платы футляра от нагрева; Доработка разъёма micro-USB кабеля футляра (петля + permabond);</t>
  </si>
  <si>
    <t>Диагностика датчика; Разборка заушной части; Разборка клипсы; Замена кабеля датчика;  Замена заводского номера; Сборка корпуса заушной части; Сборка корпуса клипсы; Замена амбушюр; Замена аккумулятора датчика;</t>
  </si>
  <si>
    <t>Сломана заушная часть (расклеена); Сломана клипса; Износились амбушюры; Мало держит заряд</t>
  </si>
  <si>
    <t>Разборка заушной части; Сборка корпуса заушной части; Разборка клипсы; Замена: Скоба клипсы ЕИУЮ.745326.001; Крышка скобы ЕИУЮ.745321.001; Заглушка клипсы ЕИУЮ.741621.001 - 2 шт; Кожух клипсы нижний правый ЕИУЮ.735224.003; Кожух клипсы нижний левый ЕИУЮ.735224.002; Кожух клипсы верхний правый ЕИУЮ.735224.005; Кожух клипсы верхний левый ЕИУЮ.735224.004; Сборка корпуса клипсы; Замена амбушюр; Замена аккумулятора датчика;</t>
  </si>
  <si>
    <t>Мало держит заряд; Отсутствует заводской номер; Сломана заушная часть (расклеена); Сломана клипса</t>
  </si>
  <si>
    <t>Диагностика датчика; Разборка заушной части; Замена аккумулятора датчика; Сборка корпуса заушной части; Разборка клипсы; Замена: Скоба клипсы ЕИУЮ.745326.001; Сборка корпуса клипсы; Замена заводского номера;</t>
  </si>
  <si>
    <t>Сломана заушная часть (расклеена); Повреждён провод датчика; Сломана клипса; Мало держит заряд</t>
  </si>
  <si>
    <t xml:space="preserve">Диагностика; Разборка заушной части;  Разборка клипсы; Замена кабеля датчика; Замена заводского номера; Замена: Кожух клипсы нижний правый ЕИУЮ.735224.003; Кожух клипсы нижний левый ЕИУЮ.735224.002; Сборка корпуса клипсы; Сборка корпуса заушной части;  Прошивка BLE; Замена аккумулятора датчика; </t>
  </si>
  <si>
    <t>Диагностика датчика; Разборка заушной части; Сборка корпуса заушной части; Замена аккумулятора датчика;</t>
  </si>
  <si>
    <t>Диагностика датчика; Разборка заушной части; Ремонт платы датчика  (Замена:STC4054GR); Сборка корпуса заушной части; Замена: Крышка заушника (во время ремонта);</t>
  </si>
  <si>
    <t>Плата вышла из строя; Сломана заушная часть</t>
  </si>
  <si>
    <t>Сломана заушная часть; Сломана клипса (расклеена); (Отсутствует Заглушка клипсы ЕИУЮ.741621.001 - 1 шт); Общая проблема всех гарнитур (таблица не сходится с графиком разряда); Общая проблема всех гарнитур (возможный перегрев футляра); Недоработан разъём micro-USB кабеля футляра; Ложная жалоба (Гарнитура)</t>
  </si>
  <si>
    <t>Диагностика датчика; Диагностика футляра; Разборка заушной части; Замена: Крышка заушника ЕИУЮ.735614.002; Сборка корпуса заушной части; Разборка клипсы; Замена: Заглушка клипсы ЕИУЮ.741621.001 - 1 шт; Сборка корпуса клипсы; Снятие платы футляра; Изготовление уплотнителя под датчик; Установка платы футляра; Доработка платы футляра &gt;40%; Доработка платы футляра от нагрева; Доработка разъёма micro-USB кабеля футляра (петля + permabond);</t>
  </si>
  <si>
    <t>Разборка клипсы; Перебор клипсы; (Пропайка контактов в клипсе); Сборка корпуса клипсы;</t>
  </si>
  <si>
    <t xml:space="preserve">Раскрыт корпус micro-USB разъёма кабеля футляра; Сломана заушная часть; Общая проблема всех гарнитур (таблица не сходится с графиком разряда); Общая проблема всех гарнитур (возможный перегрев футляра); Недоработан разъём micro-USB кабеля футляра </t>
  </si>
  <si>
    <t>Диагностика датчика; Диагностика футляра; Доработка разъёма micro-USB кабеля футляра (петля + permabond); Разборка заушной части; Замена: Основание заушника ЕИУЮ.735614.001; Крышка заушника ЕИУЮ.735614.002; Сборка корпуса заушной части; Снятие платы футляра; Изготовление уплотнителя под датчик; Установка платы футляра; Доработка платы футляра &gt;40%; Снятие платы футляра; Изготовление уплотнителя под датчик; Установка платы футляра; Доработка платы футляра от нагрева;</t>
  </si>
  <si>
    <t>Диагностика датчика; Диагностика футляра; Разборка заушной части; Сборка корпуса заушной части; Разборка клипсы; Сборка корпуса клипсы; Замена разъёма micro-USB кабеля футляра; Вклейка магнита крышки футляра; Снятие платы футляра; Изготовление уплотнителя под датчик; Установка платы футляра; Доработка платы футляра &gt;40%; Доработка платы футляра от нагрева; Доработка разъёма micro-USB кабеля футляра (петля + permabond);   ГДЕ ФОТОГРАФИИ????</t>
  </si>
  <si>
    <t>Диагностика футляра; Замена разъёма micro-USB кабеля футляра; Снятие платы футляра; Изготовление уплотнителя под датчик; Установка платы футляра; Доработка платы футляра &gt;40%; Доработка платы футляра от нагрева; Доработка разъёма micro-USB кабеля футляра (петля + permabond); ГДЕ ФОТОГРАФИИ????</t>
  </si>
  <si>
    <t>Ложная жалоба (Гарнитура); Общая проблема всех гарнитур (таблица не сходится с графиком разряда); Общая проблема всех гарнитур (возможный перегрев футляра); Недоработан разъём micro-USB кабеля футляра</t>
  </si>
  <si>
    <t xml:space="preserve">Диагностика датчика; Диагностика футляра; Замена разъёма micro-USB кабеля футляра; Снятие платы футляра; Изготовление уплотнителя под датчик; Установка платы футляра; Доработка платы футляра &gt;40%; Доработка платы футляра от нагрева; Доработка разъёма micro-USB кабеля футляра (петля + permabond); </t>
  </si>
  <si>
    <t>Заряда гарнитуры хватает на 2,5 часа</t>
  </si>
  <si>
    <t>Постоянные сообщения "поправьте датчик". При проверке процент подключения 0%.</t>
  </si>
  <si>
    <t>1. Не горит красный светодиод 2. На составе сообщения "поправьте датчик"</t>
  </si>
  <si>
    <t>Гарнитура не включается, провалилась кнопка. Постоянно моргает синий индикатор</t>
  </si>
  <si>
    <t>Гарнитура АСПМ не работает, не опредеяется поездной аппаратурой. При проверке в депо: Подключение к датчику неудачно</t>
  </si>
  <si>
    <t>Неисправна клипса гарнитура, нет крышки закрывающая пружины. Утеряна крышка корпуса клипсы.</t>
  </si>
  <si>
    <t>Система АСПМ на составах не определяет гарнитуру (Не подключается). В депо: Подключение к датчику - неудачно. Проваливается кнопка включения.</t>
  </si>
  <si>
    <t>Не включается гарнитура (постоянно мигает красный и синий диод). Не горит светодиод в клипсе.</t>
  </si>
  <si>
    <t>Гарнитура не заряжается, если удаётся зарядить, то быстро разряжается. Сломана магнитная петля футляра</t>
  </si>
  <si>
    <t>1) Неисправность магнитного крепления крышки футляра; 2) Прокручиваются обе клипсы на "Гарнитуре"; 3) На БОВИ сообщение: "Поправьте датчик" &lt; 60%</t>
  </si>
  <si>
    <t>При проверке на л/п ПР, на мониторе сообщение "Поправьте датчик", оценка 0 %</t>
  </si>
  <si>
    <t>Сломан штекер провода подзаряда, находящийся в футляре для хранения и подзаряда</t>
  </si>
  <si>
    <t>Сломан разъём подзарядки "Гарнитуры" от футляра</t>
  </si>
  <si>
    <t>Неисправность футляра гарнитуры, магниты вываливаются, один магнит сломан</t>
  </si>
  <si>
    <t>На гарнитуре выскакивает клипса</t>
  </si>
  <si>
    <t>Повреждина изоляции провода между клипсой и гарнитурой</t>
  </si>
  <si>
    <t>Заряд держит только 2 часа</t>
  </si>
  <si>
    <t>При постановке на зарядку гарнитура самопроизвольно включается, вследствии чего, она полностью не заряжается и сильно нагревается, что в дальнейшем приводит быстрой разрядке</t>
  </si>
  <si>
    <t>Трещина на корпусе, постоянно появляется надпись "Поправьте датчик", расклеился корпус</t>
  </si>
  <si>
    <t>Сломан micro-USB разъём корпуса футляра (сдвинут); Общая проблема всех гарнитур (таблица не сходится с графиком разряда); Общая проблема всех гарнитур (возможный перегрев футляра); Недоработан разъём micro-USB кабеля футляра;</t>
  </si>
  <si>
    <t>Снятие платы футляра; Изготовление уплотнителя под датчик; Установка платы футляра; Замена разъёма micro-USB корпуса футляра; Доработка платы футляра &gt;40%; Доработка платы футляра от нагрева; Доработка разъёма micro-USB кабеля футляра (петля + permabond);</t>
  </si>
  <si>
    <t>Снятие платы футляра; Изготовление уплотнителя под датчик; Установка платы футляра; Доработка платы футляра &gt;40%; Доработка платы футляра от нагрева; Доработка разъёма micro-USB кабеля футляра (петля + permabond);</t>
  </si>
  <si>
    <t>Ложная жалоба (Жалобы на нештатные включения и выключения не подтвердились); Общая проблема всех гарнитур (таблица не сходится с графиком разряда); Общая проблема всех гарнитур (возможный перегрев футляра); Недоработан разъём micro-USB кабеля футляра;</t>
  </si>
  <si>
    <t>Диагностика датчика; Снятие платы футляра; Изготовление уплотнителя под датчик; Установка платы футляра; Доработка платы футляра &gt;40%; Доработка платы футляра от нагрева; Доработка разъёма micro-USB кабеля футляра (петля + permabond);</t>
  </si>
  <si>
    <t>Общая проблема всех гарнитур (таблица не сходится с графиком разряда); Общая проблема всех гарнитур (возможный перегрев футляра); Недоработан разъём micro-USB кабеля футляра;</t>
  </si>
  <si>
    <t>Ложная жалоба (Жалобы по связи не подтвердились); Общая проблема всех гарнитур (таблица не сходится с графиком разряда); Общая проблема всех гарнитур (возможный перегрев футляра); Недоработан разъём micro-USB кабеля футляра;</t>
  </si>
  <si>
    <t>Ложная жалоба (Жалобы по связи не подтвердились); Недоработан разъём micro-USB кабеля футляра;</t>
  </si>
  <si>
    <t>Раскрыт корпус micro-USB разъёма кабеля футляра; Общая проблема всех гарнитур (таблица не сходится с графиком разряда); Общая проблема всех гарнитур (возможный перегрев футляра); Недоработан разъём micro-USB кабеля футляра;</t>
  </si>
  <si>
    <t>Сломана клипса (расклеена и утеряна крышка); Общая проблема всех гарнитур (таблица не сходится с графиком разряда); Общая проблема всех гарнитур (возможный перегрев футляра); Недоработан разъём micro-USB кабеля футляра;</t>
  </si>
  <si>
    <t>Замена: Крышка скобы ЕИУЮ.745321.001; Сборка корпуса клипсы; Снятие платы футляра; Изготовление уплотнителя под датчик; Установка платы футляра; Доработка платы футляра &gt;40%; Доработка платы футляра от нагрева; Доработка разъёма micro-USB кабеля футляра (петля + permabond);</t>
  </si>
  <si>
    <t xml:space="preserve"> Диагностика датчика; Доработка разъёма micro-USB кабеля футляра (петля + permabond);</t>
  </si>
  <si>
    <t>Диагностика датчика; Доработка разъёма micro-USB кабеля футляра (петля + permabond);</t>
  </si>
  <si>
    <t>Амбушюры прокручиваются; Общая проблема всех гарнитур (таблица не сходится с графиком разряда); Общая проблема всех гарнитур (возможный перегрев футляра); Недоработан разъём micro-USB кабеля футляра;</t>
  </si>
  <si>
    <t>Проклейка амбушюр; Снятие платы футляра; Изготовление уплотнителя под датчик; Установка платы футляра; Доработка платы футляра &gt;40%; Доработка платы футляра от нагрева; Доработка разъёма micro-USB кабеля футляра (петля + permabond);</t>
  </si>
  <si>
    <t xml:space="preserve">Сломана клипса (расклеена); Повреждён провод датчика </t>
  </si>
  <si>
    <t xml:space="preserve">Отклеился магнит крышки футляра; Отклеился магнит корпуса футляра; Сломана заушная часть (расклеена); Общая проблема всех гарнитур (таблица не сходится с графиком разряда); Общая проблема всех гарнитур (возможный перегрев футляра); Недоработан разъём micro-USB кабеля футляра </t>
  </si>
  <si>
    <t xml:space="preserve">Отклеился магнит крышки футляра; Сломан корпус micro-USB разъёма кабеля футляра; Общая проблема всех гарнитур (возможный перегрев футляра); Общая проблема всех гарнитур (таблица не сходится с графиком разряда) </t>
  </si>
  <si>
    <t>Отклеился магнит крышки футляра; Раскрыт корпус micro-USB разъёма кабеля футляра; Отклеился кабель от клипсы; Общая проблема всех гарнитур (таблица не сходится с графиком разряда); Общая проблема всех гарнитур (возможный перегрев футляра)</t>
  </si>
  <si>
    <t xml:space="preserve">Вклейка магнита крышки футляра; Доработка разъёма micro-USB кабеля футляра (петля + permabond); Подклейка провода к клипсе; Снятие платы футляра; Доработка платы футляра &gt;40%; Доработка платы футляра от нагрева; Изготовление уплотнителя под датчик; Установка платы футляра; </t>
  </si>
  <si>
    <t xml:space="preserve">Сломана заушная часть (расклеена); Повреждён провод датчика; </t>
  </si>
  <si>
    <t xml:space="preserve">Диагностика датчика; Разборка заушной части; Разборка клипсы; Замена кабеля датчика; Замена: Кожух клипсы нижний правый ЕИУЮ.735224.003; Кожух клипсы нижний левый ЕИУЮ.735224.002; Заглушка клипсы ЕИУЮ.741621.001;  Замена заводского номера; Замена амбушюр; Сборка корпуса клипсы; Сборка корпуса заушной части; </t>
  </si>
  <si>
    <t xml:space="preserve">Диагностика датчика; Разборка заушной части;  Ремонт платы датчика (пропайка контактов BLE); Сборка корпуса заушной части; </t>
  </si>
  <si>
    <t xml:space="preserve">Диагностика датчика; Разборка заушной части; Разборка клипсы; Замена кабеля датчика; Замена: Кожух клипсы нижний правый ЕИУЮ.735224.003; Кожух клипсы нижний левый ЕИУЮ.735224.002; Заглушка клипсы ЕИУЮ.741621.001;  Замена заводского номера; Замена амбушюр; Сборка корпуса заушной части; Сборка корпуса клипсы; </t>
  </si>
  <si>
    <t xml:space="preserve">Диагностика датчика; Вклейка магнита крышки футляра; Замена разъёма micro-USB кабеля футляра; Доработка разъёма micro-USB кабеля футляра (петля + permabond); Снятие платы футляра;  Доработка платы футляра &gt;40%; Доработка платы футляра от нагрева; Установка платы футляра; Изготовление уплотнителя под датчик; </t>
  </si>
  <si>
    <t xml:space="preserve">Диагностика датчика; Разборка заушной части; Сборка корпуса заушной части; Вклейка магнита корпуса футляра; Вклейка магнита крышки футляра; Снятие платы футляра; Доработка платы футляра от нагрева; Доработка платы футляра &gt;40%; Установка платы футляра;  Изготовление уплотнителя под датчик; Доработка разъёма micro-USB кабеля футляра (петля + permabond);    </t>
  </si>
  <si>
    <t>Диагностика датчика; Замена кабеля датчика; Разборка заушной части; Сборка корпуса заушной части; Разборка клипсы; Сборка корпуса клипсы; Замена: Кожух клипсы нижний правый ЕИУЮ.735224.003; Кожух клипсы нижний левый ЕИУЮ.735224.002; Заглушка клипсы ЕИУЮ.741621.001; Замена амбушюр; Замена заводского номера;</t>
  </si>
  <si>
    <t xml:space="preserve">Отходит конакт в клипсе; Общая проблема всех гарнитур (возможный перегрев футляра); Общая проблема всех гарнитур (таблица не сходится с графиком разряда); Недоработан разъём micro-USB кабеля футляра </t>
  </si>
  <si>
    <t xml:space="preserve">Диагностика датчика; Диагностика футляра; Снятие платы футляра; Изготовление уплотнителя под датчик; Установка платы футляра; Доработка платы футляра от нагрева; Доработка платы футляра &gt;40%; Разборка клипсы; Перебор клипсы; Замена пружин 2 шт; Сборка корпуса клипсы; </t>
  </si>
  <si>
    <t>Чрезмерно растянута клипса машинистом; Амбушюры прокручиваются</t>
  </si>
  <si>
    <t>Диагностика датчика; Разборка клипсы; Замена пружин 2 шт;  Сборка корпуса клипсы; Проклейка амбушюр;</t>
  </si>
  <si>
    <t xml:space="preserve">Повреждён провод датчика; </t>
  </si>
  <si>
    <t xml:space="preserve">Диагностика датчика; Замена кабеля датчика; Разборка заушной части; Сборка корпуса заушной части; Разборка клипсы; Сборка корпуса клипсы; Замена: Кожух клипсы нижний правый ЕИУЮ.735224.003; Кожух клипсы нижний левый ЕИУЮ.735224.002; Заглушка клипсы ЕИУЮ.741621.001; Замена амбушюр; Замена заводского номера; </t>
  </si>
  <si>
    <t xml:space="preserve">Диагностика датчика; Разборка заушной части; Сборка корпуса заушной части; </t>
  </si>
  <si>
    <t>Сломано зарядное устройство; Плата вышла из строя (обнаружена деформированная дорожка от кнопки около светодиодов, возможно, вандализм)</t>
  </si>
  <si>
    <t xml:space="preserve">Диагностика датчика; Замена зарядного устройства; Разборка заушной части; Ремонт платы датчика (восстановление контактных дорожек у светодиодов); Сборка корпуса заушной части; </t>
  </si>
  <si>
    <t xml:space="preserve">Диагностика датчика; Разборка клипсы; Замена пружин 4 шт; Замена: Скоба клипсы ЕИУЮ.745326.001; Крышка скобы ЕИУЮ.745321.001; Заглушка клипсы ЕИУЮ.741621.001 - 2 шт; Кожух клипсы нижний правый ЕИУЮ.735224.003; Кожух клипсы нижний левый ЕИУЮ.735224.002; Кожух клипсы верхний правый ЕИУЮ.735224.005; Кожух клипсы верхний левый ЕИУЮ.735224.004; Сборка корпуса клипсы; Разборка заушной части; Замена аккумулятора датчика; Замена: Основание заушника ЕИУЮ.735614.001;  Сборка корпуса заушной части; </t>
  </si>
  <si>
    <t xml:space="preserve">Сломана заушная часть; Сломана клипса; Отходит конакт в клипсе; Ложная жалоба; Мало держит заряд; </t>
  </si>
  <si>
    <t xml:space="preserve">Диагностика датчика; Вклейка магнита крышки футляра; Проклейка амбушюр; Снятие платы футляра; Изготовление уплотнителя под датчик; Установка платы футляра; Доработка платы футляра &gt;40%; Доработка платы футляра от нагрева; Диагностика футляра; </t>
  </si>
  <si>
    <t>Отклеился магнит крышки футляра; Амбушюры прокручиваются; Общая проблема всех гарнитур (таблица не сходится с графиком разряда); Общая проблема всех гарнитур (возможный перегрев футляра); Ложная жалоба</t>
  </si>
  <si>
    <t xml:space="preserve">Чрезмерно растянута клипса машинистом; Отклеился магнит крышки футляра; Общая проблема всех гарнитур (возможный перегрев футляра); Общая проблема всех гарнитур (таблица не сходится с графиком разряда); Недоработан разъём micro-USB кабеля футляра </t>
  </si>
  <si>
    <t xml:space="preserve">Диагностика датчика; Вклейка магнита крышки футляра; Разборка клипсы; Замена пружин 4 шт; Сборка корпуса клипсы; Доработка разъёма micro-USB кабеля футляра (петля + permabond); Снятие платы футляра; Изготовление уплотнителя под датчик; Установка платы футляра; Доработка платы футляра &gt;40%; Доработка платы футляра от нагрева; </t>
  </si>
  <si>
    <t xml:space="preserve">Отклеился магнит крышки футляра; Отклеился малый магнит крышки футляра  (отсутствует); Общая проблема всех гарнитур (возможный перегрев футляра); Общая проблема всех гарнитур (таблица не сходится с графиком разряда); Недоработан разъём micro-USB кабеля футляра </t>
  </si>
  <si>
    <t xml:space="preserve">Диагностика датчика; Вклейка магнита крышки футляра; Вклейка малого магнита крышки футляра  (замена); Снятие платы футляра; Изготовление уплотнителя под датчик; Установка платы футляра; Доработка платы футляра от нагрева; Доработка платы футляра &gt;40%; Доработка разъёма micro-USB кабеля футляра (петля + permabond); </t>
  </si>
  <si>
    <t xml:space="preserve">Диагностика футляра; Вклейка магнита крышки футляра; Снятие платы футляра; Изготовление уплотнителя под датчик; Установка платы футляра; Доработка платы футляра &gt;40%; Доработка платы футляра от нагрева; Доработка разъёма micro-USB кабеля футляра (петля + permabond);   </t>
  </si>
  <si>
    <t xml:space="preserve">Отклеился магнит крышки футляра; Ложная жалоба; Общая проблема всех гарнитур (возможный перегрев футляра); Общая проблема всех гарнитур (таблица не сходится с графиком разряда); Недоработан разъём micro-USB кабеля футляра </t>
  </si>
  <si>
    <t xml:space="preserve">Ложная жалоба (включается исправно); Общая проблема всех гарнитур (таблица не сходится с графиком разряда); Общая проблема всех гарнитур (возможный перегрев футляра); Недоработан разъём micro-USB кабеля футляра </t>
  </si>
  <si>
    <t xml:space="preserve">Сломан магнит корпуса футляра; Отклеился малый магнит крышки футляра  (отсутствует); Общая проблема всех гарнитур (таблица не сходится с графиком разряда); Общая проблема всех гарнитур (возможный перегрев футляра); Недоработан разъём micro-USB кабеля футляра </t>
  </si>
  <si>
    <t xml:space="preserve">Диагностика датчика; Замена магнита корпуса футляра; Вклейка малого магнита крышки футляра  (замена); Снятие платы футляра; Изготовление уплотнителя под датчик; Установка платы футляра; Доработка платы футляра &gt;40%;  Доработка платы футляра от нагрева; Доработка разъёма micro-USB кабеля футляра (петля + permabond); </t>
  </si>
  <si>
    <t xml:space="preserve">Раскрыт корпус micro-USB разъёма кабеля футляра; Общая проблема всех гарнитур (таблица не сходится с графиком разряда); Общая проблема всех гарнитур (возможный перегрев футляра); </t>
  </si>
  <si>
    <t xml:space="preserve">Диагностика датчика; Замена разъёма micro-USB кабеля футляра; Доработка разъёма micro-USB кабеля футляра (петля + permabond); Снятие платы футляра; Изготовление уплотнителя под датчик; Установка платы футляра; Доработка платы футляра &gt;40%; Доработка платы футляра от нагрева; </t>
  </si>
  <si>
    <t xml:space="preserve">Сломан корпус micro-USB разъёма кабеля футляра; Общая проблема всех гарнитур (таблица не сходится с графиком разряда); Общая проблема всех гарнитур (возможный перегрев футляра); ложная жалоба (сообщение поправьте датчик); </t>
  </si>
  <si>
    <t xml:space="preserve">Диагностика датчика; Замена разъёма micro-USB кабеля футляра; Доработка разъёма micro-USB кабеля футляра (петля + permabond); Снятие платы футляра; Изготовление уплотнителя под датчик; Установка платы футляра; Доработка платы футляра &gt;40%; Доработка платы от нагрева; </t>
  </si>
  <si>
    <t>Общая проблема всех гарнитур (возможный перегрев футляра); Общая проблема всех гарнитур (таблица не сходится с графиком разряда)</t>
  </si>
  <si>
    <t xml:space="preserve">Ложная жалоба (администратор считывает данные с гарнитуры) </t>
  </si>
  <si>
    <t xml:space="preserve">Диагноститка датчика; </t>
  </si>
  <si>
    <t>Раскрыт корпус micro-USB разъёма кабеля футляра; Общая проблема всех гарнитур (таблица не сходится с графиком разряда); Общая проблема всех гарнитур (возможный перегрев футляра)</t>
  </si>
  <si>
    <t>Диагностика датчика; Доработка разъёма micro-USB кабеля футляра (петля + permabond); Диагностика футляра; Снятие платы футляра; Изготовление уплотнителя под датчик; Установка платы футляра; Доработка платы футляра от нагрева;  Установка платы футляра; Доработка платы футляра &gt;40%;</t>
  </si>
  <si>
    <t xml:space="preserve">Диагностика датчика; Доработка платы футляра от нагрева; Доработка платы футляра &gt;40%; Установка платы футляра;  Изготовление уплотнителя под датчик; Доработка разъёма micro-USB кабеля футляра (петля + permabond);    </t>
  </si>
  <si>
    <t xml:space="preserve">Ложная жалоба (на АСПМ определяется, кнопка не запала); Общая проблема всех гарнитур (таблица не сходится с графиком разряда); Общая проблема всех гарнитур (возможный перегрев футляра); Недоработан разъём micro-USB кабеля футляра </t>
  </si>
  <si>
    <t>Отломана "носик" корпуса гарнитуры</t>
  </si>
  <si>
    <t>На л/п ПР качество принимаемого сигнала 0 %</t>
  </si>
  <si>
    <t>Нарушено крепление крышки корпуса гарнитуры. Сломан разъём кабеля подзарядки коробки и крышка</t>
  </si>
  <si>
    <t>Неисправность футляра (вывалились магниты крышки). Нет связи с поездной аппаратурой</t>
  </si>
  <si>
    <t>При проверке качества снимаемого сигнала гарнитуры на АРМе: 0 %, поправте датчик. Слмоан разъём гарнитуры</t>
  </si>
  <si>
    <t>Постоянное сообщение поправьте датчик</t>
  </si>
  <si>
    <t>Не включается (при нажатии на кнопку включения ничего не происходит)</t>
  </si>
  <si>
    <t>При работе на линии на мониторе постоянно высвечивается информация "Поправьте датчик" и "Ср:" 00%. При проверке у оператора тоже "0%" и "Поправьте датчик"</t>
  </si>
  <si>
    <t>Гарнитура начала отключаться через 2 минуты после включения. Лопнула изоляция к датчику. 76% общая оценка</t>
  </si>
  <si>
    <t>Слабый аккумулятор, порвана нижняя уплотнительная часть</t>
  </si>
  <si>
    <t>1) Бессистемно появляются сообщения: "Поправьте датчик"; "Нет связи с сервером" 2) Отсутствует магнит на футляре для хранения подзарядки</t>
  </si>
  <si>
    <t>1) Во время работы сообщения: "Поправьте датчик"; "Нет связи с сервером". 2) При проверке уровень сигнала "0"</t>
  </si>
  <si>
    <t>Сообщение на БОВИ: "Поправьте датчик" - постоянно. Качество снимаемого сигнала = 0 %</t>
  </si>
  <si>
    <t>Неисправность зарядного уст-ва, неисправность АСПМ датчика, постоянное сообщение "поправьте датчик"</t>
  </si>
  <si>
    <t>Не горит светодиод на клипсе "Гарнитуры". Качество снимаемого сигнала = 0%</t>
  </si>
  <si>
    <t>При работе на линии, на каждом перегоне, появляется по несколько раз сообщение "Поправьте датчик". Датчик поправляется но сообщение не пропадает. При проверке на терминале средний уровень сигнала 55%</t>
  </si>
  <si>
    <t>Плохая проклейка корпуса "Гарнитуры" (расслоение)</t>
  </si>
  <si>
    <t>Нарушение изоляции провода в месте крепления к клипсе (торчит металлическая оплётка)</t>
  </si>
  <si>
    <t>1) Неисправен штекер разъёма для зарядки Гарнитуры 2) Качество снимаемого сигнала 28% , постоянно при проверке</t>
  </si>
  <si>
    <t>Вывалились магниты из футляра, постоянное сообщение на АСПМ поправьте датчик, при проверке постоянно теряется сигнал</t>
  </si>
  <si>
    <t>Излом гнезда подключения з/у к футляру</t>
  </si>
  <si>
    <t>Постоянно требует поправить датчик. При проверке на линейном приморская - 0 % поправьте датчик</t>
  </si>
  <si>
    <t>Неисправен датчик. При проверке гарнитуры уровернь сигнала 0%</t>
  </si>
  <si>
    <t>1. Сообщение "Поправьте датчик"; 2. Не заряжается от коробки; 3. При проверке у оператора "уровень сигнала 0"</t>
  </si>
  <si>
    <t>При проверке гарнитуры  на л/п ПР на компьютере гарнитура не определеяется</t>
  </si>
  <si>
    <t>Сломан штекер зарядки. Сообщение на БОВИ "Поправьте датчик". На терминале л/п "Приморская" пропадает сигнал приёма от "Гарнитуры"</t>
  </si>
  <si>
    <t>Не заряжается гарнитура Штурман от зарядного устройства</t>
  </si>
  <si>
    <t>Гарнитура Штурман держит заряд только 7 часов</t>
  </si>
  <si>
    <t>1. При проверке гарнитуры на л/п ПР на мониторе сначала качество сигнала было 90% но потом резко снизилось до 0%, после чего появилось сообщение "Включите датчик" 2. Не заряжатся футляр</t>
  </si>
  <si>
    <t>На экране БОВИ сообщение "поравьте датчик". На терминале у оператора л/п "Пр" качество сигнала = 4%</t>
  </si>
  <si>
    <t>Очень часто высвечивается надпись поправьте индивидуальный датчик. Качество сигнала - 30%</t>
  </si>
  <si>
    <t>После ремонта не включается и не заряжается, нет световой индикации</t>
  </si>
  <si>
    <t>Расколот пластиковый корпус гарнитуры. Слабый контакт провода соединительного</t>
  </si>
  <si>
    <t>1) На составах на мониторах не показывает заряд. 2) На включение срабатывает не сразу (со2,3,4 раза) 3) На ЛП у оператора на компьютере не подключается</t>
  </si>
  <si>
    <t xml:space="preserve">Сломана клипса (крышка скобы); Общая проблема всех гарнитур (таблица не сходится с графиком разряда); Общая проблема всех гарнитур (возможный перегрев футляра); Недоработан разъём micro-USB кабеля футляра </t>
  </si>
  <si>
    <t xml:space="preserve">Повреждён провод датчика (обрыв внутри провода около клипсы); Общая проблема всех гарнитур (таблица не сходится с графиком разряда); Общая проблема всех гарнитур (возможный перегрев футляра); Недоработан разъём micro-USB кабеля футляра </t>
  </si>
  <si>
    <t xml:space="preserve">Плата вышла из строя (сгорела вместе с аккумом); Общая проблема всех гарнитур (таблица не сходится с графиком разряда); Общая проблема всех гарнитур (возможный перегрев футляра); Недоработан разъём micro-USB кабеля футляра </t>
  </si>
  <si>
    <t xml:space="preserve">Замена кабеля датчика; Разборка заушной части; Сборка корпуса заушной части; Разборка клипсы; Сборка корпуса клипсы; Замена: Кожух клипсы нижний правый ЕИУЮ.735224.003; Кожух клипсы нижний левый ЕИУЮ.735224.002; Заглушка клипсы ЕИУЮ.741621.001; Замена амбушюр; Замена заводского номера; Снятие платы футляра; Изготовление уплотнителя под датчик; Установка платы футляра; Доработка платы футляра &gt;40%;  Доработка платы футляра от нагрева; Доработка разъёма micro-USB кабеля футляра (петля + permabond); </t>
  </si>
  <si>
    <t xml:space="preserve">Разборка заушной части; Замена платы датчика (Сгорела с аккумом); Сборка корпуса заушной части; Снятие платы футляра; Изготовление уплотнителя под датчик; Установка платы футляра; Доработка платы футляра &gt;40%;  Доработка платы футляра от нагрева; Доработка разъёма micro-USB кабеля футляра (петля + permabond); </t>
  </si>
  <si>
    <t>Постоянно пропадает сигнал при проверке, поправьте датчик"</t>
  </si>
  <si>
    <t xml:space="preserve">Постоянно горит на мониторе "Поправьте индивидуальный датчик", звенит звонок. 0 % </t>
  </si>
  <si>
    <t>Кнопка не нажимается. Ранее писал донесение - плохо держит заряд, часто пишет поправьте датчик</t>
  </si>
  <si>
    <t>Повреждена (износилась) обмотка провода гарнитуры. На новых мониторах постоянно пишет "поправьте датчик". На старых мониторах норма</t>
  </si>
  <si>
    <t>Гарнитура "Штурман" постоянно на АСПМ выдаёт сообщение "Поправьте датчик". При проверке качество сигнала 50%.</t>
  </si>
  <si>
    <t>Футляр не заряжает гарнитуру АСПМ. При проверке, "Качество снимаемого сигнала 42%".</t>
  </si>
  <si>
    <t>Поездная аппаратура не видит датчик. Крышка футляра, магнит отвалился. На датчике не горит красный светодиод</t>
  </si>
  <si>
    <t xml:space="preserve">Диагностика датчика; Подклейка провода к клипсе; Вклейка магнита корпуса футляра; Доработка платы футляра от нагрева; Доработка платы футляра &gt;40%; Установка платы футляра;  Изготовление уплотнителя под датчик; Доработка разъёма micro-USB кабеля футляра (петля + permabond);    </t>
  </si>
  <si>
    <t xml:space="preserve">Ложная жалоба (у нас при проверке 90%, без поправьте датчик. В акте отметить что надо проверить еще раз в депо на машинисте при выдаче); Отклеился магнит корпуса футляра; Отклеился кабель от клипсы; Общая проблема всех гарнитур (таблица не сходится с графиком разряда); Общая проблема всех гарнитур (возможный перегрев футляра); Недоработан разъём micro-USB кабеля футляра </t>
  </si>
  <si>
    <t xml:space="preserve">Плата вышла из строя (починить не удалось); Отклеился магнит корпуса футляра; Общая проблема всех гарнитур (таблица не сходится с графиком разряда); Общая проблема всех гарнитур (возможный перегрев футляра); Недоработан разъём micro-USB кабеля футляра </t>
  </si>
  <si>
    <t xml:space="preserve">Разборка заушной части; Замена платы датчика (не работает, починить не удалось); Сборка корпуса заушной части; Вклейка магнита корпуса футляра; Снятие платы футляра; Изготовление уплотнителя под датчик; Установка платы футляра; Доработка платы футляра &gt;40%;  Доработка платы футляра от нагрева; Доработка разъёма micro-USB кабеля футляра (петля + permabond); </t>
  </si>
  <si>
    <t>Плата вышла из строя (Перестала включаться); Сломана заушная часть (расклеена)</t>
  </si>
  <si>
    <t xml:space="preserve">Диагностика датчика; Разборка заушной части; Замена платы датчика; Сборка корпуса заушной части; </t>
  </si>
  <si>
    <t>Отходит конакт в клипсе;  Износились амбушюры</t>
  </si>
  <si>
    <t>Диагностика датчика; Перебор клипсы; Замена амбушюр;</t>
  </si>
  <si>
    <t>Ложная жалоба; Сломана заушная часть (расклеена); Недоработан разъём micro-USB кабеля футляра; Общая проблема всех гарнитур (таблица не сходится с графиком разряда, возможный перегрев футляра)</t>
  </si>
  <si>
    <t xml:space="preserve">Диагностика датчика; Разборка заушной части; Сборка корпуса заушной части; Доработка разъёма micro-USB кабеля футляра (петля + permabond); Снятие платы футляра; Изготовление уплотнителя под датчик; Установка платы футляра; Доработка платы футляра от нагрева; Доработка платы футляра &gt;40%; </t>
  </si>
  <si>
    <t xml:space="preserve">Диагностика датчика; Разборка заушной части; Ремонт платы датчика (кинута перемычка на BLE); Сборка корпуса заушной части; </t>
  </si>
  <si>
    <t>Сломана заушная часть (расклеена); Плата вышла из строя</t>
  </si>
  <si>
    <t xml:space="preserve">Сломан разъём micro-USB; Плата вышла из строя (Повреждён конденсатор (C25)); Сломан micro-USB разъём кабеля футялра; </t>
  </si>
  <si>
    <t xml:space="preserve">Диагностика датчика; Разборка заушной части; Замена разъёма micro-USB; Ремонт платы датчика (Замена конденсатора (C25)); Сборка корпуса заушной части; Диагностика футляра; Замена разъёма micro-USB кабеля футляра; </t>
  </si>
  <si>
    <t xml:space="preserve">Чрезмерно растянута клипса машинистом; Отходит конакт в клипсе; Мало держит заряд </t>
  </si>
  <si>
    <t xml:space="preserve">Диагностика датчика; Разборка заушной части; Замена SMD-кнопки; Сборка корпуса заушной части; Вклейка магнита крышки футляра; Снятие платы футляра; Изготовление уплотнителя под датчик; Доработка платы футляра от нагрева;   Доработка платы футляра &gt;40%; Установка платы футляра; </t>
  </si>
  <si>
    <t>Ложная жалоба; Отходит конакт в клипсе; Общая проблема всех гарнитур (таблица не сходится с графиком разряда, возможный перегрев футляра)</t>
  </si>
  <si>
    <t xml:space="preserve">Диагностика датчика; Перебор клипсы; Снятие платы футляра; Изготовление уплотнителя под датчик; Доработка платы футляра от нагрева; Доработка платы футляра &gt;40%; Установка платы футляра; </t>
  </si>
  <si>
    <t>Отходит конакт в клипсе; Сломана заушная часть</t>
  </si>
  <si>
    <t xml:space="preserve">Просьба ослабить клипсу; Отклеился магнит корпуса футляра; Сломана заушная часть (расклеена); Общая проблема всех гарнитур (таблица не сходится с графиком разряда, возможный перегрев футляра); Недоработан разъём micro-USB кабеля футляра </t>
  </si>
  <si>
    <t>Диагностика датчика; Диагностика футляра; Разборка клипсы; Установлены более длинные пружины 2 шт; Сборка корпуса клипсы; Вклейка магнита корпуса футляра; Разборка заушной части; Сборка корпуса заушной части; Снятие платы футляра; Изготовление уплотнителя под датчик; Установка платы футляра; Доработка платы футляра &gt;40%; Доработка платы футляра от нагрева; Доработка разъёма micro-USB кабеля футляра (петля + permabond);</t>
  </si>
  <si>
    <t xml:space="preserve">Отходит конакт в клипсе; Общая проблема всех гарнитур (таблица не сходится с графиком разряда, возможный перегрев футляра); Недоработан разъём micro-USB кабеля футляра </t>
  </si>
  <si>
    <t xml:space="preserve">Диагностика датчика; Доработка разъёма micro-USB кабеля футляра (петля + permabond); Снятие платы футляра; Изготовление уплотнителя под датчик; Доработка платы футляра от нагрева; Доработка платы футляра &gt;40%; Установка платы футляра; Разборка клипсы; Перебор клипсы; Сборка корпуса клипсы;  </t>
  </si>
  <si>
    <t xml:space="preserve">Сломан корпус micro-USB разъёма кабеля футляра; Плата вышла из строя; Сломана заушная часть; Общая проблема всех гарнитур (таблица не сходится с графиком разряда, возможный перегрев футляра); Недоработан разъём micro-USB кабеля футляра </t>
  </si>
  <si>
    <t>Диагностика датчика; Разборка заушной части;  Ремонт платы датчика (Замена: AFE4490); Сборка корпуса заушной части; Замена:  Крышка заушника (во время ремонта); Снятие платы футляра; Изготовление уплотнителя под датчик; Доработка платы футляра от нагрева; Доработка платы футляра &gt;40%; Установка платы футляра; Доработка разъёма micro-USB кабеля футляра (петля + permabond);</t>
  </si>
  <si>
    <t>Отклеился магнит крышки футляра; Отклеился малый магнит крышки футляра; Ложная жалоба</t>
  </si>
  <si>
    <t>Диагностика датчика; Вклейка магнита крышки футляра; Вклейка малого магнита крышки футляра</t>
  </si>
  <si>
    <t xml:space="preserve">Сломана SMD-кнопка; Отклеился магнит крышки футляра; Общая проблема всех гарнитур (таблица не сходится с графиком разряда, возможный перегрев футляра); </t>
  </si>
  <si>
    <t>Диагностика датчика; Разборка заушной части; Замена SMD-кнопки; Сборка корпуса заушной части; Снятие платы футляра; Изготовление уплотнителя под датчик; Доработка платы футляра от нагрева;   Доработка платы футляра &gt;40%; Установка платы футляра;</t>
  </si>
  <si>
    <t>Отходит конакт в клипсе; Чрезмерно растянута клипса машинистом</t>
  </si>
  <si>
    <t xml:space="preserve">Диагностика датчика; Разборка клипсы; Перебор клипсы; Замена пружин 2 шт; Сборка корпуса клипсы; </t>
  </si>
  <si>
    <t xml:space="preserve">Диагностика датчика; Разборка клипсы; Замена: Крышка скобы ЕИУЮ.745321.001; Сборка корпуса клипсы; Снятие платы футляра; Изготовление уплотнителя под датчик; Установка платы футляра; Доработка платы футляра &gt;40%;  Доработка платы футляра от нагрева; Доработка разъёма micro-USB кабеля футляра (петля + permabond); </t>
  </si>
  <si>
    <t>Отходит конакт в клипсе; Отклеился магнит крышки футляра; Повреждён провод датчика</t>
  </si>
  <si>
    <t>Диагностика датчика; Замена кабеля датчика; Замена: Кожух клипсы нижний правый ЕИУЮ.735224.003; Кожух клипсы нижний левый ЕИУЮ.735224.002; Заглушка клипсы ЕИУЮ.741621.001; Замена амбушюр; Замена заводского номера; Сборка корпуса клипсы; Вклейка магнита крышки футляра;</t>
  </si>
  <si>
    <t>Сломана заушная часть (расклеена); Сломан корпус micro-USB разъёма кабеля футляра; Недоработан разъём micro-USB кабеля футляра; Отклеился магнит крышки футляра</t>
  </si>
  <si>
    <t>Разборка заушной части; Сборка корпуса заушной части; Замена разъёма micro-USB кабеля футляра; Доработка разъёма micro-USB кабеля футляра (петля + permabond); Вклейка магнита крышки футляра;</t>
  </si>
  <si>
    <t xml:space="preserve">Ложная жалоба; Отклеился магнит корпуса футляра; Общая проблема всех гарнитур (таблица не сходится с графиком разряда, возможный перегрев футляра) </t>
  </si>
  <si>
    <t xml:space="preserve">Диагностика датчика; Снятие платы футляра; Изготовление уплотнителя под датчик; Установка платы футляра; Доработка платы футляра от нагрева; Доработка платы футляра &gt;40%; Вклейка магнита корпуса футляра; </t>
  </si>
  <si>
    <t xml:space="preserve">Диагностика датчика; Вклейка магнита крышки футляра; Доработка разъёма micro-USB кабеля футляра (петля + permabond); Снятие платы футляра; Изготовление уплотнителя под датчик; Установка платы футляра; Доработка платы футляра &gt;40%; Доработка платы футляра от нагрева; </t>
  </si>
  <si>
    <t>Отклеился магнит крышки футляра; Раскрыт корпус micro-USB разъёма кабеля футляра; Общая проблема всех гарнитур (возможный перегрев футляра); Общая проблема всех гарнитур (таблица не сходится с графиком разряда); Ложная жалоба</t>
  </si>
  <si>
    <t>Чрезмерно растянута клипса машинистом; Плата вышла из строя</t>
  </si>
  <si>
    <t xml:space="preserve">Диагностика датчика; Разборка клипсы; Замена пружин 2 шт; Сборка корпуса клипсы; Разборка заушной части; Замена платы датчика (неисправность BLE); Сборка корпуса заушной части; </t>
  </si>
  <si>
    <t>Диагностика датчика; Разборка заушной части; Замена SMD-кнопки; Замена платы датчика; Сборка корпуса заушной части;</t>
  </si>
  <si>
    <t xml:space="preserve">Сломан корпус micro-USB разъёма кабеля футляра; </t>
  </si>
  <si>
    <t>Диагностика датчика; Диагностика футляра; Замена разъёма micro-USB кабеля футляра;</t>
  </si>
  <si>
    <t xml:space="preserve">Диагностика датчика; Разборка клипсы; Замена пружин 2 шт; Перебор клипсы;  Сборка корпуса клипсы; Разборка заушной части; Замена аккумулятора датчика; Сборка корпуса заушной части; </t>
  </si>
  <si>
    <t xml:space="preserve">Диагностика датчика; Разборка клипсы; Перебор клипсы; Сборка корпуса клипсы; Замена: Крышка заушника (во время ремонта); Диагностика футляра; </t>
  </si>
  <si>
    <t>Сломана SMD-кнопка; Отклеился магнит крышки футляра; Общая проблема всех гарнитур (таблица не сходится с графиком разряда); Общая проблема всех гарнитур (возможный перегрев футляра)</t>
  </si>
  <si>
    <t xml:space="preserve">Диагностика футляра; Диагностика датчика; Замена разъёма micro-USB кабеля футляра; Доработка разъёма micro-USB кабеля футляра (петля + permabond); Снятие платы футляра; Изготовление уплотнителя под датчик; Установка платы футляра; Доработка платы футляра &gt;40%; Доработка платы футляра от нагрева; </t>
  </si>
  <si>
    <t>Диагностика датчика;  Замена амбушюр; (была изготовлена новая гарнитура, поскольку старую забрали в поставку в конце декабря)</t>
  </si>
  <si>
    <t>Ложная жалоба (связь есть, рры шлет, уровень связи хороший); Износились амбушюры;</t>
  </si>
  <si>
    <t xml:space="preserve">Диагностика датчика; Диагностика футляра; Снятие платы футляра; Изготовление уплотнителя под датчик; Замена платы футляра; Установка платы футляра; </t>
  </si>
  <si>
    <t>Разборка клипсы; Перебор клипсы; Сборка корпуса клипсы; Диагностика датчика; Диагностика футляра; Замена: Крышка заушника (во время ремонта);</t>
  </si>
  <si>
    <t>Что было сломано</t>
  </si>
  <si>
    <t>Ложная жалоба ("уровень сигнала 0%); Отходит конакт в клипсе; Сломана заушная часть</t>
  </si>
  <si>
    <t>Ложная жалоба (Сообщение "уровень сигнала 0") ; Плата футляра вышла из строя</t>
  </si>
  <si>
    <t xml:space="preserve">Сломан корпус micro-USB разъёма кабеля футляра; Общая проблема всех гарнитур (таблица не сходится с графиком разряда); Общая проблема всех гарнитур (возможный перегрев футляра); Ложная жалоба (сообщение "уровень сигнала 0%"); </t>
  </si>
  <si>
    <t xml:space="preserve">Повреждён провод датчика; Отходит конакт в клипсе; </t>
  </si>
  <si>
    <t xml:space="preserve">Диагностика датчика; Замена кабеля датчика; Разборка заушной части; Сборка корпуса заушной части; Разборка клипсы; Перебор клипсы; Сборка корпуса клипсы; Замена: Кожух клипсы нижний правый ЕИУЮ.735224.003; Кожух клипсы нижний левый ЕИУЮ.735224.002; Заглушка клипсы ЕИУЮ.741621.001; Замена амбушюр; Замена заводского номера; </t>
  </si>
  <si>
    <t>Постоянно прерывается сигнал гарнитуры, ослабление аккумуляторной батареи, невозможно замерить %</t>
  </si>
  <si>
    <t>Излом шнура зарядного устройства. Часто появляется надпись "поправьте индивидуальный датчик"</t>
  </si>
  <si>
    <t>Гарнитура постоянно на мониторе показывает Поправить датчик, со звуковой сигнализацией. Батарея 44% Качество сигнала 68%</t>
  </si>
  <si>
    <t>Постоянно загорается надпись "Поправьте датчик" и самопроизвольно гаснет. Уровень сигнала 1%</t>
  </si>
  <si>
    <t>АСПМ постоянно выдаёт сообщение "Поправьте индивидуальный датчик". Уровень сигнала "0" при проверке</t>
  </si>
  <si>
    <t>При эксплуатации качество сигнала падает до 0%, часто показывает ~ 10 - 30 %, загорается надпись поправить датчик, постоянно. Загорается красный индикатор на гарнитуре. При проверке на компьютере - потеря сигнала, плохое качество связи. 5%</t>
  </si>
  <si>
    <t>При измерении качества сигнала у оператора, в количестве 3-х раз, сигнал был 52% 46%  24%</t>
  </si>
  <si>
    <t>Постоянное сообщение "Поправьте датчик". При проверке на АРМЕ постоянно теряется связь</t>
  </si>
  <si>
    <t>Не заряжается футляр, в корпусе провалился USB разъём</t>
  </si>
  <si>
    <t>Повреждение изолции между клипсой и датчиком</t>
  </si>
  <si>
    <t>Трещина в копусе клипсы</t>
  </si>
  <si>
    <t>1. Рассклеен корпус 2. Прокручивается амбушюра 3. На многих составах часто срабатывает сигнал "поправьте датчик". 78%</t>
  </si>
  <si>
    <t>В результате постоянных "поправлений" датчика сломалась клипса</t>
  </si>
  <si>
    <t>1.На футляре оторвался магнитный держатель крышки 2. При проверке на АРМе качество сигнала 43%, постоянные сообщения "поправьте датчик". При проверке в депо пропадает соединение с программой теста гарнитуры</t>
  </si>
  <si>
    <t>Постоянное сообщение "Поправьте датчик". При зарядке футляр издаёт гудящий звук (сильный). При проверке на АРМе л/п Приморская качество сигнала менее 20%, либо вообще не определяется. В депо при проверке пропадает соединение с программой диагностики</t>
  </si>
  <si>
    <t>Западает кнопка вкл. и откл. питания на заушнике. Самопроизвольно выключается питание наушника. При нажатии кнопки долго не выключается</t>
  </si>
  <si>
    <t>Постоянно на мониторе АСПМ сообщение "Поправьте датчик". При проверке на АРМе у оператора линейного пункта проверку до конца не проходит, появляется надпись выберите индивидуальный датчик. При проверке в депо пропадает связь</t>
  </si>
  <si>
    <t>Не включается,при зарядке сильно греется</t>
  </si>
  <si>
    <t>1. При проверке на л/п ПР на мониторе постоянно горит надпись "Ожидание подключения датчика" 2. При включённом датчике "Гарнитура" не горит красный свет датчика, светодиод постоянно мигает разными цветами</t>
  </si>
  <si>
    <t>Сломана крышка коробки, разломался магнит</t>
  </si>
  <si>
    <t>При проверке гарнитуры на АРМе у оператора Л.П. Приморская качество сигнала менее 38% ср 20% постоянно пишет поправьте датчик. При проверке в депо 42%</t>
  </si>
  <si>
    <t>Сломан штекер зарядной коробки</t>
  </si>
  <si>
    <t>Ошибка связи с бортовым оборудованием</t>
  </si>
  <si>
    <t xml:space="preserve">Сломана SMD-кнопка </t>
  </si>
  <si>
    <t>Ложная жалоба (качество сигнала = 4%); Сломана крышка футляра</t>
  </si>
  <si>
    <t xml:space="preserve">Разборка заушной части; Замена SMD-кнопки; Сборка корпуса заушной части; Диагностика датчика; Диагностика футляра; </t>
  </si>
  <si>
    <t xml:space="preserve">Диагностика датчика; Замена крышки футляра; Замена 2-х цилиндрических магнитов; Замена этикетки футялра; Диагностика футляра; </t>
  </si>
  <si>
    <t>Сломан магнит корпуса футляра; Сломан магнит крышки футляра; Отклеился малый магнит крышки футляра; Общая проблема всех гарнитур (таблица не сходится с графиком разряда); Общая проблема всех гарнитур (возможный перегрев футляра)</t>
  </si>
  <si>
    <t>Диагностика датчика; Диагностика футляра; Замена магнита корпуса футляра; Замена магнита крышки футляра; Вклейка малого магнита крышки футляра; Снятие платы футляра; Изготовление уплотнителя под датчик; Установка платы футляра; Доработка платы футляра от нагрева; Доработка платы футляра &gt;40%;</t>
  </si>
  <si>
    <t>Передана на Н30 16.01.2019 (и там и осталась на исследовании)</t>
  </si>
  <si>
    <t>Изготовление датчика</t>
  </si>
  <si>
    <r>
      <t xml:space="preserve">Форма для заливки амбушюр готова!; </t>
    </r>
    <r>
      <rPr>
        <sz val="11"/>
        <color theme="1"/>
        <rFont val="Calibri"/>
        <family val="2"/>
        <charset val="204"/>
        <scheme val="minor"/>
      </rPr>
      <t>Диагностика датчика; Изготовление нового слепка уха; Изготовление нового силиконового уха; Изготовление новых форм; Изготовление новых амбушюр; Диагностика футляра; Доработка разъёма micro-USB кабеля футляра (петля + permabond);</t>
    </r>
  </si>
  <si>
    <t xml:space="preserve">Плохая позиция клипсы на ухе; Недоработан разъём micro-USB кабеля футляра </t>
  </si>
  <si>
    <t>Диагностика датчика; Разборка клипсы; Замена излучателя датчика крови DDL2002M APMKorea;  Замена амбушюр; Сборка корпуса клипсы; Замена зарядного устройства; Замена амбушюр; Замена: Заглушка клипсы (во время ремонта) - 1 шт; Кожух клипсы верхний правый (во время ремонта); Кожух клипсы верхний левый (во время ремонта);</t>
  </si>
  <si>
    <t xml:space="preserve">Сломан излучатель датчика крови DDL2002M APMKorea; Сломано зарядное устройство; Амбушюры прокручиваются; Сломана клипса (во время ремонта); </t>
  </si>
  <si>
    <t xml:space="preserve">Отклеился магнит крышки футляра; Прошиты неверные данные; Общая проблема всех гарнитур (таблица не сходится с графиком разряда); Общая проблема всех гарнитур (возможный перегрев футляра); Недоработан разъём micro-USB кабеля футляра </t>
  </si>
  <si>
    <t xml:space="preserve">Диагностика футляра; Диагностика датчика; Доработка разъёма micro-USB кабеля футляра (петля + permabond); Снятие платы футляра; Изготовление уплотнителя под датчик; Установка платы футляра; Доработка платы футляра &gt;40%; Доработка платы футляра от нагрева; Прошивка BLE; Вклейка магнита крышки футляра; </t>
  </si>
  <si>
    <r>
      <t xml:space="preserve">Форма для заливки амбушюр готова!; </t>
    </r>
    <r>
      <rPr>
        <sz val="11"/>
        <color theme="1"/>
        <rFont val="Calibri"/>
        <family val="2"/>
        <charset val="204"/>
        <scheme val="minor"/>
      </rPr>
      <t xml:space="preserve">Диагностика датчика; Изготовление нового слепка уха; Изготовление нового силиконового уха; Изготовление новых форм; Изготовление новых амбушюр; Диагностика; Прошивка BLE; Чистка гарнитуры; Замена этикетки на упаковке; Диагностика футляра; </t>
    </r>
  </si>
  <si>
    <t xml:space="preserve">Адаптация; Общая проблема всех гарнитур (таблица не сходится с графиком разряда); Общая проблема всех гарнитур (возможный перегрев футляра); Недоработан разъём micro-USB кабеля футляра </t>
  </si>
  <si>
    <r>
      <t xml:space="preserve">Форма для заливки амбушюр готова! </t>
    </r>
    <r>
      <rPr>
        <sz val="11"/>
        <color theme="1"/>
        <rFont val="Calibri"/>
        <family val="2"/>
        <charset val="204"/>
        <scheme val="minor"/>
      </rPr>
      <t>Диагностика датчика; Изготовление нового слепка уха; Изготовление нового силиконового уха; Изготовление новых форм; Изготовление новых амбушюр; Диагностика; Прошивка BLE; Чистка гарнитуры; Замена этикетки на упаковке; Диагностика футляра; Снятие платы футляра; Изготовление уплотнителя под датчик; Установка платы футляра; Доработка платы футляра &gt;40%; Доработка платы футляра от нагрева; Доработка разъёма micro-USB кабеля футляра (петля + permabond);</t>
    </r>
  </si>
  <si>
    <t xml:space="preserve">Отклеился магнит корпуса футляра; Отклеился магнит крышки футляра; Сломан micro-USB разъём корпуса футляра; Общая проблема всех гарнитур (таблица не сходится с графиком разряда); Общая проблема всех гарнитур (возможный перегрев футляра); Недоработан разъём micro-USB кабеля футляра </t>
  </si>
  <si>
    <t xml:space="preserve">Диагностика футляра; Диагностика датчика; Вклейка магнита крышки футляра; Вклейка магнита корпуса футляра; Замена разъёма micro-USB корпуса футляра; Снятие платы футляра; Изготовление уплотнителя под датчик; Установка платы футляра; Доработка платы футляра от нагрева; Доработка платы футляра &gt;40%; Доработка разъёма micro-USB кабеля футляра (петля + permabond); </t>
  </si>
  <si>
    <t xml:space="preserve">Диагностика футляра; Диагностика датчика; Вклейка магнита корпуса футляра; </t>
  </si>
  <si>
    <t xml:space="preserve">Отклеился магнит корпуса футляра </t>
  </si>
  <si>
    <t>Сломан корпус micro-USB разъёма кабеля; Общая проблема всех гарнитур (таблица не сходится с графиком разряда); Общая проблема всех гарнитур (возможный перегрев футляра)</t>
  </si>
  <si>
    <t xml:space="preserve">Замена разъёма micro-USB кабеля футляра; Доработка разъёма micro-USB кабеля футляра (петля + permabond); Диагностика датчика; Диагностика футляра; Снятие платы футляра; Изготовление уплотнителя под датчик; Установка платы футляра; Доработка платы футляра от нагрева; Доработка платы футляра &gt;40%; </t>
  </si>
  <si>
    <t xml:space="preserve">Диагностика футляра; Диагностика датчика; Доработка разъёма micro-USB кабеля футляра (петля + permabond); Снятие платы футляра; Изготовление уплотнителя под датчик; Установка платы футляра; Доработка платы футляра &gt;40%; Доработка платы футляра от нагрева; </t>
  </si>
  <si>
    <t>Плохая позиция клипсы на ухе;</t>
  </si>
  <si>
    <r>
      <t xml:space="preserve">Форма для заливки амбушюр готова!; </t>
    </r>
    <r>
      <rPr>
        <sz val="11"/>
        <color theme="1"/>
        <rFont val="Calibri"/>
        <family val="2"/>
        <charset val="204"/>
        <scheme val="minor"/>
      </rPr>
      <t xml:space="preserve">Диагностика датчика; Изготовление нового слепка уха; Изготовление нового силиконового уха; Изготовление новых форм; Изготовление новых амбушюр; Диагностика футляра; </t>
    </r>
  </si>
  <si>
    <t xml:space="preserve">Прошиты неверные данные; Общая проблема всех гарнитур (таблица не сходится с графиком разряда); Общая проблема всех гарнитур (возможный перегрев футляра); Недоработан разъём micro-USB кабеля футляра </t>
  </si>
  <si>
    <t xml:space="preserve">Диагностика футляра; Диагностика датчика; Снятие платы футляра; Изготовление уплотнителя под датчик; Установка платы футляра; Доработка платы футляра &gt;40%; Доработка платы футляра от нагрева; Доработка разъёма micro-USB кабеля футляра (петля + permabond); Прошивка BLE; </t>
  </si>
  <si>
    <t xml:space="preserve">Мало держит заряд; Повреждён провод датчика; </t>
  </si>
  <si>
    <t xml:space="preserve">Диагностика датчика; Замена кабеля датчика; Разборка заушной части; Сборка корпуса заушной части; Разборка клипсы; Сборка корпуса клипсы; Замена: Кожух клипсы нижний правый ЕИУЮ.735224.003; Кожух клипсы нижний левый ЕИУЮ.735224.002; Заглушка клипсы ЕИУЮ.741621.001; Замена амбушюр; Замена заводского номера; Замена аккумулятора датчика; </t>
  </si>
  <si>
    <t>Диагностика датчика; Разборка клипсы; Замена: Скоба клипсы ЕИУЮ.745326.001; Крышка скобы ЕИУЮ.745321.001; Сборка корпуса клипсы;</t>
  </si>
  <si>
    <t xml:space="preserve">Общая проблема всех гарнитур (таблица не сходится с графиком разряда); Общая проблема всех гарнитур (возможный перегрев футляра); Недоработан разъём micro-USB кабеля футляра; Ложная жалоба </t>
  </si>
  <si>
    <t xml:space="preserve">Сломана заушная часть (расклеена); Чрезмерно растянута клипса машинистом </t>
  </si>
  <si>
    <t>Диагностика датчика; Разборка заушной части; Сборка корпуса заушной части; Разборка клипсы; Замена пружин 2 шт; Сборка корпуса клипсы;</t>
  </si>
  <si>
    <t xml:space="preserve">Мало держит заряд </t>
  </si>
  <si>
    <t xml:space="preserve">Диагностика датчика; Разборка заушной части; Замена аккумулятора датчика; Сборка корпуса заушной части; </t>
  </si>
  <si>
    <t xml:space="preserve">Диагностика футляра; Диагностика датчика; Снятие платы футляра; Изготовление уплотнителя под датчик; Установка платы футляра; Доработка платы футляра от нагрева;  Доработка платы футляра &gt;40%; </t>
  </si>
  <si>
    <t>Общая проблема всех гарнитур (таблица не сходится с графиком разряда); Общая проблема всех гарнитур (возможный перегрев футляра); Ложная жалоба (отсутсвие сигнала)</t>
  </si>
  <si>
    <t xml:space="preserve">Повреждён провод датчика </t>
  </si>
  <si>
    <t xml:space="preserve">Сломана заушная часть; Износились амбушюры </t>
  </si>
  <si>
    <t xml:space="preserve">Диагностика датчика; Разборка заушной части; Замена: Основание заушника ЕИУЮ.735614.001; Сборка корпуса заушной части; Замена амбушюр; </t>
  </si>
  <si>
    <t>Разборка заушной части; Замена: Основание заушника ЕИУЮ.735614.001; Сборка корпуса заушной части; Диагностика датчика;</t>
  </si>
  <si>
    <t xml:space="preserve">Диагностика датчика; Диагностика футляра; </t>
  </si>
  <si>
    <t xml:space="preserve">Ложная жалоба </t>
  </si>
  <si>
    <t xml:space="preserve">Диагностика датчика; Вклейка малого магнита корпуса футляра (замена); Снятие платы футляра; Изготовление уплотнителя под датчик; Доработка платы футляра &gt;40%;  Доработка платы футляра от нагрева; Установка платы футляра; Диагностика футляра; </t>
  </si>
  <si>
    <t xml:space="preserve">Отклеился малый магнит корпуса футляра  (отсутствует); Общая проблема всех гарнитур (возможный перегрев футляра); Общая проблема всех гарнитур (таблица не сходится с графиком разряда); Ложная жалоба (датчик проверен на слепке) </t>
  </si>
  <si>
    <t xml:space="preserve">Сломана SMD-кнопка; Износились амбушюры </t>
  </si>
  <si>
    <t>Диагностика датчика; Замена амбушюр; Разборка заушной части; Замена SMD-кнопки; Сборка корпуса заушной части;</t>
  </si>
  <si>
    <t xml:space="preserve">Диагностика датчика; Разборка заушной части; Сборка корпуса заушной части; Замена амбушюр; </t>
  </si>
  <si>
    <t xml:space="preserve">Сломана заушная часть (расклеена); Износились амбушюры; Ложная жалоба </t>
  </si>
  <si>
    <t xml:space="preserve">Диагностика датчика; </t>
  </si>
  <si>
    <t xml:space="preserve">Сломана заушная часть </t>
  </si>
  <si>
    <t xml:space="preserve">Разборка заушной части; Замена: Основание заушника ЕИУЮ.735614.001; Крышка заушника ЕИУЮ.735614.002; Сборка корпуса заушной части; Диагностика датчика; </t>
  </si>
  <si>
    <t xml:space="preserve">Плата вышла из строя </t>
  </si>
  <si>
    <t>Диагностика датчика; Разборка заушной части; Замена платы датчика (Сгорел процессор; W25Q128); Сборка корпуса заушной части;</t>
  </si>
  <si>
    <t xml:space="preserve">Разборка заушной части; Замена: Основание заушника ЕИУЮ.735614.001; Крышка заушника ЕИУЮ.735614.002; Сборка корпуса заушной части; Диагностика датчика; Замена SMD-кнопки; </t>
  </si>
  <si>
    <t xml:space="preserve">Ложная жалоба; Общая проблема всех гарнитур (таблица не сходится с графиком разряда); Общая проблема всех гарнитур (возможный перегрев футляра); Прошиты неверные данные; Недоработан разъём micro-USB кабеля футляра  </t>
  </si>
  <si>
    <t xml:space="preserve">Диагностика датчика; Диагностика футляра; Прошивка BLE; Снятие платы футляра; Изготовление уплотнителя под датчик; Установка платы футляра; Доработка платы футляра от нагрева; Доработка платы футляра &gt;40%; Доработка разъёма micro-USB кабеля футляра (петля + permabond); </t>
  </si>
  <si>
    <t xml:space="preserve">Сломан корпус micro-USB разъёма кабеля футляра; Сломано основание футляра; Ложная жалоба; Общая проблема всех гарнитур (таблица не сходится с графиком разряда); Общая проблема всех гарнитур (возможный перегрев футляра); Недоработан разъём micro-USB кабеля футляра </t>
  </si>
  <si>
    <t xml:space="preserve">Диагностика датчика; Замена кабеля датчика; Разборка заушной части; Сборка корпуса заушной части; Разборка клипсы; Сборка корпуса клипсы; Замена: Кожух клипсы нижний правый ЕИУЮ.735224.003; Кожух клипсы нижний левый ЕИУЮ.735224.002; Заглушка клипсы ЕИУЮ.741621.001; Замена амбушюр; Замена заводского номера; Диагностика футляра; </t>
  </si>
  <si>
    <t xml:space="preserve">Плата вышла из строя; Отходит конакт в клипсе;  Ложная жалоба; </t>
  </si>
  <si>
    <t>Диагностика датчика; Диагностика футляра; Разборка заушной части; Ремонт платы датчика (Замена: AFE3584); Сборка корпуса заушной части; Разборка клипсы; Замена: Заглушка клипсы ЕИУЮ.741621.001 - 2 шт; Кожух клипсы нижний правый ЕИУЮ.735224.003; Кожух клипсы нижний левый ЕИУЮ.735224.002; Сборка корпуса клипсы;</t>
  </si>
  <si>
    <t>Диагностика датчика; Диагностика футляра; Снятие платы футляра; Изготовление уплотнителя под датчик; Установка платы футляра; Вклейка магнита корпуса футляра; Замена 2-х цилиндрических магнитов; Замена основания футляра; Доработка платы футляра &gt;40%; Доработка платы футляра от нагрева; Доработка разъёма micro-USB кабеля футляра (петля + permabond); Замена разъёма micro-USB кабеля футляра</t>
  </si>
  <si>
    <t>Общая проблема всех гарнитур (таблица не сходится с графиком разряда); Общая проблема всех гарнитур (возможный перегрев футляра); Недоработан разъём micro-USB кабеля футляра; Отклеился магнит корпуса футляра; Плата вышла из строя</t>
  </si>
  <si>
    <t xml:space="preserve">Диагностика футляра; Диагностика датчика; Снятие платы футляра; Изготовление уплотнителя под датчик; Установка платы футляра; Доработка платы футляра &gt;40%; Доработка платы футляра от нагрева; Доработка разъёма micro-USB кабеля футляра (петля + permabond); Вклейка магнита корпуса футляра; Перепрошивка платы; </t>
  </si>
  <si>
    <t xml:space="preserve">Общая проблема всех гарнитур (таблица не сходится с графиком разряда); Общая проблема всех гарнитур (возможный перегрев футляра); Недоработан разъём micro-USB кабеля футляра; Раскрыт корпус micro-USB разъёма кабеля футляра </t>
  </si>
  <si>
    <t xml:space="preserve">Диагностика футляра; Диагностика датчика; Снятие платы футляра; Изготовление уплотнителя под датчик; Установка платы футляра; Доработка платы футляра от нагрева;  Доработка платы футляра &gt;40%; Доработка разъёма micro-USB кабеля футляра (петля + permabond); Замена разъёма micro-USB кабеля футляра </t>
  </si>
  <si>
    <t xml:space="preserve">Повреждён провод датчика; Отходит конакт в клипсе; Общая проблема всех гарнитур (таблица не сходится с графиком разряда); Общая проблема всех гарнитур (возможный перегрев футляра); Сломано основание футляра  (во время ремонта) </t>
  </si>
  <si>
    <t xml:space="preserve">Диагностика футляра; Замена кабеля датчика; Разборка заушной части; Сборка корпуса заушной части; Разборка клипсы; Сборка корпуса клипсы; Замена: Кожух клипсы нижний правый ЕИУЮ.735224.003; Кожух клипсы нижний левый ЕИУЮ.735224.002; Заглушка клипсы ЕИУЮ.741621.001; Замена амбушюр; Замена заводского номера; Диагностика датчика; Замена основания футляра; Снятие платы футляра; Изготовление уплотнителя под датчик; Установка платы футляра; Доработка платы футляра от нагрева; Доработка платы футляра &gt;40%; </t>
  </si>
  <si>
    <t>Диагностика футляра; Диагностика датчика; Снятие платы футляра; Изготовление уплотнителя под датчик; Установка платы футляра; Доработка платы футляра &gt;40%; Доработка платы футляра от нагрева;</t>
  </si>
  <si>
    <t xml:space="preserve">Диагностика датчика; Разборка заушной части;   Ремонт платы датчика (Замена: STM, Flash, ремонт проводников прогр. BLE); Сборка корпуса заушной части; </t>
  </si>
  <si>
    <t>Гарнитура не выключается</t>
  </si>
  <si>
    <t>Низкий уровень заряда гарнитуры, плохо заряжается</t>
  </si>
  <si>
    <t xml:space="preserve">Постоянные сообщения "Поправьте датчик". При проверке в депо "поправьте датчик". </t>
  </si>
  <si>
    <t>Повреждена изоляция</t>
  </si>
  <si>
    <t>Разъём для подзаряда футляра провалился во внутрь</t>
  </si>
  <si>
    <t>Амбушюры датчика не соответствует форме уха</t>
  </si>
  <si>
    <t>Изготовить индивидуальные амбушюры взамен временных универсальных.</t>
  </si>
  <si>
    <t>Не держит заряд, изношена (надорвалась амбушюра)</t>
  </si>
  <si>
    <t>Не работает кнопка, не выключается. Постоянно пищит поправьте датчик</t>
  </si>
  <si>
    <t>1. Сломано крепление крышки футляра. 2. На терминале л/п ПР качество сигнала 39%. 32%</t>
  </si>
  <si>
    <t>Гарнитура постоянно находится в режиме ожидания и загрузки. 80%</t>
  </si>
  <si>
    <t>Быстро разряжается гарнитура и постоянное сообщение "Поправьте датчик"</t>
  </si>
  <si>
    <t>При проверке качества сигнала на терминале у оператора сигнал был: 7%, 23% и 20%.</t>
  </si>
  <si>
    <t>Постоянное сообщение на АСПМ "Поправьте датчик". На терминале Пр качество сигнала 22%. Качество сигнала 30%</t>
  </si>
  <si>
    <t>При проверке на л/п Приморская на АРМе оператора качество сигнала 16% Сообщение: поправьте датчик STH00-401. 68%</t>
  </si>
  <si>
    <t>Футляр гарнитуры не заряжается</t>
  </si>
  <si>
    <t>Ошибка в моём имени, на БОВИ неправильно отображаются инициалы. Требуются изменение ИМЕНИ - Константин.</t>
  </si>
  <si>
    <t>Не включается при заряженном состоянии. Качество сигнала проверить невозможно</t>
  </si>
  <si>
    <t xml:space="preserve">Диагностика датчика; Диагностика футляра; Вклейка магнита крышки футляра; </t>
  </si>
  <si>
    <t>Отклеился магнит крышки футляра; Ложная жалоба (уровень сигнала 90%)</t>
  </si>
  <si>
    <t>Отклеился магнит крышки футляра; Сломана крышка футляра; Ложная жалоба (уровень синала 93%)</t>
  </si>
  <si>
    <t xml:space="preserve">Диагностика датчика; Диагностика футляра; Замена крышки футляра; Вклейка магнита крышки футляра; Замена 2-х цилиндрических магнитов; Замена этикетки футляра; </t>
  </si>
  <si>
    <t xml:space="preserve">Диагностика датчика; Диагностика футляра; Снятие платы футляра; Изготовление уплотнителя под датчик; Установка платы футляра; Замена разъёма micro-USB корпуса футляра; Вклейка магнита крышки футляра; </t>
  </si>
  <si>
    <t>Ложная жалоба ( при тестах на пальце и на ухе уровни сигнала 91% и 89% соответсвтенно)</t>
  </si>
  <si>
    <t>Диагностика футляра; Диагностика датчика;</t>
  </si>
  <si>
    <t>Отклеился магнит крышки футляра; Сломан micro-USB разъём корпуса футляра;  Футляр и плата внутри залиты КОФЕ</t>
  </si>
  <si>
    <t>Отклеился магнит крышки футляра; Сломан micro-USB разъём корпуса футляра; Отклеился малый магнит корпуса футляра; Износились амбушюры</t>
  </si>
  <si>
    <t xml:space="preserve">Диагностика футляра; Диагностика датчика; Снятие платы футляра; Изготовление уплотнителя под датчик; Установка платы футляра; Замена разъёма micro-USB корпуса футляра; Вклейка магнита крышки футляра; Вклейка малого магнита корпуса футляра; Замена амбушюр; </t>
  </si>
  <si>
    <t xml:space="preserve">Диагностика футляра; Диагностика датчика; Снятие платы футляра; Изготовление уплотнителя под датчик; Установка платы футляра; Доработка платы футляра &gt;40%;  Доработка платы футляра от нагрева; </t>
  </si>
  <si>
    <r>
      <t xml:space="preserve">Проверить посадку датчика на силиконовом ухе - OK; </t>
    </r>
    <r>
      <rPr>
        <b/>
        <sz val="11"/>
        <color rgb="FFFF0000"/>
        <rFont val="Calibri"/>
        <family val="2"/>
        <charset val="204"/>
        <scheme val="minor"/>
      </rPr>
      <t xml:space="preserve">Проверить посадку датчика на машинисте, если всё ок, то ЗН. </t>
    </r>
    <r>
      <rPr>
        <sz val="11"/>
        <color theme="1"/>
        <rFont val="Calibri"/>
        <family val="2"/>
        <charset val="204"/>
        <scheme val="minor"/>
      </rPr>
      <t xml:space="preserve">Общая проблема всех гарнитур (возможный перегрев футляра); Общая проблема всех гарнитур (таблица не сходится с графиком разряда); Ложная жалоба (на слепке фиксируется исправно) </t>
    </r>
  </si>
  <si>
    <r>
      <t xml:space="preserve">При ношении гарнитуры происходит постоянное сваливание с мочки уха, вследствие чего при приёмке состава с н/о </t>
    </r>
    <r>
      <rPr>
        <b/>
        <sz val="11"/>
        <rFont val="Calibri"/>
        <family val="2"/>
        <charset val="204"/>
        <scheme val="minor"/>
      </rPr>
      <t>чуть не произошло падение на путь под конт. рельс</t>
    </r>
  </si>
  <si>
    <t xml:space="preserve">Разборка заушной части;  Сборка корпуса заушной части; </t>
  </si>
  <si>
    <t>Диагностика футляра; Диагностика датчика; Вклейка магнита крышки футляра; Замена разъёма micro-USB корпуса футляра; Снятие платы футляра; Изготовление уплотнителя под датчик; Установка платы футляра; Разборка заушной части; Сборка корпуса заушной части;</t>
  </si>
  <si>
    <t>Общая проблема всех гарнитур (таблица не сходится с графиком разряда); Общая проблема всех гарнитур (возможный перегрев футляра); Недоработан разъём micro-USB кабеля футляра; Ложная жалоба (связь с поездным оборудованием есть, сигнал 86%)</t>
  </si>
  <si>
    <t>Диагностика датчика; Диагностика футляра; Доработка разъёма micro-USB кабеля футляра (петля + permabond); Снятие платы футляра; Изготовление уплотнителя под датчик; Установка платы футляра; Доработка платы футляра &gt;40%; Доработка платы футляра от нагрева;</t>
  </si>
  <si>
    <t>Сломана заушная часть (расклеена); Сломан micro-USB разъём корпуса футляра; Отклеился магнит крышки футляра; Ложная жалоба (ЗУ исправно)</t>
  </si>
  <si>
    <t xml:space="preserve">Разборка заушной части; Сборка корпуса заушной части; Диагностика датчика; Диагностика футляра; Доработка разъёма micro-USB кабеля футляра (петля + permabond); Снятие платы футляра; Изготовление уплотнителя под датчик; Установка платы футляра; Доработка платы футляра от нагрева; Доработка платы футляра &gt;40%; Замена SMD-кнопки; </t>
  </si>
  <si>
    <t>Сломана заушная часть (расклеена; Общая проблема всех гарнитур (возможный перегрев футляра); Общая проблема всех гарнитур (таблица не сходится с графиком разряда); Недоработан разъём micro-USB кабеля футляра; Сломана SMD-кнопка (нажатие без отклика - замена)</t>
  </si>
  <si>
    <t xml:space="preserve">Снятие платы футляра; Изготовление уплотнителя под датчик; Установка платы футляра; Замена разъёма micro-USB корпуса футляра; Доработка платы футляра &gt;40%; Доработка платы футляра от нагрева; Диагностика футляра; Диагностика датчика; </t>
  </si>
  <si>
    <t xml:space="preserve">Сломан micro-USB разъём корпуса футляра; Общая проблема всех гарнитур (таблица не сходится с графиком разряда); Общая проблема всех гарнитур (возможный перегрев футляра) </t>
  </si>
  <si>
    <t>Корпус штекера кабеля футляра-гарнитуры развалился на две части</t>
  </si>
  <si>
    <t xml:space="preserve">Общая проблема всех гарнитур (таблица не сходится с графиком разряда); Общая проблема всех гарнитур (возможный перегрев футляра); Недоработан разъём micro-USB кабеля футляра; Сломан корпус micro-USB разъёма кабеля футляра </t>
  </si>
  <si>
    <t xml:space="preserve">Диагностика футляра; Диагностика датчика; Снятие платы футляра; Изготовление уплотнителя под датчик; Установка платы футляра; Доработка платы футляра от нагрева; Доработка платы футляра &gt;40%; Доработка разъёма micro-USB кабеля футляра (петля + permabond); </t>
  </si>
  <si>
    <t xml:space="preserve">Отклеился малый магнит крышки футляра  (отсутствует); Общая проблема всех гарнитур (возможный перегрев футляра); Общая проблема всех гарнитур (таблица не сходится с графиком разряда); Ложная жалоба (связь с БО есть); Недоработан разъём micro-USB кабеля футляра </t>
  </si>
  <si>
    <t xml:space="preserve">Вклейка малого магнита крышки футляра (замена); Снятие платы футляра; Изготовление уплотнителя под датчик; Установка платы футляра; Доработка платы футляра &gt;40%; Доработка платы футляра от нагрева; Доработка разъёма micro-USB кабеля футляра (петля + permabond); </t>
  </si>
  <si>
    <t xml:space="preserve">Сломана клипса </t>
  </si>
  <si>
    <t xml:space="preserve">Разборка клипсы; Замена: Скоба клипсы ЕИУЮ.745326.001; Крышка скобы ЕИУЮ.745321.001; Заглушка клипсы ЕИУЮ.741621.001 - 2 шт; Кожух клипсы нижний правый ЕИУЮ.735224.003; Кожух клипсы нижний левый ЕИУЮ.735224.002;  Сборка корпуса клипсы; Замена амбушюр; Замена заводского номера; Замена кабеля датчика; </t>
  </si>
  <si>
    <t xml:space="preserve">Диагностика датчика; Диагностика футляра; Разборка клипсы; Замена пружин 2 шт; Сборка корпуса клипсы; Вклейка магнита крышки футляра; </t>
  </si>
  <si>
    <t>Отклеился магнит крышки футляра; Чрезмерно растянута клипса машинистом; Ложная жалоба (связь с БО стабильная, сигнал 90%)</t>
  </si>
  <si>
    <t xml:space="preserve">Ложная жалоба (связь есть, рры шлет, уровень связи хороший); Недоработан разъём micro-USB кабеля футляра; Общая проблема всех гарнитур (таблица не сходится с графиком разряда); Общая проблема всех гарнитур (возможный перегрев футляра) </t>
  </si>
  <si>
    <t xml:space="preserve">Диагностика датчика; Диагностика футляра; Снятие платы футляра; Изготовление уплотнителя под датчик; Установка платы футляра; Доработка платы футляра от нагрева; Доработка платы футляра &gt;40%; Доработка разъёма micro-USB кабеля футляра (петля + permabond); </t>
  </si>
  <si>
    <t>При включении гарнитуры высвечивается фамилия Белозеров</t>
  </si>
  <si>
    <t xml:space="preserve">Диагностика футляра; Диагностика датчика; </t>
  </si>
  <si>
    <t>Постоянно появляется сообщение "Поправьте датчик". При проверке в депо пропадает соединение с программой проверки.</t>
  </si>
  <si>
    <t xml:space="preserve">Ложная жалоба; </t>
  </si>
  <si>
    <t xml:space="preserve">Сломана клипса (расклеена); Отходит конакт в клипсе </t>
  </si>
  <si>
    <t xml:space="preserve">Диагностика датчика; Диагностика футляра; Разборка клипсы; Перебор клипсы; Сборка корпуса клипсы; </t>
  </si>
  <si>
    <t>Диагностика датчика; Диагностика футляра; Замена амбушюр;</t>
  </si>
  <si>
    <t>Ложная жалоба (уровень сигнала 80%); Износились амбушюры</t>
  </si>
  <si>
    <t>Постоянное сообщение "поправьте датчик". При проверке на терминала АРМ "Приморская" уровень сигнала 23%. Проверке в депо передала 0%.</t>
  </si>
  <si>
    <t>При включении гарнитуры, на мониторе АСПМ "неисправен датчик" (не горит оптический датчик)</t>
  </si>
  <si>
    <t>1) На аппаратуре АСПМ-пишет "Датчик неисправен" 2) Сама гарнитура не включается, не горит красный сигнал. Не горит оптический датчик гарнитуры.</t>
  </si>
  <si>
    <t xml:space="preserve">Чрезмерно растянута клипса машинистом (машинист вынул из скобы сетодиодную часть, повернул ее на 360', замкнув пружины-проводники и вставил обратно) </t>
  </si>
  <si>
    <t xml:space="preserve">Разборка клипсы; Замена пружин 2 шт; Сборка корпуса клипсы; Диагностика датчика; Диагностика футляра; </t>
  </si>
  <si>
    <t xml:space="preserve">Общая проблема всех гарнитур (таблица не сходится с графиком разряда); Общая проблема всех гарнитур (возможный перегрев футляра) </t>
  </si>
  <si>
    <t xml:space="preserve">Снятие платы футляра; Изготовление уплотнителя под датчик; Установка платы футляра; Доработка платы футляра от нагрева; Доработка платы футляра &gt;40%; Диагностика футляра; Диагностика датчика; </t>
  </si>
  <si>
    <t xml:space="preserve">Диагностика футляра; Диагностика датчика; Снятие платы футляра; Изготовление уплотнителя под датчик; Установка платы футляра; Доработка платы футляра &gt;40%;  Доработка платы футляра от нагрева; Доработка разъёма micro-USB кабеля футляра (петля + permabond); </t>
  </si>
  <si>
    <t>При проверке на АРМе у оператора л/п Приморская не устанавливается связь с гарнитурой. Соединяется не с первого раза, при проверке связь переодически пропадает.</t>
  </si>
  <si>
    <t>Ложная жалоба (связь с бортовой аппаратурой стабильная)</t>
  </si>
  <si>
    <t xml:space="preserve">Крылов Р.С. </t>
  </si>
  <si>
    <t>Не заряжается футляр гарнитуры. Со слов машиниста периодически при работе на разных составах качество сигнала снижается до 0% и появляется сообщение поправьте датчик. При проверке на л/п ПР качевство сигнала 95%.</t>
  </si>
  <si>
    <t>Снятие платы футляра; Изготовление уплотнителя под датчик; Установка платы футляра; Замена разъёма micro-USB корпуса футляра; Прошивка BLE (на 15вер);</t>
  </si>
  <si>
    <t>Сломан micro-USB разъём корпуса футляра;</t>
  </si>
  <si>
    <t xml:space="preserve">Прошивка BLE; Диагностика датчика; Диагностика футляра; </t>
  </si>
  <si>
    <t xml:space="preserve">Ложная жалоба (связь есть, рры шлет, уровень сигнала на Роме К. 94%); </t>
  </si>
  <si>
    <t>При проверке на терминале качествосигнала 10% на мониторе АСПМ регулярно появляется надпись "Поправьте датчик"</t>
  </si>
  <si>
    <t>Плата вышла из строя;</t>
  </si>
  <si>
    <t>Диагностика датчика; Диагностика футляра; Разборка заушной части; Замена платы датчика (Причины горения не выявлены - диагностику производил Крылов Р., замена на целую гарнитуру из ЗИПа, поскольку новых плат нет в наличии); Замена амбушюр;</t>
  </si>
  <si>
    <t>Яблоков Дмитрий Олегович</t>
  </si>
  <si>
    <t>Карпович Дмитрий Александрович 323420 - уволен</t>
  </si>
  <si>
    <t>При проверке гарнитуры у оператора л/п Приморская качество сигнала 14%. При проверке в депо "Ожидание получения данных" - не подключается</t>
  </si>
  <si>
    <t xml:space="preserve">Ложная жалоба (связь с бортовой аппаратурой стабильная); Отклеился малый магнит крышки футляра  (отсутствует) </t>
  </si>
  <si>
    <t xml:space="preserve">Диагностика датчика; Диагностика футляра; Вклейка малого магнита крышки футляра  (замена); </t>
  </si>
  <si>
    <t>Диагностика футляра; Диагностика датчика (проверено - на силиконовом ухе сидит нормально); Прошивка BLE (15 версии);</t>
  </si>
  <si>
    <t>Диагностика футляра; Диагностика датчика; Изготовление нового слепка уха; Изготовление нового силиконового уха; Изготовление новых форм; Изготовление новых амбушюр; Прошивка BLE (15в); Чистка гарнитуры; Замена этикетки на упаковке; Снятие платы футляра; Изготовление уплотнителя под датчик; Установка платы футляра; Доработка платы футляра &gt;40%; Доработка платы футляра от нагрева; Доработка разъёма micro-USB кабеля футляра (петля + permabond);</t>
  </si>
  <si>
    <t>Отклеился магнит крышки футляра; Отходит конакт в клипсе; Ложная жалоба (связь с бортовой аппаратурой стабильная)</t>
  </si>
  <si>
    <t>Замена кабеля датчика; Разборка заушной части; Сборка корпуса заушной части; Разборка клипсы; Сборка корпуса клипсы; Замена: Кожух клипсы нижний правый ЕИУЮ.735224.003; Кожух клипсы нижний левый ЕИУЮ.735224.002; Заглушка клипсы ЕИУЮ.741621.001; Замена амбушюр; Замена заводского номера; Замена: Основание заушника (во время ремонта); Крышка заушника (во время ремонта); Диагностика датчика;</t>
  </si>
  <si>
    <t>Повреждён провод датчика; Сломана заушная часть;</t>
  </si>
  <si>
    <t xml:space="preserve">Отходит конакт в клипсе;  Износились амбушюры </t>
  </si>
  <si>
    <t>Диагностика датчика; Диагностика футляра; Разборка клипсы; Перебор клипсы; Замена пружин 2 шт; Сборка корпуса клипсы; Замена амбушюр;</t>
  </si>
  <si>
    <t>Общая проблема всех гарнитур (таблица не сходится с графиком разряда); Общая проблема всех гарнитур (возможный перегрев футляра); Сломана заушная часть (расклеена)</t>
  </si>
  <si>
    <t xml:space="preserve">Диагностика датчика; Диагностика футляра; Разборка заушной части; Сборка корпуса заушной части; Снятие платы футляра; Изготовление уплотнителя под датчик; Установка платы футляра; Доработка платы футляра от нагрева; Доработка платы футляра &gt;40%; </t>
  </si>
  <si>
    <r>
      <rPr>
        <sz val="11"/>
        <color theme="1"/>
        <rFont val="Calibri"/>
        <family val="2"/>
        <charset val="204"/>
        <scheme val="minor"/>
      </rPr>
      <t>Прошиты неверные данные;</t>
    </r>
    <r>
      <rPr>
        <b/>
        <sz val="11"/>
        <color theme="1"/>
        <rFont val="Calibri"/>
        <family val="2"/>
        <charset val="204"/>
        <scheme val="minor"/>
      </rPr>
      <t xml:space="preserve"> (Присланные данные ФИО были с ошибкой)</t>
    </r>
  </si>
  <si>
    <t>Диагностика футляра; Диагностика датчика; Разборка заушной части; Замена SMD-кнопки; Сборка корпуса заушной части;</t>
  </si>
  <si>
    <t>Арсений попросил почистить; Ложная жалоба (уровень сигнала 90+);</t>
  </si>
  <si>
    <t xml:space="preserve">Диагностика датчика; Прошивка BLE (15в); Чистка гарнитуры; </t>
  </si>
  <si>
    <t>Расклеился корпус. Часто не определяется блоком. АКБ не держит более 5 часов. Не выводит информацию о состоянии батареи. Качество сигнала - 0%.</t>
  </si>
  <si>
    <t>Диагностика датчика; Диагностика футляра; Разборка заушной части; Сборка корпуса заушной части;</t>
  </si>
  <si>
    <t>Плохая позиция клипсы на ухе (написано Донесение, маленькое ухо, ждём нового слепка всего уха, надо перепроектировать расположение амбушюр);</t>
  </si>
  <si>
    <t>Ложная жалоба (большой расход АКБ не выявлен - отработала более 16 часов при полном заряде от своего футляра)</t>
  </si>
  <si>
    <t xml:space="preserve">(Без З-Н, согласовано с Трофимченко) Диагностика футляра; Диагностика датчика; Изготовление новых форм (изменение позиции и формы амбушюр); Изготовление новых амбушюр; </t>
  </si>
  <si>
    <t>Сломана заушная часть (расклеена); Общая проблема всех гарнитур (возможный перегрев футляра); Общая проблема всех гарнитур (таблица не сходится с графиком разряда); Недоработан разъём micro-USB кабеля футляра; Сломана SMD-кнопка (нажатие без отклика - замена)</t>
  </si>
  <si>
    <t>Диагностика датчика; Замена кабеля датчика; Разборка заушной части; Сборка корпуса заушной части; Разборка клипсы; Сборка корпуса клипсы; Замена: Кожух клипсы нижний правый ЕИУЮ.735224.003; Кожух клипсы нижний левый ЕИУЮ.735224.002; Заглушка клипсы ЕИУЮ.741621.001; Замена амбушюр; Замена заводского номера; Замена: Основание заушника ЕИУЮ.735614.001; Крышка заушника ЕИУЮ.735614.002;</t>
  </si>
  <si>
    <t xml:space="preserve">Повреждён провод датчика; Плата вышла из строя </t>
  </si>
  <si>
    <t xml:space="preserve">Диагностика датчика; Замена кабеля датчика; Разборка заушной части; Сборка корпуса заушной части; Разборка клипсы; Сборка корпуса клипсы; Замена: Кожух клипсы нижний правый ЕИУЮ.735224.003; Кожух клипсы нижний левый ЕИУЮ.735224.002; Заглушка клипсы ЕИУЮ.741621.001; Замена амбушюр; Замена заводского номера;  Замена: BLE; </t>
  </si>
  <si>
    <t xml:space="preserve">Диагностика датчика; Изготовление новых амбушюр; Доработка амбушюр; Разборка заушной части; Замена аккумулятора датчика; Прошивка BLE; Сборка корпуса заушной части; </t>
  </si>
  <si>
    <t xml:space="preserve">Мало держит заряд; Плохая позиция клипсы на ухе; Не работает bluetooth </t>
  </si>
  <si>
    <t xml:space="preserve">Мало держит заряд; Износились амбушюры </t>
  </si>
  <si>
    <t xml:space="preserve">Диагностика датчика; Замена амбушюр; Разборка заушной части; Замена аккумулятора датчика; Сборка корпуса заушной части; </t>
  </si>
  <si>
    <t>Повреждён провод датчика; Мало держит заряд; Прошиты неверные данные</t>
  </si>
  <si>
    <t>Диагностика датчика; Прошивка BLE;  Замена аккумулятора датчика; Замена кабеля датчика; Разборка заушной части; Сборка корпуса заушной части; Разборка клипсы; Сборка корпуса клипсы; Замена: Кожух клипсы нижний правый ЕИУЮ.735224.003; Кожух клипсы нижний левый ЕИУЮ.735224.002; Заглушка клипсы ЕИУЮ.741621.001; Замена амбушюр; Замена заводского номера;</t>
  </si>
  <si>
    <t xml:space="preserve">Сломана заушная часть (расклеена); </t>
  </si>
  <si>
    <t>Разборка заушной части;  Сборка корпуса заушной части; Диагностика датчика;</t>
  </si>
  <si>
    <t>Диагностика датчика; Замена кабеля датчика; Разборка заушной части; Сборка корпуса заушной части; Разборка клипсы; Сборка корпуса клипсы; Замена: Кожух клипсы нижний правый ЕИУЮ.735224.003; Кожух клипсы нижний левый ЕИУЮ.735224.002; Заглушка клипсы ЕИУЮ.741621.001; Замена амбушюр; Замена заводского номера; Замена SMD-кнопки;</t>
  </si>
  <si>
    <t xml:space="preserve">Диагностика датчика; Разборка клипсы; Перебор клипсы; Замена пружин 2 шт; Сборка корпуса клипсы; Разборка заушной части; Замена аккумулятора датчика; Сборка корпуса заушной части; </t>
  </si>
  <si>
    <t xml:space="preserve">Сломана SMD-кнопка; </t>
  </si>
  <si>
    <t>Общая проблема всех гарнитур (таблица не сходится с графиком разряда); Общая проблема всех гарнитур (возможный перегрев футляра); Недоработан разъём micro-USB кабеля футляра; Ложная жалоба (связь с бортовой аппаратурой стабильная)</t>
  </si>
  <si>
    <t xml:space="preserve">Диагностика футляра; Диагностика датчика; Снятие платы футляра; Изготовление уплотнителя под датчик; Установка платы футляра; Доработка платы футляра &gt;40%; Доработка платы футляра от нагрева; Доработка разъёма micro-USB кабеля футляра (петля + permabond); </t>
  </si>
  <si>
    <r>
      <t>Ложная жалоба (</t>
    </r>
    <r>
      <rPr>
        <i/>
        <sz val="11"/>
        <color theme="1"/>
        <rFont val="Calibri"/>
        <family val="2"/>
        <charset val="204"/>
        <scheme val="minor"/>
      </rPr>
      <t>на какую жалобу</t>
    </r>
    <r>
      <rPr>
        <sz val="11"/>
        <color theme="1"/>
        <rFont val="Calibri"/>
        <family val="2"/>
        <charset val="204"/>
        <scheme val="minor"/>
      </rPr>
      <t>)</t>
    </r>
  </si>
  <si>
    <t>Замена: Основание заушника (во время ремонта) износ; Крышка заушника (во время ремонта) износ;</t>
  </si>
  <si>
    <t>Изготовление нового слепка уха; Изготовление нового силиконового уха; Изготовление новых форм; Изготовление новых амбушюр; Диагностика датчика; Прошивка BLE; Чистка гарнитуры; Замена этикетки на упаковке;</t>
  </si>
  <si>
    <t>Разборка заушной части; Прошивка BLE / Перепрошивка платы; Замена платы датчика; Сборка корпуса заушной части;</t>
  </si>
  <si>
    <t>Плата вышла из строя (во время ремонта, горелая; перестала выключаться; AFE4490; BC817; STC4054GR; LP2985-3,0; W25Q128; BLE; Пцессор ARM; Сгорел процессор; Деградация переходного отверстия; Не гаснет красный светодиод на плате после зарядки)</t>
  </si>
  <si>
    <t>диагностика</t>
  </si>
  <si>
    <t>Сломано зарядное устройство (нарушена изоляция кабеля); Ложная жалоба</t>
  </si>
  <si>
    <t xml:space="preserve">Диагностика датчика; Замена зарядного устройства; </t>
  </si>
  <si>
    <t xml:space="preserve">Мало держит заряд; </t>
  </si>
  <si>
    <t xml:space="preserve">Мало держит заряд; Сломана SMD-кнопка </t>
  </si>
  <si>
    <t>Диагностика датчика; Разборка заушной части; Замена SMD-кнопки; Замена аккумулятора датчика; Сборка корпуса заушной части;</t>
  </si>
  <si>
    <r>
      <t>Разборка заушной части; Замена платы датчика (во время ремонта); Замена: AFE4490; Замена: BC817; Замена: STC4054GR; Замена: LP2985-3,0; Замена: W25Q128; Замена: BLE; Замена: ARM; Кинута перемычка; Ремонт платы датчика (</t>
    </r>
    <r>
      <rPr>
        <i/>
        <sz val="11"/>
        <color theme="1"/>
        <rFont val="Calibri"/>
        <family val="2"/>
        <charset val="204"/>
        <scheme val="minor"/>
      </rPr>
      <t>что было сделано</t>
    </r>
    <r>
      <rPr>
        <sz val="11"/>
        <color theme="1"/>
        <rFont val="Calibri"/>
        <family val="2"/>
        <charset val="204"/>
        <scheme val="minor"/>
      </rPr>
      <t>); Перепрошивка платы; Сборка корпуса заушной части;</t>
    </r>
  </si>
  <si>
    <t>Повреждён кабель датчика</t>
  </si>
  <si>
    <t>Подклейка кабеля к клипсе;</t>
  </si>
  <si>
    <t>Диагностика датчика; Разборка заушной части; Замена аккумулятора датчика; Сборка корпуса заушной части;</t>
  </si>
  <si>
    <t xml:space="preserve">Диагностика датчика; Диагностика футляра; Разборка заушной части; Замена SMD-кнопки; Сборка корпуса заушной части; </t>
  </si>
  <si>
    <t>Мало держит заряд; Ложная жалоба</t>
  </si>
  <si>
    <t>Ложная жалоба (кнопка не запала, нажимается, гарнитура включается и выключается исправно); Ложная жалоба (RR-ы стабильные, тест Quality - 100%)</t>
  </si>
  <si>
    <t>Плата вышла из строя  (Замена: AFE4490, инородное тело на контактах светодиода); Общая проблема всех гарнитур (таблица не сходится с графиком разряда); Общая проблема всех гарнитур (возможный перегрев футляра); Недоработан разъём micro-USB кабеля футляра</t>
  </si>
  <si>
    <t>Разборка заушной части; Замена: Основание заушника (во время ремонта); Крышка заушника (во время ремонта); Сборка корпуса заушной части; Ремонт платы (Замена: AFE4490, удаление инородного тела с контактов светодиода); Доработка платы футляра &gt;40%; Доработка платы футляра от нагрева; Доработка разъёма micro-USB кабеля футляра (петля + permabond)</t>
  </si>
  <si>
    <t xml:space="preserve">Повреждён кабель датчика </t>
  </si>
  <si>
    <t>Ложная жалоба (RR-ы стабильные, Quality тест - 99%)</t>
  </si>
  <si>
    <t>Сломана амбушюра</t>
  </si>
  <si>
    <t xml:space="preserve">Сломана заушная часть; </t>
  </si>
  <si>
    <t>Диагностика датчика; Разборка заушной части; Замена: Основание заушника ЕИУЮ.735614.001; Крышка заушника ЕИУЮ.735614.002; Сборка корпуса заушной части;</t>
  </si>
  <si>
    <t>Ложная жалоба (RR-ы стабильные, Quality тест - 100%)</t>
  </si>
  <si>
    <t>Мало держит заряд; Ложная жалоба (самопроизвольно включается); Ложная жалоба (сильно греется)</t>
  </si>
  <si>
    <t>Заряжа аккумулятора хватает ≈ 4 часа работы. Часто поправьте датчик. 4%.</t>
  </si>
  <si>
    <t>Примечания:</t>
  </si>
  <si>
    <t>Паспорт</t>
  </si>
  <si>
    <t>3.6</t>
  </si>
  <si>
    <t>Инструкция</t>
  </si>
  <si>
    <t>3.5</t>
  </si>
  <si>
    <t>Футляр</t>
  </si>
  <si>
    <t>3.4</t>
  </si>
  <si>
    <t>З/У SONY</t>
  </si>
  <si>
    <t>3.3</t>
  </si>
  <si>
    <t>Датчик</t>
  </si>
  <si>
    <t>3.2</t>
  </si>
  <si>
    <t>Упаковка</t>
  </si>
  <si>
    <t>3.1</t>
  </si>
  <si>
    <t>Комплектность</t>
  </si>
  <si>
    <t>Наличие доработок</t>
  </si>
  <si>
    <t>2.3</t>
  </si>
  <si>
    <t>Работоспособность</t>
  </si>
  <si>
    <t>2.2</t>
  </si>
  <si>
    <t>Отсутствие механических повреждений</t>
  </si>
  <si>
    <t>2.1</t>
  </si>
  <si>
    <t xml:space="preserve">Уровень заряда </t>
  </si>
  <si>
    <t>Соответствие зав. номера и Ф.И.О.</t>
  </si>
  <si>
    <t>Версия BLE-прошивки</t>
  </si>
  <si>
    <t>Наличие стабильных RR-сигналов</t>
  </si>
  <si>
    <t>Наличие гарантийных пломб</t>
  </si>
  <si>
    <t>1</t>
  </si>
  <si>
    <t>Результат</t>
  </si>
  <si>
    <t>Наименование</t>
  </si>
  <si>
    <t>Дата:</t>
  </si>
  <si>
    <t>подпись:</t>
  </si>
  <si>
    <t>Автор:</t>
  </si>
  <si>
    <t>Лист проверки</t>
  </si>
  <si>
    <t xml:space="preserve"> Дата завершения ремонта</t>
  </si>
  <si>
    <t>Автор и подпись</t>
  </si>
  <si>
    <t>Что было сломано / Что было сделано</t>
  </si>
  <si>
    <t>Сопроводительный лист</t>
  </si>
  <si>
    <t>Изъят:</t>
  </si>
  <si>
    <t xml:space="preserve">ФИО: </t>
  </si>
  <si>
    <t>Индивидуальный датчик "Гарнитура"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</si>
</sst>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\S\T\H00\-000"/>
    <numFmt numFmtId="165" formatCode="yyyy/mm/dd"/>
    <numFmt numFmtId="166" formatCode="000"/>
  </numFmts>
  <fonts count="15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0"/>
      <color theme="1"/>
      <name val="Arial Unicode MS"/>
      <family val="2"/>
      <charset val="204"/>
    </font>
    <font>
      <sz val="10"/>
      <color rgb="FF000000"/>
      <name val="Arial Cyr"/>
      <family val="2"/>
      <charset val="204"/>
    </font>
    <font>
      <sz val="10"/>
      <name val="Arial Cyr"/>
      <charset val="204"/>
    </font>
    <font>
      <sz val="11"/>
      <name val="Calibri"/>
      <family val="2"/>
      <charset val="204"/>
    </font>
    <font>
      <i/>
      <sz val="11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b/>
      <sz val="11"/>
      <color rgb="FF000000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4"/>
      <color rgb="FF000000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322">
    <xf numFmtId="0" fontId="0" fillId="0" borderId="0" xfId="0"/>
    <xf numFmtId="0" fontId="1" fillId="0" borderId="1" xfId="0" applyFont="1" applyBorder="1" applyAlignment="1">
      <alignment horizontal="right"/>
    </xf>
    <xf numFmtId="0" fontId="2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0" fillId="0" borderId="1" xfId="0" applyFont="1" applyBorder="1"/>
    <xf numFmtId="0" fontId="0" fillId="0" borderId="0" xfId="0" applyFont="1"/>
    <xf numFmtId="0" fontId="0" fillId="0" borderId="0" xfId="0" applyFont="1" applyBorder="1"/>
    <xf numFmtId="0" fontId="2" fillId="4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4" borderId="1" xfId="0" applyFill="1" applyBorder="1" applyAlignment="1">
      <alignment vertical="center" wrapText="1"/>
    </xf>
    <xf numFmtId="0" fontId="0" fillId="2" borderId="1" xfId="0" applyFill="1" applyBorder="1" applyAlignment="1">
      <alignment vertical="center"/>
    </xf>
    <xf numFmtId="0" fontId="0" fillId="0" borderId="0" xfId="0" applyAlignment="1">
      <alignment wrapText="1"/>
    </xf>
    <xf numFmtId="0" fontId="0" fillId="2" borderId="1" xfId="0" applyFont="1" applyFill="1" applyBorder="1" applyAlignment="1">
      <alignment horizontal="left" vertical="center"/>
    </xf>
    <xf numFmtId="0" fontId="0" fillId="2" borderId="1" xfId="0" applyFont="1" applyFill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2" borderId="1" xfId="0" applyFont="1" applyFill="1" applyBorder="1"/>
    <xf numFmtId="0" fontId="0" fillId="2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wrapText="1"/>
    </xf>
    <xf numFmtId="0" fontId="0" fillId="2" borderId="1" xfId="0" applyFont="1" applyFill="1" applyBorder="1" applyAlignment="1">
      <alignment vertical="center" wrapText="1"/>
    </xf>
    <xf numFmtId="0" fontId="0" fillId="2" borderId="1" xfId="0" applyFont="1" applyFill="1" applyBorder="1" applyAlignment="1">
      <alignment horizontal="left" vertical="center" wrapText="1"/>
    </xf>
    <xf numFmtId="0" fontId="0" fillId="2" borderId="1" xfId="0" applyFill="1" applyBorder="1" applyAlignment="1">
      <alignment vertical="center" wrapText="1"/>
    </xf>
    <xf numFmtId="0" fontId="0" fillId="0" borderId="1" xfId="0" applyFont="1" applyBorder="1" applyAlignment="1">
      <alignment vertical="center"/>
    </xf>
    <xf numFmtId="0" fontId="0" fillId="4" borderId="1" xfId="0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2" fillId="0" borderId="0" xfId="0" applyFont="1" applyFill="1"/>
    <xf numFmtId="0" fontId="2" fillId="0" borderId="1" xfId="0" applyFont="1" applyFill="1" applyBorder="1"/>
    <xf numFmtId="164" fontId="2" fillId="0" borderId="1" xfId="0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3" fillId="0" borderId="0" xfId="0" applyFont="1" applyFill="1"/>
    <xf numFmtId="164" fontId="3" fillId="0" borderId="0" xfId="0" applyNumberFormat="1" applyFont="1" applyFill="1" applyAlignment="1">
      <alignment horizontal="center"/>
    </xf>
    <xf numFmtId="164" fontId="3" fillId="0" borderId="0" xfId="0" applyNumberFormat="1" applyFont="1" applyFill="1" applyAlignment="1">
      <alignment horizontal="left"/>
    </xf>
    <xf numFmtId="164" fontId="3" fillId="0" borderId="0" xfId="0" applyNumberFormat="1" applyFont="1" applyFill="1" applyBorder="1" applyAlignment="1">
      <alignment horizontal="center"/>
    </xf>
    <xf numFmtId="14" fontId="3" fillId="0" borderId="0" xfId="0" applyNumberFormat="1" applyFont="1" applyFill="1" applyAlignment="1">
      <alignment horizontal="center" vertical="center"/>
    </xf>
    <xf numFmtId="0" fontId="0" fillId="0" borderId="1" xfId="0" applyBorder="1"/>
    <xf numFmtId="164" fontId="3" fillId="0" borderId="0" xfId="0" applyNumberFormat="1" applyFont="1" applyFill="1" applyAlignment="1">
      <alignment horizontal="center" wrapText="1"/>
    </xf>
    <xf numFmtId="164" fontId="2" fillId="0" borderId="1" xfId="0" applyNumberFormat="1" applyFont="1" applyFill="1" applyBorder="1" applyAlignment="1">
      <alignment horizontal="center" wrapText="1"/>
    </xf>
    <xf numFmtId="164" fontId="3" fillId="0" borderId="0" xfId="0" applyNumberFormat="1" applyFont="1" applyFill="1" applyBorder="1" applyAlignment="1">
      <alignment horizontal="center" wrapText="1"/>
    </xf>
    <xf numFmtId="0" fontId="2" fillId="0" borderId="1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2" fillId="2" borderId="1" xfId="0" applyFont="1" applyFill="1" applyBorder="1"/>
    <xf numFmtId="164" fontId="2" fillId="2" borderId="1" xfId="0" applyNumberFormat="1" applyFont="1" applyFill="1" applyBorder="1" applyAlignment="1">
      <alignment horizontal="center"/>
    </xf>
    <xf numFmtId="0" fontId="2" fillId="0" borderId="0" xfId="0" applyFont="1" applyFill="1" applyBorder="1"/>
    <xf numFmtId="0" fontId="0" fillId="0" borderId="0" xfId="0" applyBorder="1"/>
    <xf numFmtId="0" fontId="2" fillId="0" borderId="2" xfId="0" applyFont="1" applyFill="1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vertical="center"/>
    </xf>
    <xf numFmtId="0" fontId="0" fillId="2" borderId="4" xfId="0" applyFont="1" applyFill="1" applyBorder="1" applyAlignment="1">
      <alignment horizontal="left" vertical="center"/>
    </xf>
    <xf numFmtId="0" fontId="0" fillId="2" borderId="4" xfId="0" applyFont="1" applyFill="1" applyBorder="1" applyAlignment="1">
      <alignment horizontal="left" vertical="center" wrapText="1"/>
    </xf>
    <xf numFmtId="0" fontId="2" fillId="2" borderId="5" xfId="0" applyFont="1" applyFill="1" applyBorder="1" applyAlignment="1">
      <alignment horizontal="left" vertical="center" wrapText="1"/>
    </xf>
    <xf numFmtId="0" fontId="0" fillId="4" borderId="2" xfId="0" applyFill="1" applyBorder="1" applyAlignment="1">
      <alignment vertical="center" wrapText="1"/>
    </xf>
    <xf numFmtId="0" fontId="1" fillId="0" borderId="1" xfId="0" applyFont="1" applyBorder="1" applyAlignment="1">
      <alignment horizontal="left" vertical="center"/>
    </xf>
    <xf numFmtId="0" fontId="4" fillId="0" borderId="0" xfId="0" applyFont="1" applyAlignment="1">
      <alignment vertical="center"/>
    </xf>
    <xf numFmtId="0" fontId="0" fillId="6" borderId="1" xfId="0" applyFont="1" applyFill="1" applyBorder="1" applyAlignment="1">
      <alignment horizontal="left" vertical="center" wrapText="1"/>
    </xf>
    <xf numFmtId="0" fontId="5" fillId="0" borderId="1" xfId="0" applyNumberFormat="1" applyFont="1" applyFill="1" applyBorder="1" applyAlignment="1">
      <alignment horizontal="left"/>
    </xf>
    <xf numFmtId="0" fontId="1" fillId="0" borderId="1" xfId="0" applyNumberFormat="1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0" borderId="5" xfId="0" applyNumberFormat="1" applyFill="1" applyBorder="1" applyAlignment="1">
      <alignment horizontal="center" vertical="center"/>
    </xf>
    <xf numFmtId="0" fontId="5" fillId="0" borderId="5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5" xfId="0" applyNumberFormat="1" applyFont="1" applyFill="1" applyBorder="1" applyAlignment="1">
      <alignment horizontal="center" vertical="center" wrapText="1"/>
    </xf>
    <xf numFmtId="16" fontId="0" fillId="0" borderId="1" xfId="0" applyNumberFormat="1" applyFill="1" applyBorder="1"/>
    <xf numFmtId="0" fontId="0" fillId="0" borderId="1" xfId="0" applyFill="1" applyBorder="1"/>
    <xf numFmtId="14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1" xfId="0" applyFill="1" applyBorder="1" applyAlignment="1">
      <alignment horizontal="left"/>
    </xf>
    <xf numFmtId="14" fontId="0" fillId="0" borderId="1" xfId="0" applyNumberFormat="1" applyFill="1" applyBorder="1"/>
    <xf numFmtId="3" fontId="0" fillId="0" borderId="5" xfId="0" applyNumberFormat="1" applyFill="1" applyBorder="1" applyAlignment="1">
      <alignment horizontal="center" vertical="center"/>
    </xf>
    <xf numFmtId="0" fontId="0" fillId="0" borderId="5" xfId="0" applyFill="1" applyBorder="1"/>
    <xf numFmtId="0" fontId="0" fillId="0" borderId="5" xfId="0" applyFill="1" applyBorder="1" applyAlignment="1">
      <alignment horizontal="center"/>
    </xf>
    <xf numFmtId="0" fontId="0" fillId="0" borderId="0" xfId="0" applyNumberFormat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1" xfId="0" applyNumberFormat="1" applyFill="1" applyBorder="1" applyAlignment="1">
      <alignment horizontal="center" vertical="center"/>
    </xf>
    <xf numFmtId="14" fontId="0" fillId="0" borderId="1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49" fontId="2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8" borderId="1" xfId="0" applyFill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0" fillId="0" borderId="0" xfId="0" applyFill="1" applyBorder="1" applyAlignment="1">
      <alignment horizontal="left"/>
    </xf>
    <xf numFmtId="0" fontId="0" fillId="2" borderId="1" xfId="0" applyNumberFormat="1" applyFont="1" applyFill="1" applyBorder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0" fillId="9" borderId="1" xfId="0" applyFont="1" applyFill="1" applyBorder="1" applyAlignment="1">
      <alignment horizontal="left" vertical="center" wrapText="1"/>
    </xf>
    <xf numFmtId="165" fontId="2" fillId="2" borderId="1" xfId="0" quotePrefix="1" applyNumberFormat="1" applyFont="1" applyFill="1" applyBorder="1" applyAlignment="1">
      <alignment horizontal="center" vertical="center"/>
    </xf>
    <xf numFmtId="165" fontId="2" fillId="2" borderId="1" xfId="0" applyNumberFormat="1" applyFont="1" applyFill="1" applyBorder="1" applyAlignment="1">
      <alignment horizontal="center" vertical="center"/>
    </xf>
    <xf numFmtId="165" fontId="2" fillId="3" borderId="1" xfId="0" applyNumberFormat="1" applyFont="1" applyFill="1" applyBorder="1" applyAlignment="1">
      <alignment horizontal="center" vertical="center"/>
    </xf>
    <xf numFmtId="165" fontId="0" fillId="2" borderId="1" xfId="0" applyNumberFormat="1" applyFont="1" applyFill="1" applyBorder="1" applyAlignment="1">
      <alignment horizontal="center" vertical="center"/>
    </xf>
    <xf numFmtId="165" fontId="0" fillId="2" borderId="1" xfId="0" applyNumberFormat="1" applyFont="1" applyFill="1" applyBorder="1" applyAlignment="1">
      <alignment horizontal="center" vertical="center" wrapText="1"/>
    </xf>
    <xf numFmtId="165" fontId="0" fillId="2" borderId="1" xfId="0" applyNumberFormat="1" applyFont="1" applyFill="1" applyBorder="1"/>
    <xf numFmtId="165" fontId="0" fillId="2" borderId="1" xfId="0" applyNumberFormat="1" applyFont="1" applyFill="1" applyBorder="1" applyAlignment="1">
      <alignment horizontal="center"/>
    </xf>
    <xf numFmtId="0" fontId="1" fillId="2" borderId="1" xfId="0" applyFont="1" applyFill="1" applyBorder="1"/>
    <xf numFmtId="0" fontId="1" fillId="7" borderId="1" xfId="0" applyFont="1" applyFill="1" applyBorder="1"/>
    <xf numFmtId="0" fontId="0" fillId="7" borderId="1" xfId="0" applyFill="1" applyBorder="1"/>
    <xf numFmtId="0" fontId="1" fillId="0" borderId="1" xfId="0" applyFont="1" applyBorder="1"/>
    <xf numFmtId="0" fontId="1" fillId="0" borderId="1" xfId="0" applyFont="1" applyBorder="1" applyAlignment="1">
      <alignment horizontal="right" wrapText="1"/>
    </xf>
    <xf numFmtId="0" fontId="1" fillId="9" borderId="1" xfId="0" applyFont="1" applyFill="1" applyBorder="1" applyAlignment="1">
      <alignment horizontal="right"/>
    </xf>
    <xf numFmtId="0" fontId="1" fillId="0" borderId="1" xfId="0" applyFont="1" applyFill="1" applyBorder="1"/>
    <xf numFmtId="0" fontId="1" fillId="0" borderId="1" xfId="0" applyFont="1" applyFill="1" applyBorder="1" applyAlignment="1">
      <alignment horizontal="right" wrapText="1"/>
    </xf>
    <xf numFmtId="0" fontId="1" fillId="0" borderId="1" xfId="0" applyFont="1" applyFill="1" applyBorder="1" applyAlignment="1">
      <alignment horizontal="right"/>
    </xf>
    <xf numFmtId="0" fontId="1" fillId="0" borderId="1" xfId="0" applyFont="1" applyBorder="1" applyAlignment="1">
      <alignment horizontal="center" vertical="center"/>
    </xf>
    <xf numFmtId="0" fontId="0" fillId="0" borderId="0" xfId="0" applyFont="1"/>
    <xf numFmtId="0" fontId="2" fillId="5" borderId="1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left" vertical="center" wrapText="1"/>
    </xf>
    <xf numFmtId="0" fontId="0" fillId="5" borderId="1" xfId="0" applyFont="1" applyFill="1" applyBorder="1" applyAlignment="1">
      <alignment horizontal="left" vertical="center" wrapText="1"/>
    </xf>
    <xf numFmtId="165" fontId="0" fillId="5" borderId="1" xfId="0" applyNumberFormat="1" applyFont="1" applyFill="1" applyBorder="1" applyAlignment="1">
      <alignment horizontal="center" vertical="center"/>
    </xf>
    <xf numFmtId="166" fontId="2" fillId="5" borderId="1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 vertical="center" wrapText="1"/>
    </xf>
    <xf numFmtId="14" fontId="1" fillId="4" borderId="1" xfId="0" applyNumberFormat="1" applyFont="1" applyFill="1" applyBorder="1" applyAlignment="1">
      <alignment horizontal="center" vertical="center"/>
    </xf>
    <xf numFmtId="14" fontId="1" fillId="4" borderId="1" xfId="0" applyNumberFormat="1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vertical="center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left" vertical="center" wrapText="1"/>
    </xf>
    <xf numFmtId="0" fontId="0" fillId="4" borderId="0" xfId="0" applyFill="1" applyAlignment="1">
      <alignment wrapText="1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/>
    </xf>
    <xf numFmtId="0" fontId="1" fillId="4" borderId="1" xfId="0" applyFont="1" applyFill="1" applyBorder="1" applyAlignment="1">
      <alignment horizontal="right"/>
    </xf>
    <xf numFmtId="0" fontId="0" fillId="4" borderId="0" xfId="0" applyFill="1" applyAlignment="1">
      <alignment horizontal="center" vertical="center"/>
    </xf>
    <xf numFmtId="0" fontId="0" fillId="0" borderId="1" xfId="0" applyFill="1" applyBorder="1" applyAlignment="1">
      <alignment horizontal="left" vertical="center" wrapText="1"/>
    </xf>
    <xf numFmtId="14" fontId="1" fillId="0" borderId="1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0" fillId="6" borderId="0" xfId="0" applyFill="1" applyAlignment="1">
      <alignment horizontal="center" vertical="center" wrapText="1"/>
    </xf>
    <xf numFmtId="166" fontId="2" fillId="2" borderId="1" xfId="0" applyNumberFormat="1" applyFont="1" applyFill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0" fillId="2" borderId="2" xfId="0" applyFont="1" applyFill="1" applyBorder="1" applyAlignment="1">
      <alignment horizontal="left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" fillId="4" borderId="0" xfId="0" applyFont="1" applyFill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0" fontId="8" fillId="0" borderId="0" xfId="0" applyFont="1" applyAlignment="1">
      <alignment vertical="center"/>
    </xf>
    <xf numFmtId="0" fontId="0" fillId="2" borderId="2" xfId="0" applyNumberFormat="1" applyFont="1" applyFill="1" applyBorder="1" applyAlignment="1">
      <alignment horizontal="left" vertical="center" wrapText="1"/>
    </xf>
    <xf numFmtId="165" fontId="0" fillId="3" borderId="1" xfId="0" applyNumberFormat="1" applyFont="1" applyFill="1" applyBorder="1" applyAlignment="1">
      <alignment horizontal="center" vertical="center"/>
    </xf>
    <xf numFmtId="0" fontId="0" fillId="2" borderId="5" xfId="0" applyFill="1" applyBorder="1" applyAlignment="1">
      <alignment vertical="center" wrapText="1"/>
    </xf>
    <xf numFmtId="0" fontId="0" fillId="5" borderId="2" xfId="0" applyNumberFormat="1" applyFont="1" applyFill="1" applyBorder="1" applyAlignment="1">
      <alignment horizontal="left" vertical="center" wrapText="1"/>
    </xf>
    <xf numFmtId="1" fontId="1" fillId="0" borderId="1" xfId="0" applyNumberFormat="1" applyFont="1" applyBorder="1" applyAlignment="1">
      <alignment horizontal="right"/>
    </xf>
    <xf numFmtId="1" fontId="0" fillId="0" borderId="1" xfId="0" applyNumberFormat="1" applyFont="1" applyBorder="1"/>
    <xf numFmtId="1" fontId="0" fillId="0" borderId="1" xfId="0" applyNumberFormat="1" applyFont="1" applyBorder="1" applyAlignment="1">
      <alignment horizontal="center" vertical="center"/>
    </xf>
    <xf numFmtId="1" fontId="0" fillId="0" borderId="0" xfId="0" applyNumberFormat="1"/>
    <xf numFmtId="1" fontId="0" fillId="0" borderId="0" xfId="0" applyNumberFormat="1" applyBorder="1"/>
    <xf numFmtId="1" fontId="0" fillId="0" borderId="1" xfId="0" applyNumberFormat="1" applyBorder="1"/>
    <xf numFmtId="1" fontId="0" fillId="0" borderId="0" xfId="0" applyNumberFormat="1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2" borderId="1" xfId="0" applyFill="1" applyBorder="1"/>
    <xf numFmtId="0" fontId="2" fillId="7" borderId="1" xfId="0" applyFont="1" applyFill="1" applyBorder="1" applyAlignment="1">
      <alignment horizontal="center" vertical="center"/>
    </xf>
    <xf numFmtId="1" fontId="0" fillId="0" borderId="0" xfId="0" applyNumberFormat="1" applyFont="1" applyBorder="1"/>
    <xf numFmtId="0" fontId="2" fillId="2" borderId="2" xfId="0" applyFont="1" applyFill="1" applyBorder="1" applyAlignment="1">
      <alignment vertical="center"/>
    </xf>
    <xf numFmtId="0" fontId="2" fillId="2" borderId="5" xfId="0" applyFont="1" applyFill="1" applyBorder="1" applyAlignment="1">
      <alignment vertical="center"/>
    </xf>
    <xf numFmtId="0" fontId="0" fillId="2" borderId="5" xfId="0" applyFill="1" applyBorder="1" applyAlignment="1">
      <alignment vertical="center"/>
    </xf>
    <xf numFmtId="0" fontId="0" fillId="2" borderId="1" xfId="0" applyFont="1" applyFill="1" applyBorder="1" applyAlignment="1">
      <alignment horizontal="center" vertical="center" wrapText="1"/>
    </xf>
    <xf numFmtId="0" fontId="0" fillId="2" borderId="3" xfId="0" applyFont="1" applyFill="1" applyBorder="1"/>
    <xf numFmtId="0" fontId="0" fillId="0" borderId="2" xfId="0" applyBorder="1" applyAlignment="1">
      <alignment vertical="center" wrapText="1"/>
    </xf>
    <xf numFmtId="0" fontId="0" fillId="4" borderId="0" xfId="0" applyFill="1" applyBorder="1" applyAlignment="1">
      <alignment vertical="center" wrapText="1"/>
    </xf>
    <xf numFmtId="0" fontId="0" fillId="0" borderId="6" xfId="0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4" fontId="0" fillId="0" borderId="1" xfId="0" applyNumberFormat="1" applyBorder="1" applyAlignment="1">
      <alignment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0" fillId="7" borderId="2" xfId="0" applyNumberFormat="1" applyFont="1" applyFill="1" applyBorder="1" applyAlignment="1">
      <alignment horizontal="left" vertical="center" wrapText="1"/>
    </xf>
    <xf numFmtId="166" fontId="2" fillId="7" borderId="1" xfId="0" applyNumberFormat="1" applyFont="1" applyFill="1" applyBorder="1" applyAlignment="1">
      <alignment horizontal="center" vertical="center"/>
    </xf>
    <xf numFmtId="165" fontId="0" fillId="7" borderId="1" xfId="0" applyNumberFormat="1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left" vertical="center" wrapText="1"/>
    </xf>
    <xf numFmtId="0" fontId="0" fillId="7" borderId="1" xfId="0" applyFont="1" applyFill="1" applyBorder="1" applyAlignment="1">
      <alignment horizontal="left" vertical="center" wrapText="1"/>
    </xf>
    <xf numFmtId="14" fontId="0" fillId="7" borderId="1" xfId="0" applyNumberFormat="1" applyFont="1" applyFill="1" applyBorder="1" applyAlignment="1">
      <alignment horizontal="left" vertical="center" wrapText="1"/>
    </xf>
    <xf numFmtId="14" fontId="0" fillId="7" borderId="1" xfId="0" applyNumberFormat="1" applyFont="1" applyFill="1" applyBorder="1" applyAlignment="1">
      <alignment horizontal="left" vertical="center"/>
    </xf>
    <xf numFmtId="165" fontId="0" fillId="4" borderId="1" xfId="0" applyNumberFormat="1" applyFont="1" applyFill="1" applyBorder="1" applyAlignment="1">
      <alignment horizontal="center" vertical="center"/>
    </xf>
    <xf numFmtId="0" fontId="0" fillId="7" borderId="1" xfId="0" applyFill="1" applyBorder="1" applyAlignment="1">
      <alignment wrapText="1"/>
    </xf>
    <xf numFmtId="0" fontId="0" fillId="7" borderId="2" xfId="0" applyNumberFormat="1" applyFont="1" applyFill="1" applyBorder="1" applyAlignment="1" applyProtection="1">
      <alignment horizontal="left" vertical="center" wrapText="1"/>
    </xf>
    <xf numFmtId="0" fontId="0" fillId="7" borderId="1" xfId="0" applyFill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1" fillId="0" borderId="1" xfId="0" applyFont="1" applyFill="1" applyBorder="1" applyAlignment="1" applyProtection="1">
      <alignment horizontal="center" vertical="center" wrapText="1"/>
      <protection locked="0"/>
    </xf>
    <xf numFmtId="0" fontId="1" fillId="0" borderId="1" xfId="0" applyFont="1" applyBorder="1" applyAlignment="1" applyProtection="1">
      <alignment horizontal="center" vertical="center"/>
      <protection locked="0"/>
    </xf>
    <xf numFmtId="0" fontId="1" fillId="4" borderId="0" xfId="0" applyFont="1" applyFill="1" applyAlignment="1" applyProtection="1">
      <alignment horizontal="center" vertical="center"/>
      <protection locked="0"/>
    </xf>
    <xf numFmtId="0" fontId="0" fillId="0" borderId="1" xfId="0" applyFont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14" fontId="1" fillId="0" borderId="1" xfId="0" applyNumberFormat="1" applyFont="1" applyBorder="1" applyAlignment="1" applyProtection="1">
      <alignment horizontal="center" vertical="center" wrapText="1"/>
      <protection locked="0"/>
    </xf>
    <xf numFmtId="14" fontId="1" fillId="0" borderId="1" xfId="0" applyNumberFormat="1" applyFont="1" applyBorder="1" applyAlignment="1" applyProtection="1">
      <alignment horizontal="center" vertical="center"/>
      <protection locked="0"/>
    </xf>
    <xf numFmtId="166" fontId="2" fillId="2" borderId="1" xfId="0" applyNumberFormat="1" applyFont="1" applyFill="1" applyBorder="1" applyAlignment="1">
      <alignment horizontal="center" vertical="center" wrapText="1"/>
    </xf>
    <xf numFmtId="165" fontId="0" fillId="2" borderId="1" xfId="0" applyNumberFormat="1" applyFont="1" applyFill="1" applyBorder="1" applyAlignment="1">
      <alignment horizontal="left" vertical="center" wrapText="1"/>
    </xf>
    <xf numFmtId="166" fontId="2" fillId="5" borderId="1" xfId="0" applyNumberFormat="1" applyFont="1" applyFill="1" applyBorder="1" applyAlignment="1" applyProtection="1">
      <alignment horizontal="center" vertical="center"/>
    </xf>
    <xf numFmtId="165" fontId="0" fillId="5" borderId="1" xfId="0" applyNumberFormat="1" applyFont="1" applyFill="1" applyBorder="1" applyAlignment="1" applyProtection="1">
      <alignment horizontal="center" vertical="center"/>
    </xf>
    <xf numFmtId="0" fontId="2" fillId="5" borderId="5" xfId="0" applyFont="1" applyFill="1" applyBorder="1" applyAlignment="1" applyProtection="1">
      <alignment horizontal="left" vertical="center" wrapText="1"/>
    </xf>
    <xf numFmtId="0" fontId="0" fillId="5" borderId="1" xfId="0" applyFont="1" applyFill="1" applyBorder="1" applyAlignment="1" applyProtection="1">
      <alignment horizontal="left" vertical="center" wrapText="1"/>
    </xf>
    <xf numFmtId="0" fontId="0" fillId="0" borderId="1" xfId="0" applyBorder="1" applyAlignment="1" applyProtection="1">
      <alignment vertical="center" wrapText="1"/>
    </xf>
    <xf numFmtId="0" fontId="1" fillId="0" borderId="1" xfId="0" applyFont="1" applyBorder="1" applyAlignment="1" applyProtection="1">
      <alignment horizontal="center" vertical="center"/>
    </xf>
    <xf numFmtId="0" fontId="0" fillId="0" borderId="1" xfId="0" applyBorder="1" applyAlignment="1" applyProtection="1">
      <alignment horizontal="center" vertical="center"/>
    </xf>
    <xf numFmtId="14" fontId="1" fillId="4" borderId="1" xfId="0" applyNumberFormat="1" applyFont="1" applyFill="1" applyBorder="1" applyAlignment="1" applyProtection="1">
      <alignment horizontal="center" vertical="center"/>
      <protection locked="0"/>
    </xf>
    <xf numFmtId="14" fontId="1" fillId="0" borderId="0" xfId="0" applyNumberFormat="1" applyFont="1" applyAlignment="1">
      <alignment horizontal="center" vertical="center"/>
    </xf>
    <xf numFmtId="0" fontId="0" fillId="0" borderId="1" xfId="0" applyBorder="1" applyAlignment="1" applyProtection="1">
      <alignment horizontal="center" vertical="center" wrapText="1"/>
      <protection locked="0"/>
    </xf>
    <xf numFmtId="0" fontId="0" fillId="4" borderId="1" xfId="0" applyFill="1" applyBorder="1" applyAlignment="1" applyProtection="1">
      <alignment horizontal="center" vertical="center" wrapText="1"/>
      <protection locked="0"/>
    </xf>
    <xf numFmtId="0" fontId="0" fillId="4" borderId="0" xfId="0" applyFill="1" applyAlignment="1" applyProtection="1">
      <alignment horizontal="center"/>
      <protection locked="0"/>
    </xf>
    <xf numFmtId="0" fontId="0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 applyProtection="1">
      <alignment horizontal="center" vertical="center" wrapText="1"/>
      <protection locked="0"/>
    </xf>
    <xf numFmtId="0" fontId="0" fillId="9" borderId="2" xfId="0" applyNumberFormat="1" applyFont="1" applyFill="1" applyBorder="1" applyAlignment="1">
      <alignment horizontal="left" vertical="center" wrapText="1"/>
    </xf>
    <xf numFmtId="166" fontId="2" fillId="9" borderId="1" xfId="0" applyNumberFormat="1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165" fontId="0" fillId="9" borderId="1" xfId="0" applyNumberFormat="1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 wrapText="1"/>
    </xf>
    <xf numFmtId="0" fontId="2" fillId="9" borderId="5" xfId="0" applyFont="1" applyFill="1" applyBorder="1" applyAlignment="1">
      <alignment horizontal="left" vertical="center" wrapText="1"/>
    </xf>
    <xf numFmtId="0" fontId="0" fillId="2" borderId="2" xfId="0" applyNumberFormat="1" applyFont="1" applyFill="1" applyBorder="1" applyAlignment="1" applyProtection="1">
      <alignment horizontal="left" vertical="center" wrapText="1"/>
    </xf>
    <xf numFmtId="166" fontId="2" fillId="2" borderId="1" xfId="0" applyNumberFormat="1" applyFont="1" applyFill="1" applyBorder="1" applyAlignment="1" applyProtection="1">
      <alignment horizontal="center" vertical="center"/>
    </xf>
    <xf numFmtId="0" fontId="2" fillId="2" borderId="5" xfId="0" applyFont="1" applyFill="1" applyBorder="1" applyAlignment="1" applyProtection="1">
      <alignment horizontal="left" vertical="center" wrapText="1"/>
    </xf>
    <xf numFmtId="0" fontId="0" fillId="2" borderId="1" xfId="0" applyFont="1" applyFill="1" applyBorder="1" applyAlignment="1" applyProtection="1">
      <alignment horizontal="left" vertical="center" wrapText="1"/>
    </xf>
    <xf numFmtId="14" fontId="1" fillId="0" borderId="1" xfId="0" applyNumberFormat="1" applyFont="1" applyBorder="1" applyAlignment="1" applyProtection="1">
      <alignment horizontal="center" vertical="center"/>
    </xf>
    <xf numFmtId="0" fontId="1" fillId="2" borderId="1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vertical="center" wrapText="1"/>
    </xf>
    <xf numFmtId="0" fontId="0" fillId="0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vertical="center" wrapText="1"/>
    </xf>
    <xf numFmtId="0" fontId="0" fillId="9" borderId="1" xfId="0" applyFill="1" applyBorder="1" applyAlignment="1">
      <alignment vertical="center" wrapText="1"/>
    </xf>
    <xf numFmtId="0" fontId="2" fillId="2" borderId="1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left" vertical="center" wrapText="1"/>
    </xf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2" fillId="5" borderId="1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left" vertical="center" wrapText="1"/>
    </xf>
    <xf numFmtId="0" fontId="0" fillId="5" borderId="1" xfId="0" applyFont="1" applyFill="1" applyBorder="1" applyAlignment="1">
      <alignment horizontal="left" vertical="center" wrapText="1"/>
    </xf>
    <xf numFmtId="165" fontId="0" fillId="5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66" fontId="2" fillId="5" borderId="1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5" borderId="2" xfId="0" applyNumberFormat="1" applyFont="1" applyFill="1" applyBorder="1" applyAlignment="1">
      <alignment horizontal="left" vertical="center" wrapText="1"/>
    </xf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0" fontId="2" fillId="5" borderId="1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left" vertical="center" wrapText="1"/>
    </xf>
    <xf numFmtId="0" fontId="0" fillId="5" borderId="1" xfId="0" applyFont="1" applyFill="1" applyBorder="1" applyAlignment="1">
      <alignment horizontal="left" vertical="center" wrapText="1"/>
    </xf>
    <xf numFmtId="165" fontId="0" fillId="5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66" fontId="2" fillId="5" borderId="1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5" borderId="2" xfId="0" applyNumberFormat="1" applyFont="1" applyFill="1" applyBorder="1" applyAlignment="1">
      <alignment horizontal="left" vertical="center" wrapText="1"/>
    </xf>
    <xf numFmtId="0" fontId="2" fillId="2" borderId="1" xfId="0" applyNumberFormat="1" applyFont="1" applyFill="1" applyBorder="1" applyAlignment="1">
      <alignment horizontal="center" vertical="center"/>
    </xf>
    <xf numFmtId="165" fontId="0" fillId="2" borderId="5" xfId="0" applyNumberFormat="1" applyFont="1" applyFill="1" applyBorder="1" applyAlignment="1">
      <alignment horizontal="center" vertical="center"/>
    </xf>
    <xf numFmtId="165" fontId="0" fillId="3" borderId="5" xfId="0" applyNumberFormat="1" applyFont="1" applyFill="1" applyBorder="1" applyAlignment="1">
      <alignment horizontal="center" vertical="center"/>
    </xf>
    <xf numFmtId="165" fontId="0" fillId="5" borderId="5" xfId="0" applyNumberFormat="1" applyFont="1" applyFill="1" applyBorder="1" applyAlignment="1">
      <alignment horizontal="center" vertical="center"/>
    </xf>
    <xf numFmtId="165" fontId="0" fillId="7" borderId="5" xfId="0" applyNumberFormat="1" applyFont="1" applyFill="1" applyBorder="1" applyAlignment="1">
      <alignment horizontal="center" vertical="center"/>
    </xf>
    <xf numFmtId="165" fontId="2" fillId="2" borderId="5" xfId="0" applyNumberFormat="1" applyFont="1" applyFill="1" applyBorder="1" applyAlignment="1">
      <alignment horizontal="center" vertical="center"/>
    </xf>
    <xf numFmtId="165" fontId="0" fillId="2" borderId="5" xfId="0" applyNumberFormat="1" applyFont="1" applyFill="1" applyBorder="1" applyAlignment="1">
      <alignment horizontal="left" vertical="center" wrapText="1"/>
    </xf>
    <xf numFmtId="165" fontId="0" fillId="5" borderId="5" xfId="0" applyNumberFormat="1" applyFont="1" applyFill="1" applyBorder="1" applyAlignment="1" applyProtection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11" fillId="0" borderId="8" xfId="0" applyFont="1" applyBorder="1" applyAlignment="1">
      <alignment horizontal="center" vertical="top"/>
    </xf>
    <xf numFmtId="0" fontId="11" fillId="0" borderId="9" xfId="0" applyFont="1" applyBorder="1" applyAlignment="1">
      <alignment horizontal="center" vertical="top"/>
    </xf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  <xf numFmtId="0" fontId="11" fillId="0" borderId="0" xfId="0" applyFont="1" applyAlignment="1">
      <alignment horizontal="center" vertical="top"/>
    </xf>
    <xf numFmtId="0" fontId="11" fillId="0" borderId="11" xfId="0" applyFont="1" applyBorder="1" applyAlignment="1">
      <alignment horizontal="center" vertical="top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11" fillId="0" borderId="13" xfId="0" applyFont="1" applyBorder="1" applyAlignment="1">
      <alignment horizontal="center" vertical="top"/>
    </xf>
    <xf numFmtId="0" fontId="11" fillId="0" borderId="14" xfId="0" applyFont="1" applyBorder="1" applyAlignment="1">
      <alignment horizontal="center" vertical="top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11" fillId="0" borderId="1" xfId="0" applyFont="1" applyBorder="1" applyAlignment="1">
      <alignment horizontal="left" vertical="center"/>
    </xf>
    <xf numFmtId="49" fontId="11" fillId="0" borderId="1" xfId="0" applyNumberFormat="1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49" fontId="12" fillId="0" borderId="1" xfId="0" applyNumberFormat="1" applyFont="1" applyBorder="1" applyAlignment="1">
      <alignment horizontal="center" vertical="center"/>
    </xf>
    <xf numFmtId="0" fontId="11" fillId="0" borderId="2" xfId="0" applyFont="1" applyBorder="1" applyAlignment="1">
      <alignment horizontal="left" vertical="center"/>
    </xf>
    <xf numFmtId="0" fontId="11" fillId="0" borderId="15" xfId="0" applyFont="1" applyBorder="1" applyAlignment="1">
      <alignment horizontal="left" vertical="center"/>
    </xf>
    <xf numFmtId="0" fontId="11" fillId="0" borderId="5" xfId="0" applyFont="1" applyBorder="1" applyAlignment="1">
      <alignment horizontal="left" vertical="center"/>
    </xf>
    <xf numFmtId="0" fontId="12" fillId="0" borderId="2" xfId="0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14" fontId="13" fillId="0" borderId="2" xfId="0" applyNumberFormat="1" applyFont="1" applyBorder="1" applyAlignment="1">
      <alignment horizontal="center" vertical="center"/>
    </xf>
    <xf numFmtId="14" fontId="13" fillId="0" borderId="15" xfId="0" applyNumberFormat="1" applyFont="1" applyBorder="1" applyAlignment="1">
      <alignment horizontal="center" vertical="center"/>
    </xf>
    <xf numFmtId="0" fontId="0" fillId="0" borderId="15" xfId="0" applyBorder="1" applyAlignment="1">
      <alignment vertical="center"/>
    </xf>
    <xf numFmtId="0" fontId="0" fillId="0" borderId="15" xfId="0" applyBorder="1" applyAlignment="1">
      <alignment horizontal="center" vertical="center"/>
    </xf>
    <xf numFmtId="0" fontId="14" fillId="0" borderId="15" xfId="0" applyFont="1" applyBorder="1" applyAlignment="1">
      <alignment horizontal="center" vertical="center"/>
    </xf>
    <xf numFmtId="0" fontId="11" fillId="0" borderId="5" xfId="0" applyFont="1" applyBorder="1" applyAlignment="1">
      <alignment vertical="center"/>
    </xf>
    <xf numFmtId="0" fontId="1" fillId="0" borderId="2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14" fontId="0" fillId="0" borderId="10" xfId="0" applyNumberFormat="1" applyBorder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0" fillId="0" borderId="11" xfId="0" applyBorder="1"/>
    <xf numFmtId="0" fontId="0" fillId="0" borderId="11" xfId="0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11" fillId="0" borderId="0" xfId="0" applyFont="1" applyAlignment="1">
      <alignment horizontal="center"/>
    </xf>
    <xf numFmtId="0" fontId="11" fillId="0" borderId="11" xfId="0" applyFont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14" fontId="1" fillId="0" borderId="2" xfId="0" applyNumberFormat="1" applyFont="1" applyBorder="1" applyAlignment="1">
      <alignment vertical="center"/>
    </xf>
    <xf numFmtId="0" fontId="12" fillId="0" borderId="15" xfId="0" applyFont="1" applyBorder="1" applyAlignment="1">
      <alignment vertical="center"/>
    </xf>
    <xf numFmtId="0" fontId="1" fillId="0" borderId="15" xfId="0" applyFont="1" applyBorder="1" applyAlignment="1">
      <alignment horizontal="left" vertical="center" wrapText="1"/>
    </xf>
    <xf numFmtId="0" fontId="1" fillId="0" borderId="15" xfId="0" applyFont="1" applyBorder="1" applyAlignment="1">
      <alignment vertical="center"/>
    </xf>
    <xf numFmtId="0" fontId="0" fillId="0" borderId="15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</cellXfs>
  <cellStyles count="2">
    <cellStyle name="Normal" xfId="0" builtinId="0"/>
    <cellStyle name="Обычный 2" xfId="1" xr:uid="{00000000-0005-0000-0000-000001000000}"/>
  </cellStyles>
  <dxfs count="468">
    <dxf>
      <fill>
        <patternFill>
          <bgColor theme="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0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0"/>
        </patternFill>
      </fill>
    </dxf>
    <dxf>
      <fill>
        <patternFill>
          <bgColor theme="5" tint="0.59996337778862885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3" tint="0.79998168889431442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0"/>
        </patternFill>
      </fill>
    </dxf>
    <dxf>
      <fill>
        <patternFill>
          <bgColor theme="5" tint="0.59996337778862885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theme="3" tint="0.79998168889431442"/>
        </patternFill>
      </fill>
    </dxf>
    <dxf>
      <fill>
        <patternFill>
          <bgColor theme="0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0"/>
        </patternFill>
      </fill>
    </dxf>
    <dxf>
      <fill>
        <patternFill>
          <bgColor theme="5" tint="0.59996337778862885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3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3" tint="0.79998168889431442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0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theme="3" tint="0.79998168889431442"/>
        </patternFill>
      </fill>
    </dxf>
    <dxf>
      <fill>
        <patternFill>
          <bgColor theme="0"/>
        </patternFill>
      </fill>
    </dxf>
    <dxf>
      <fill>
        <patternFill>
          <bgColor theme="3" tint="0.79998168889431442"/>
        </patternFill>
      </fill>
    </dxf>
    <dxf>
      <fill>
        <patternFill>
          <bgColor theme="0"/>
        </patternFill>
      </fill>
    </dxf>
    <dxf>
      <fill>
        <patternFill>
          <bgColor theme="3" tint="0.79998168889431442"/>
        </patternFill>
      </fill>
    </dxf>
    <dxf>
      <fill>
        <patternFill>
          <bgColor theme="0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theme="3" tint="0.79998168889431442"/>
        </patternFill>
      </fill>
    </dxf>
    <dxf>
      <fill>
        <patternFill>
          <bgColor theme="0"/>
        </patternFill>
      </fill>
    </dxf>
    <dxf>
      <fill>
        <patternFill>
          <bgColor theme="3" tint="0.79998168889431442"/>
        </patternFill>
      </fill>
    </dxf>
    <dxf>
      <fill>
        <patternFill>
          <bgColor theme="0"/>
        </patternFill>
      </fill>
    </dxf>
    <dxf>
      <fill>
        <patternFill>
          <bgColor theme="3" tint="0.79998168889431442"/>
        </patternFill>
      </fill>
    </dxf>
    <dxf>
      <fill>
        <patternFill>
          <bgColor theme="0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0"/>
        </patternFill>
      </fill>
    </dxf>
    <dxf>
      <fill>
        <patternFill>
          <bgColor theme="3" tint="0.79998168889431442"/>
        </patternFill>
      </fill>
    </dxf>
    <dxf>
      <fill>
        <patternFill>
          <bgColor theme="0"/>
        </patternFill>
      </fill>
    </dxf>
    <dxf>
      <fill>
        <patternFill>
          <bgColor theme="3" tint="0.79998168889431442"/>
        </patternFill>
      </fill>
    </dxf>
    <dxf>
      <fill>
        <patternFill>
          <bgColor theme="0"/>
        </patternFill>
      </fill>
    </dxf>
    <dxf>
      <fill>
        <patternFill>
          <bgColor theme="3" tint="0.79998168889431442"/>
        </patternFill>
      </fill>
    </dxf>
    <dxf>
      <fill>
        <patternFill>
          <bgColor theme="0"/>
        </patternFill>
      </fill>
    </dxf>
    <dxf>
      <fill>
        <patternFill>
          <bgColor theme="3" tint="0.79998168889431442"/>
        </patternFill>
      </fill>
    </dxf>
    <dxf>
      <fill>
        <patternFill>
          <bgColor theme="0"/>
        </patternFill>
      </fill>
    </dxf>
    <dxf>
      <fill>
        <patternFill>
          <bgColor theme="3" tint="0.79998168889431442"/>
        </patternFill>
      </fill>
    </dxf>
    <dxf>
      <fill>
        <patternFill>
          <bgColor theme="0"/>
        </patternFill>
      </fill>
    </dxf>
    <dxf>
      <fill>
        <patternFill>
          <bgColor theme="3" tint="0.79998168889431442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 patternType="solid">
          <fgColor rgb="FFE6B8B7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externalLink" Target="externalLinks/externalLink7.xml"/><Relationship Id="rId18" Type="http://schemas.openxmlformats.org/officeDocument/2006/relationships/externalLink" Target="externalLinks/externalLink12.xml"/><Relationship Id="rId26" Type="http://schemas.openxmlformats.org/officeDocument/2006/relationships/externalLink" Target="externalLinks/externalLink20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5.xml"/><Relationship Id="rId34" Type="http://schemas.openxmlformats.org/officeDocument/2006/relationships/sharedStrings" Target="sharedStrings.xml"/><Relationship Id="rId7" Type="http://schemas.openxmlformats.org/officeDocument/2006/relationships/externalLink" Target="externalLinks/externalLink1.xml"/><Relationship Id="rId12" Type="http://schemas.openxmlformats.org/officeDocument/2006/relationships/externalLink" Target="externalLinks/externalLink6.xml"/><Relationship Id="rId17" Type="http://schemas.openxmlformats.org/officeDocument/2006/relationships/externalLink" Target="externalLinks/externalLink11.xml"/><Relationship Id="rId25" Type="http://schemas.openxmlformats.org/officeDocument/2006/relationships/externalLink" Target="externalLinks/externalLink19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0.xml"/><Relationship Id="rId20" Type="http://schemas.openxmlformats.org/officeDocument/2006/relationships/externalLink" Target="externalLinks/externalLink14.xml"/><Relationship Id="rId29" Type="http://schemas.openxmlformats.org/officeDocument/2006/relationships/externalLink" Target="externalLinks/externalLink2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24" Type="http://schemas.openxmlformats.org/officeDocument/2006/relationships/externalLink" Target="externalLinks/externalLink18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9.xml"/><Relationship Id="rId23" Type="http://schemas.openxmlformats.org/officeDocument/2006/relationships/externalLink" Target="externalLinks/externalLink17.xml"/><Relationship Id="rId28" Type="http://schemas.openxmlformats.org/officeDocument/2006/relationships/externalLink" Target="externalLinks/externalLink22.xml"/><Relationship Id="rId10" Type="http://schemas.openxmlformats.org/officeDocument/2006/relationships/externalLink" Target="externalLinks/externalLink4.xml"/><Relationship Id="rId19" Type="http://schemas.openxmlformats.org/officeDocument/2006/relationships/externalLink" Target="externalLinks/externalLink13.xml"/><Relationship Id="rId31" Type="http://schemas.openxmlformats.org/officeDocument/2006/relationships/externalLink" Target="externalLinks/externalLink2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externalLink" Target="externalLinks/externalLink8.xml"/><Relationship Id="rId22" Type="http://schemas.openxmlformats.org/officeDocument/2006/relationships/externalLink" Target="externalLinks/externalLink16.xml"/><Relationship Id="rId27" Type="http://schemas.openxmlformats.org/officeDocument/2006/relationships/externalLink" Target="externalLinks/externalLink21.xml"/><Relationship Id="rId30" Type="http://schemas.openxmlformats.org/officeDocument/2006/relationships/externalLink" Target="externalLinks/externalLink24.xml"/><Relationship Id="rId35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247650</xdr:colOff>
          <xdr:row>29</xdr:row>
          <xdr:rowOff>190500</xdr:rowOff>
        </xdr:from>
        <xdr:ext cx="247650" cy="190500"/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75662B55-E068-480B-90CE-D886A129680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247650</xdr:colOff>
          <xdr:row>31</xdr:row>
          <xdr:rowOff>9525</xdr:rowOff>
        </xdr:from>
        <xdr:ext cx="247650" cy="190500"/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69BFBD65-27AF-4C56-A1F2-60E9EF90F15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247650</xdr:colOff>
          <xdr:row>31</xdr:row>
          <xdr:rowOff>180975</xdr:rowOff>
        </xdr:from>
        <xdr:ext cx="247650" cy="190500"/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1A14EF3F-B9DD-4597-B43D-8C454082A62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247650</xdr:colOff>
          <xdr:row>33</xdr:row>
          <xdr:rowOff>180975</xdr:rowOff>
        </xdr:from>
        <xdr:ext cx="247650" cy="190500"/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7D4323CD-91F3-4DAB-9A15-7E165067B7F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247650</xdr:colOff>
          <xdr:row>36</xdr:row>
          <xdr:rowOff>190500</xdr:rowOff>
        </xdr:from>
        <xdr:ext cx="247650" cy="190500"/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EB3FA863-3E7A-4DF0-9C78-868EA19EAE4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247650</xdr:colOff>
          <xdr:row>37</xdr:row>
          <xdr:rowOff>180975</xdr:rowOff>
        </xdr:from>
        <xdr:ext cx="247650" cy="190500"/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348DE886-6268-41B1-89DE-1CB340EE5C3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247650</xdr:colOff>
          <xdr:row>38</xdr:row>
          <xdr:rowOff>190500</xdr:rowOff>
        </xdr:from>
        <xdr:ext cx="247650" cy="190500"/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C261F34F-EA40-44E9-BA89-11ECE60514F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38100</xdr:colOff>
          <xdr:row>0</xdr:row>
          <xdr:rowOff>9525</xdr:rowOff>
        </xdr:from>
        <xdr:to>
          <xdr:col>3</xdr:col>
          <xdr:colOff>19050</xdr:colOff>
          <xdr:row>0</xdr:row>
          <xdr:rowOff>228600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2A8CA068-48BA-4AC4-B8F0-25BE5E0CAD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ru-RU" sz="1100" b="0" i="0" u="none" strike="noStrike" baseline="0">
                  <a:solidFill>
                    <a:srgbClr val="000000"/>
                  </a:solidFill>
                  <a:latin typeface="Calibri"/>
                </a:rPr>
                <a:t>Создать сопроводительные листы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rofimchenko\&#1040;&#1057;&#1055;&#1052;%20&#1064;&#1090;&#1091;&#1088;&#1084;&#1072;&#1085;\&#1043;&#1072;&#1088;&#1085;&#1080;&#1090;&#1091;&#1088;&#1099;\&#1056;&#1077;&#1084;&#1086;&#1085;&#1090;\&#1056;&#1077;&#1084;&#1086;&#1085;&#1090;%20&#1075;&#1072;&#1088;&#1085;&#1080;&#1090;&#1091;&#1088;%2009072018.xlsm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rofimchenko\&#1072;&#1089;&#1087;&#1084;%20&#1096;&#1090;&#1091;&#1088;&#1084;&#1072;&#1085;\&#1043;&#1072;&#1088;&#1085;&#1080;&#1090;&#1091;&#1088;&#1099;\&#1056;&#1077;&#1084;&#1086;&#1085;&#1090;\&#1056;&#1077;&#1084;&#1086;&#1085;&#1090;%20&#1075;&#1072;&#1088;&#1085;&#1080;&#1090;&#1091;&#1088;%2001102018.xlsm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rofimchenko\&#1040;&#1057;&#1055;&#1052;%20&#1064;&#1090;&#1091;&#1088;&#1084;&#1072;&#1085;\&#1043;&#1072;&#1088;&#1085;&#1080;&#1090;&#1091;&#1088;&#1099;\&#1056;&#1077;&#1084;&#1086;&#1085;&#1090;\&#1056;&#1077;&#1084;&#1086;&#1085;&#1090;%20&#1075;&#1072;&#1088;&#1085;&#1080;&#1090;&#1091;&#1088;%2017102018.xlsm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rofimchenko\&#1040;&#1057;&#1055;&#1052;%20&#1064;&#1090;&#1091;&#1088;&#1084;&#1072;&#1085;\&#1043;&#1072;&#1088;&#1085;&#1080;&#1090;&#1091;&#1088;&#1099;\&#1056;&#1077;&#1084;&#1086;&#1085;&#1090;\&#1056;&#1077;&#1084;&#1086;&#1085;&#1090;%20&#1075;&#1072;&#1088;&#1085;&#1080;&#1090;&#1091;&#1088;%2009112018.xlsm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rofimchenko\&#1072;&#1089;&#1087;&#1084;%20&#1096;&#1090;&#1091;&#1088;&#1084;&#1072;&#1085;\&#1043;&#1072;&#1088;&#1085;&#1080;&#1090;&#1091;&#1088;&#1099;\&#1056;&#1077;&#1084;&#1086;&#1085;&#1090;\&#1056;&#1077;&#1084;&#1086;&#1085;&#1090;%20&#1075;&#1072;&#1088;&#1085;&#1080;&#1090;&#1091;&#1088;%2023112018.xlsm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&#1040;&#1057;&#1055;&#1052;%20&#1064;&#1090;&#1091;&#1088;&#1084;&#1072;&#1085;\&#1043;&#1072;&#1088;&#1085;&#1080;&#1090;&#1091;&#1088;&#1099;\&#1056;&#1077;&#1084;&#1086;&#1085;&#1090;\&#1056;&#1077;&#1084;&#1086;&#1085;&#1090;%20&#1075;&#1072;&#1088;&#1085;&#1080;&#1090;&#1091;&#1088;%2008122018.xlsm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rofimchenko\&#1040;&#1057;&#1055;&#1052;%20&#1064;&#1090;&#1091;&#1088;&#1084;&#1072;&#1085;\&#1043;&#1072;&#1088;&#1085;&#1080;&#1090;&#1091;&#1088;&#1099;\&#1056;&#1077;&#1084;&#1086;&#1085;&#1090;\&#1056;&#1077;&#1084;&#1086;&#1085;&#1090;%20&#1075;&#1072;&#1088;&#1085;&#1080;&#1090;&#1091;&#1088;%2024122018.xlsm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rofimchenko\&#1040;&#1057;&#1055;&#1052;%20&#1064;&#1090;&#1091;&#1088;&#1084;&#1072;&#1085;\&#1043;&#1072;&#1088;&#1085;&#1080;&#1090;&#1091;&#1088;&#1099;\&#1056;&#1077;&#1084;&#1086;&#1085;&#1090;\&#1056;&#1077;&#1084;&#1086;&#1085;&#1090;%20&#1075;&#1072;&#1088;&#1085;&#1080;&#1090;&#1091;&#1088;%2027122018.xlsm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rofimchenko\&#1072;&#1089;&#1087;&#1084;%20&#1096;&#1090;&#1091;&#1088;&#1084;&#1072;&#1085;\&#1043;&#1072;&#1088;&#1085;&#1080;&#1090;&#1091;&#1088;&#1099;\&#1056;&#1077;&#1084;&#1086;&#1085;&#1090;\&#1056;&#1077;&#1084;&#1086;&#1085;&#1090;%20&#1075;&#1072;&#1088;&#1085;&#1080;&#1090;&#1091;&#1088;%2021012019.xlsm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rofimchenko\&#1072;&#1089;&#1087;&#1084;%20&#1096;&#1090;&#1091;&#1088;&#1084;&#1072;&#1085;\&#1043;&#1072;&#1088;&#1085;&#1080;&#1090;&#1091;&#1088;&#1099;\&#1056;&#1077;&#1084;&#1086;&#1085;&#1090;\&#1056;&#1077;&#1084;&#1086;&#1085;&#1090;%20&#1075;&#1072;&#1088;&#1085;&#1080;&#1090;&#1091;&#1088;%2022012019.xlsm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rofimchenko\&#1072;&#1089;&#1087;&#1084;%20&#1096;&#1090;&#1091;&#1088;&#1084;&#1072;&#1085;\&#1043;&#1072;&#1088;&#1085;&#1080;&#1090;&#1091;&#1088;&#1099;\&#1056;&#1077;&#1084;&#1086;&#1085;&#1090;\&#1056;&#1077;&#1084;&#1086;&#1085;&#1090;%20&#1075;&#1072;&#1088;&#1085;&#1080;&#1090;&#1091;&#1088;%2004022019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rofimchenko\&#1072;&#1089;&#1087;&#1084;%20&#1096;&#1090;&#1091;&#1088;&#1084;&#1072;&#1085;\&#1043;&#1072;&#1088;&#1085;&#1080;&#1090;&#1091;&#1088;&#1099;\&#1056;&#1077;&#1084;&#1086;&#1085;&#1090;\&#1056;&#1077;&#1084;&#1086;&#1085;&#1090;%20&#1075;&#1072;&#1088;&#1085;&#1080;&#1090;&#1091;&#1088;%2024072018.xlsm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rofimchenko\&#1072;&#1089;&#1087;&#1084;%20&#1096;&#1090;&#1091;&#1088;&#1084;&#1072;&#1085;\&#1043;&#1072;&#1088;&#1085;&#1080;&#1090;&#1091;&#1088;&#1099;\&#1056;&#1077;&#1084;&#1086;&#1085;&#1090;\&#1056;&#1077;&#1084;&#1086;&#1085;&#1090;%20&#1075;&#1072;&#1088;&#1085;&#1080;&#1090;&#1091;&#1088;%2012022019.xlsm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rofimchenko\&#1072;&#1089;&#1087;&#1084;%20&#1096;&#1090;&#1091;&#1088;&#1084;&#1072;&#1085;\&#1043;&#1072;&#1088;&#1085;&#1080;&#1090;&#1091;&#1088;&#1099;\&#1056;&#1077;&#1084;&#1086;&#1085;&#1090;\&#1056;&#1077;&#1084;&#1086;&#1085;&#1090;%20&#1075;&#1072;&#1088;&#1085;&#1080;&#1090;&#1091;&#1088;%2018022019.xlsm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rofimchenko\&#1072;&#1089;&#1087;&#1084;%20&#1096;&#1090;&#1091;&#1088;&#1084;&#1072;&#1085;\&#1043;&#1072;&#1088;&#1085;&#1080;&#1090;&#1091;&#1088;&#1099;\&#1056;&#1077;&#1084;&#1086;&#1085;&#1090;\&#1056;&#1077;&#1084;&#1086;&#1085;&#1090;%20&#1075;&#1072;&#1088;&#1085;&#1080;&#1090;&#1091;&#1088;%2020022019.xlsm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rofimchenko\&#1072;&#1089;&#1087;&#1084;%20&#1096;&#1090;&#1091;&#1088;&#1084;&#1072;&#1085;\&#1043;&#1072;&#1088;&#1085;&#1080;&#1090;&#1091;&#1088;&#1099;\&#1056;&#1077;&#1084;&#1086;&#1085;&#1090;\&#1056;&#1077;&#1084;&#1086;&#1085;&#1090;%20&#1075;&#1072;&#1088;&#1085;&#1080;&#1090;&#1091;&#1088;%2025022019.xlsm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rofimchenko\&#1072;&#1089;&#1087;&#1084;%20&#1096;&#1090;&#1091;&#1088;&#1084;&#1072;&#1085;\&#1043;&#1072;&#1088;&#1085;&#1080;&#1090;&#1091;&#1088;&#1099;\&#1056;&#1077;&#1084;&#1086;&#1085;&#1090;\&#1056;&#1077;&#1084;&#1086;&#1085;&#1090;%20&#1075;&#1072;&#1088;&#1085;&#1080;&#1090;&#1091;&#1088;%2028022019.xlsm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/Share/xxx/Copy%20of%20&#1056;&#1077;&#1084;&#1086;&#1085;&#1090;%20&#1075;&#1072;&#1088;&#1085;&#1080;&#1090;&#1091;&#1088;%2028022019%20v5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rofimchenko\&#1072;&#1089;&#1087;&#1084;%20&#1096;&#1090;&#1091;&#1088;&#1084;&#1072;&#1085;\&#1043;&#1072;&#1088;&#1085;&#1080;&#1090;&#1091;&#1088;&#1099;\&#1056;&#1077;&#1084;&#1086;&#1085;&#1090;\&#1056;&#1077;&#1084;&#1086;&#1085;&#1090;%20&#1075;&#1072;&#1088;&#1085;&#1080;&#1090;&#1091;&#1088;%2025072018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rofimchenko\&#1072;&#1089;&#1087;&#1084;%20&#1096;&#1090;&#1091;&#1088;&#1084;&#1072;&#1085;\&#1043;&#1072;&#1088;&#1085;&#1080;&#1090;&#1091;&#1088;&#1099;\&#1056;&#1077;&#1084;&#1086;&#1085;&#1090;\&#1056;&#1077;&#1084;&#1086;&#1085;&#1090;%20&#1075;&#1072;&#1088;&#1085;&#1080;&#1090;&#1091;&#1088;%2018072018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rofimchenko\&#1040;&#1057;&#1055;&#1052;%20&#1064;&#1090;&#1091;&#1088;&#1084;&#1072;&#1085;\&#1043;&#1072;&#1088;&#1085;&#1080;&#1090;&#1091;&#1088;&#1099;\&#1056;&#1077;&#1084;&#1086;&#1085;&#1090;\&#1056;&#1077;&#1084;&#1086;&#1085;&#1090;%20&#1075;&#1072;&#1088;&#1085;&#1080;&#1090;&#1091;&#1088;%2006082018.xlsm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rofimchenko\&#1072;&#1089;&#1087;&#1084;%20&#1096;&#1090;&#1091;&#1088;&#1084;&#1072;&#1085;\&#1043;&#1072;&#1088;&#1085;&#1080;&#1090;&#1091;&#1088;&#1099;\&#1056;&#1077;&#1084;&#1086;&#1085;&#1090;\&#1056;&#1077;&#1084;&#1086;&#1085;&#1090;%20&#1075;&#1072;&#1088;&#1085;&#1080;&#1090;&#1091;&#1088;%2011092018.xlsm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rofimchenko\&#1072;&#1089;&#1087;&#1084;%20&#1096;&#1090;&#1091;&#1088;&#1084;&#1072;&#1085;\&#1043;&#1072;&#1088;&#1085;&#1080;&#1090;&#1091;&#1088;&#1099;\&#1056;&#1077;&#1084;&#1086;&#1085;&#1090;\&#1056;&#1077;&#1084;&#1086;&#1085;&#1090;%20&#1075;&#1072;&#1088;&#1085;&#1080;&#1090;&#1091;&#1088;%2017082018.xlsm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rofimchenko\&#1072;&#1089;&#1087;&#1084;%20&#1096;&#1090;&#1091;&#1088;&#1084;&#1072;&#1085;\&#1043;&#1072;&#1088;&#1085;&#1080;&#1090;&#1091;&#1088;&#1099;\&#1056;&#1077;&#1084;&#1086;&#1085;&#1090;\&#1056;&#1077;&#1084;&#1086;&#1085;&#1090;%20&#1075;&#1072;&#1088;&#1085;&#1080;&#1090;&#1091;&#1088;%2005092018.xlsm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&#1040;&#1057;&#1055;&#1052;%20&#1064;&#1090;&#1091;&#1088;&#1084;&#1072;&#1085;\&#1043;&#1072;&#1088;&#1085;&#1080;&#1090;&#1091;&#1088;&#1099;\&#1056;&#1077;&#1084;&#1086;&#1085;&#1090;\&#1056;&#1077;&#1084;&#1086;&#1085;&#1090;%20&#1075;&#1072;&#1088;&#1085;&#1080;&#1090;&#1091;&#1088;%2012092018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Ремонт гарнитур"/>
      <sheetName val="ФИО - № гарнитуры 4-я линия СПб"/>
      <sheetName val="ФИО - № гарнитуры 3-я линия СПб"/>
      <sheetName val="Проблема-Решение"/>
      <sheetName val="Статистика"/>
      <sheetName val="ПВМ"/>
    </sheetNames>
    <sheetDataSet>
      <sheetData sheetId="0" refreshError="1"/>
      <sheetData sheetId="1" refreshError="1">
        <row r="2">
          <cell r="A2">
            <v>1</v>
          </cell>
          <cell r="B2" t="str">
            <v>Самарцев Алексей Николаевич</v>
          </cell>
        </row>
        <row r="3">
          <cell r="A3">
            <v>12</v>
          </cell>
          <cell r="B3" t="str">
            <v>Аксяитов Руслан Ряшидович</v>
          </cell>
        </row>
        <row r="4">
          <cell r="A4">
            <v>18</v>
          </cell>
          <cell r="B4" t="str">
            <v>Волков Даниил Евгеньевич</v>
          </cell>
        </row>
        <row r="5">
          <cell r="A5">
            <v>21</v>
          </cell>
          <cell r="B5" t="str">
            <v>Демьянов Антон Петрович</v>
          </cell>
        </row>
        <row r="6">
          <cell r="A6">
            <v>22</v>
          </cell>
          <cell r="B6" t="str">
            <v>Борисов Григорий Владимирович</v>
          </cell>
        </row>
        <row r="7">
          <cell r="A7">
            <v>27</v>
          </cell>
          <cell r="B7" t="str">
            <v>Горячев Дмитрий Александрович</v>
          </cell>
        </row>
        <row r="8">
          <cell r="A8">
            <v>28</v>
          </cell>
          <cell r="B8" t="str">
            <v>Бочаров Сергей Даниилович</v>
          </cell>
        </row>
        <row r="9">
          <cell r="A9">
            <v>29</v>
          </cell>
          <cell r="B9" t="str">
            <v>Середкин Игорь Михайлович</v>
          </cell>
        </row>
        <row r="10">
          <cell r="A10">
            <v>34</v>
          </cell>
          <cell r="B10" t="str">
            <v>Бычков Александр Валерьевич</v>
          </cell>
        </row>
        <row r="11">
          <cell r="A11">
            <v>39</v>
          </cell>
          <cell r="B11" t="str">
            <v>Годунов Василий Сергеевич</v>
          </cell>
        </row>
        <row r="12">
          <cell r="A12">
            <v>41</v>
          </cell>
          <cell r="B12" t="str">
            <v>Манило Станислав Сергеевич</v>
          </cell>
        </row>
        <row r="13">
          <cell r="A13">
            <v>43</v>
          </cell>
          <cell r="B13" t="str">
            <v>Голубев Борис Михайлович</v>
          </cell>
        </row>
        <row r="14">
          <cell r="A14">
            <v>44</v>
          </cell>
          <cell r="B14" t="str">
            <v>Могиль Сергей Игоревич</v>
          </cell>
        </row>
        <row r="15">
          <cell r="A15">
            <v>46</v>
          </cell>
          <cell r="B15" t="str">
            <v>Родионов Михаил Иванович</v>
          </cell>
        </row>
        <row r="16">
          <cell r="A16">
            <v>49</v>
          </cell>
          <cell r="B16" t="str">
            <v>Фролов Александр Юрьевич</v>
          </cell>
        </row>
        <row r="17">
          <cell r="A17">
            <v>52</v>
          </cell>
          <cell r="B17" t="str">
            <v>Зыков Алексей Сергеевич</v>
          </cell>
        </row>
        <row r="18">
          <cell r="A18">
            <v>53</v>
          </cell>
          <cell r="B18" t="str">
            <v>Кондрашин Дмитрий Викторович</v>
          </cell>
        </row>
        <row r="19">
          <cell r="A19">
            <v>54</v>
          </cell>
          <cell r="B19" t="str">
            <v>Морозов Сергей Александрович</v>
          </cell>
        </row>
        <row r="20">
          <cell r="A20">
            <v>59</v>
          </cell>
          <cell r="B20" t="str">
            <v>Иванов Евгений Олегович</v>
          </cell>
        </row>
        <row r="21">
          <cell r="A21">
            <v>61</v>
          </cell>
          <cell r="B21" t="str">
            <v>Пузанов Евгений Александрович</v>
          </cell>
        </row>
        <row r="22">
          <cell r="A22">
            <v>63</v>
          </cell>
          <cell r="B22" t="str">
            <v>Мурадов Марат Буронович</v>
          </cell>
        </row>
        <row r="23">
          <cell r="A23">
            <v>64</v>
          </cell>
          <cell r="B23" t="str">
            <v>Ананьин Алексей Николаевич</v>
          </cell>
        </row>
        <row r="24">
          <cell r="A24">
            <v>66</v>
          </cell>
          <cell r="B24" t="str">
            <v>Гусев Денис Владимирович</v>
          </cell>
        </row>
        <row r="25">
          <cell r="A25">
            <v>67</v>
          </cell>
          <cell r="B25" t="str">
            <v>Ломовцев Игорь Викторович</v>
          </cell>
        </row>
        <row r="26">
          <cell r="A26">
            <v>68</v>
          </cell>
          <cell r="B26" t="str">
            <v>Горбачев Павел Павлович</v>
          </cell>
        </row>
        <row r="27">
          <cell r="A27">
            <v>69</v>
          </cell>
          <cell r="B27" t="str">
            <v>Мамонтьев Антон Андреевич</v>
          </cell>
        </row>
        <row r="28">
          <cell r="A28">
            <v>70</v>
          </cell>
          <cell r="B28" t="str">
            <v>Григорьев Максим Викторович</v>
          </cell>
        </row>
        <row r="29">
          <cell r="A29">
            <v>71</v>
          </cell>
          <cell r="B29" t="str">
            <v>Аллахвердиев Сергей Арзуевич</v>
          </cell>
        </row>
        <row r="30">
          <cell r="A30">
            <v>72</v>
          </cell>
          <cell r="B30" t="str">
            <v>Дорошенко Михаил Петрович</v>
          </cell>
        </row>
        <row r="31">
          <cell r="A31">
            <v>74</v>
          </cell>
          <cell r="B31" t="str">
            <v>Ярмоленко Николай Григорьевич</v>
          </cell>
        </row>
        <row r="32">
          <cell r="A32">
            <v>75</v>
          </cell>
          <cell r="B32" t="str">
            <v>Сергеев Дмитрий Петрович</v>
          </cell>
        </row>
        <row r="33">
          <cell r="A33">
            <v>76</v>
          </cell>
          <cell r="B33" t="str">
            <v>Яловничий Дмитрий Сергеевич</v>
          </cell>
        </row>
        <row r="34">
          <cell r="A34">
            <v>78</v>
          </cell>
          <cell r="B34" t="str">
            <v>Феоктистов Дмитрий Сергеевич</v>
          </cell>
        </row>
        <row r="35">
          <cell r="A35">
            <v>79</v>
          </cell>
          <cell r="B35" t="str">
            <v>Михайловский Игорь Валерьевич</v>
          </cell>
        </row>
        <row r="36">
          <cell r="A36">
            <v>80</v>
          </cell>
          <cell r="B36" t="str">
            <v>Резчиков Евгений Борисович</v>
          </cell>
        </row>
        <row r="37">
          <cell r="A37">
            <v>81</v>
          </cell>
          <cell r="B37" t="str">
            <v>Горбунов Тарас Владимирович</v>
          </cell>
        </row>
        <row r="38">
          <cell r="A38">
            <v>83</v>
          </cell>
          <cell r="B38" t="str">
            <v>Андреев Игорь Евгеньевич</v>
          </cell>
        </row>
        <row r="39">
          <cell r="A39">
            <v>84</v>
          </cell>
          <cell r="B39" t="str">
            <v>Давиденко Алексей Александрович</v>
          </cell>
        </row>
        <row r="40">
          <cell r="A40">
            <v>85</v>
          </cell>
          <cell r="B40" t="str">
            <v>Боричев Александр Анатольевич</v>
          </cell>
        </row>
        <row r="41">
          <cell r="A41">
            <v>86</v>
          </cell>
          <cell r="B41" t="str">
            <v>Краснянский Срргей Викторович</v>
          </cell>
        </row>
        <row r="42">
          <cell r="A42">
            <v>87</v>
          </cell>
          <cell r="B42" t="str">
            <v>Дмитриев Александр Анатольевич</v>
          </cell>
        </row>
        <row r="43">
          <cell r="A43">
            <v>88</v>
          </cell>
          <cell r="B43" t="str">
            <v>Дружинин Алексей Валентинович</v>
          </cell>
        </row>
        <row r="44">
          <cell r="A44">
            <v>89</v>
          </cell>
          <cell r="B44" t="str">
            <v>Шигарев Сергей Константинович</v>
          </cell>
        </row>
        <row r="45">
          <cell r="A45">
            <v>90</v>
          </cell>
          <cell r="B45" t="str">
            <v>Николаев Максим Николаевич</v>
          </cell>
        </row>
        <row r="46">
          <cell r="A46">
            <v>91</v>
          </cell>
          <cell r="B46" t="str">
            <v>Голубев Лев Вячеславович</v>
          </cell>
        </row>
        <row r="47">
          <cell r="A47">
            <v>92</v>
          </cell>
          <cell r="B47" t="str">
            <v>Константинов Евгений Валентинович</v>
          </cell>
        </row>
        <row r="48">
          <cell r="A48">
            <v>93</v>
          </cell>
          <cell r="B48" t="str">
            <v>Гриценко Александр Владимирович</v>
          </cell>
        </row>
        <row r="49">
          <cell r="A49">
            <v>94</v>
          </cell>
          <cell r="B49" t="str">
            <v>Яшников Павел Александрович</v>
          </cell>
        </row>
        <row r="50">
          <cell r="A50">
            <v>95</v>
          </cell>
          <cell r="B50" t="str">
            <v>Смирнов Евгений Николаевич</v>
          </cell>
        </row>
        <row r="51">
          <cell r="A51">
            <v>96</v>
          </cell>
          <cell r="B51" t="str">
            <v>Круглов Павел Вячеславович</v>
          </cell>
        </row>
        <row r="52">
          <cell r="A52">
            <v>97</v>
          </cell>
          <cell r="B52" t="str">
            <v>Дементьев Дмитий Александр</v>
          </cell>
        </row>
        <row r="53">
          <cell r="A53">
            <v>98</v>
          </cell>
          <cell r="B53" t="str">
            <v>Бобер Антон Александрович</v>
          </cell>
        </row>
        <row r="54">
          <cell r="A54">
            <v>99</v>
          </cell>
          <cell r="B54" t="str">
            <v>Вердиев Федор Байрамович</v>
          </cell>
        </row>
        <row r="55">
          <cell r="A55">
            <v>100</v>
          </cell>
          <cell r="B55" t="str">
            <v>Гусев Константин Станиславович</v>
          </cell>
        </row>
        <row r="56">
          <cell r="A56">
            <v>101</v>
          </cell>
          <cell r="B56" t="str">
            <v>Макарин Дмитрий Михайлович</v>
          </cell>
        </row>
        <row r="57">
          <cell r="A57">
            <v>102</v>
          </cell>
          <cell r="B57" t="str">
            <v>Малов Андрей Павлович</v>
          </cell>
        </row>
        <row r="58">
          <cell r="A58">
            <v>103</v>
          </cell>
          <cell r="B58" t="str">
            <v>Желтов Андрей Сергеевич</v>
          </cell>
        </row>
        <row r="59">
          <cell r="A59">
            <v>104</v>
          </cell>
          <cell r="B59" t="str">
            <v>Грачев Максим Вячеславович</v>
          </cell>
        </row>
        <row r="60">
          <cell r="A60">
            <v>106</v>
          </cell>
          <cell r="B60" t="str">
            <v>Технеряднев Олег Павлович</v>
          </cell>
        </row>
        <row r="61">
          <cell r="A61">
            <v>108</v>
          </cell>
          <cell r="B61" t="str">
            <v>Клоков Сергей Сергеевич</v>
          </cell>
        </row>
        <row r="62">
          <cell r="A62">
            <v>110</v>
          </cell>
          <cell r="B62" t="str">
            <v>Иванчук Григорий Александрович</v>
          </cell>
        </row>
        <row r="63">
          <cell r="A63">
            <v>120</v>
          </cell>
          <cell r="B63" t="str">
            <v>Арбузов Эдуард Юрьевич</v>
          </cell>
        </row>
        <row r="64">
          <cell r="A64">
            <v>121</v>
          </cell>
          <cell r="B64" t="str">
            <v>Бойченко Иван Владимирович</v>
          </cell>
        </row>
        <row r="65">
          <cell r="A65">
            <v>122</v>
          </cell>
          <cell r="B65" t="str">
            <v>Алексеев Владимир Геннадьевич</v>
          </cell>
        </row>
        <row r="66">
          <cell r="A66">
            <v>123</v>
          </cell>
          <cell r="B66" t="str">
            <v>Буторин Денис Андреевич</v>
          </cell>
        </row>
        <row r="67">
          <cell r="A67">
            <v>124</v>
          </cell>
          <cell r="B67" t="str">
            <v>Веселков Александр Вахтангович</v>
          </cell>
        </row>
        <row r="68">
          <cell r="A68">
            <v>125</v>
          </cell>
          <cell r="B68" t="str">
            <v>Заблоцкий Николай Николаевич</v>
          </cell>
        </row>
        <row r="69">
          <cell r="A69">
            <v>126</v>
          </cell>
          <cell r="B69" t="str">
            <v>Земцев Дмитрий Валерьевич</v>
          </cell>
        </row>
        <row r="70">
          <cell r="A70">
            <v>127</v>
          </cell>
          <cell r="B70" t="str">
            <v>Кашин Александр Михайлович</v>
          </cell>
        </row>
        <row r="71">
          <cell r="A71">
            <v>128</v>
          </cell>
          <cell r="B71" t="str">
            <v>Воронков Виктор Викторович</v>
          </cell>
        </row>
        <row r="72">
          <cell r="A72">
            <v>129</v>
          </cell>
          <cell r="B72" t="str">
            <v>Букин Сергей Владиленович</v>
          </cell>
        </row>
        <row r="73">
          <cell r="A73">
            <v>130</v>
          </cell>
          <cell r="B73" t="str">
            <v>Тетерук Виктор Николаевич</v>
          </cell>
        </row>
        <row r="74">
          <cell r="A74">
            <v>131</v>
          </cell>
          <cell r="B74" t="str">
            <v>Заводсков Геннадий Анатольевич</v>
          </cell>
        </row>
        <row r="75">
          <cell r="A75">
            <v>132</v>
          </cell>
          <cell r="B75" t="str">
            <v>Зуев Василь Бадриевич</v>
          </cell>
        </row>
        <row r="76">
          <cell r="A76">
            <v>133</v>
          </cell>
          <cell r="B76" t="str">
            <v>Гаврилов Владислав Викторович</v>
          </cell>
        </row>
        <row r="77">
          <cell r="A77">
            <v>134</v>
          </cell>
          <cell r="B77" t="str">
            <v>Ананьев Роман Геннадьевич</v>
          </cell>
        </row>
        <row r="78">
          <cell r="A78">
            <v>135</v>
          </cell>
          <cell r="B78" t="str">
            <v>Нелюбов Роман Юрьевич</v>
          </cell>
        </row>
        <row r="79">
          <cell r="A79">
            <v>136</v>
          </cell>
          <cell r="B79" t="str">
            <v>Дуванов Сергей Александрович</v>
          </cell>
        </row>
        <row r="80">
          <cell r="A80">
            <v>137</v>
          </cell>
          <cell r="B80" t="str">
            <v>Зубрилин Игорь Валерьевич</v>
          </cell>
        </row>
        <row r="81">
          <cell r="A81">
            <v>138</v>
          </cell>
          <cell r="B81" t="str">
            <v>Пестов Илья Александрович</v>
          </cell>
        </row>
        <row r="82">
          <cell r="A82">
            <v>139</v>
          </cell>
          <cell r="B82" t="str">
            <v>Ягунов Никита Владимирович</v>
          </cell>
        </row>
        <row r="83">
          <cell r="A83">
            <v>140</v>
          </cell>
          <cell r="B83" t="str">
            <v>Майоров Александр Вячеславович</v>
          </cell>
        </row>
        <row r="84">
          <cell r="A84">
            <v>141</v>
          </cell>
          <cell r="B84" t="str">
            <v>Яковлев Валентин Владимирович</v>
          </cell>
        </row>
        <row r="85">
          <cell r="A85">
            <v>142</v>
          </cell>
          <cell r="B85" t="str">
            <v>Богваль Вячеслав Николаевич</v>
          </cell>
        </row>
        <row r="86">
          <cell r="A86">
            <v>143</v>
          </cell>
          <cell r="B86" t="str">
            <v>Цицерко Владимир Николаевич</v>
          </cell>
        </row>
        <row r="87">
          <cell r="A87">
            <v>144</v>
          </cell>
          <cell r="B87" t="str">
            <v>Ермаков Александр Александрович</v>
          </cell>
        </row>
        <row r="88">
          <cell r="A88">
            <v>145</v>
          </cell>
          <cell r="B88" t="str">
            <v>Мушкатеров Максим Сергеевич</v>
          </cell>
        </row>
        <row r="89">
          <cell r="A89">
            <v>146</v>
          </cell>
          <cell r="B89" t="str">
            <v>Корниенко Василий Сергеевич</v>
          </cell>
        </row>
        <row r="90">
          <cell r="A90">
            <v>147</v>
          </cell>
          <cell r="B90" t="str">
            <v>Карулин Михаил Леонидович</v>
          </cell>
        </row>
        <row r="91">
          <cell r="A91">
            <v>148</v>
          </cell>
          <cell r="B91" t="str">
            <v>Карачев Антон Валерьевич</v>
          </cell>
        </row>
        <row r="92">
          <cell r="A92">
            <v>149</v>
          </cell>
          <cell r="B92" t="str">
            <v>Климович Николай Николаевич</v>
          </cell>
        </row>
        <row r="93">
          <cell r="A93">
            <v>150</v>
          </cell>
          <cell r="B93" t="str">
            <v>Павлов Анатолий Валерьевич</v>
          </cell>
        </row>
        <row r="94">
          <cell r="A94">
            <v>151</v>
          </cell>
          <cell r="B94" t="str">
            <v>Шипневский Сергей Сергеевич</v>
          </cell>
        </row>
        <row r="95">
          <cell r="A95">
            <v>152</v>
          </cell>
          <cell r="B95" t="str">
            <v>Зотов Владимир Юрьевич</v>
          </cell>
        </row>
        <row r="96">
          <cell r="A96">
            <v>154</v>
          </cell>
          <cell r="B96" t="str">
            <v>Николаев Дмитрий Игоревич</v>
          </cell>
        </row>
        <row r="97">
          <cell r="A97">
            <v>155</v>
          </cell>
          <cell r="B97" t="str">
            <v>Коваленко Евгений Алексеевич</v>
          </cell>
        </row>
        <row r="98">
          <cell r="A98">
            <v>157</v>
          </cell>
          <cell r="B98" t="str">
            <v>Правдин Александр Сергеевич</v>
          </cell>
        </row>
        <row r="99">
          <cell r="A99">
            <v>158</v>
          </cell>
          <cell r="B99" t="str">
            <v>Кондюков Николай Викторович</v>
          </cell>
        </row>
        <row r="100">
          <cell r="A100">
            <v>159</v>
          </cell>
          <cell r="B100" t="str">
            <v>Зайцев Игорь Леонидович</v>
          </cell>
        </row>
        <row r="101">
          <cell r="A101">
            <v>160</v>
          </cell>
          <cell r="B101" t="str">
            <v>Мотузенко Артем Сергеевич</v>
          </cell>
        </row>
        <row r="102">
          <cell r="A102">
            <v>161</v>
          </cell>
          <cell r="B102" t="str">
            <v>Попов Сергей Васильевич</v>
          </cell>
        </row>
        <row r="103">
          <cell r="A103">
            <v>162</v>
          </cell>
          <cell r="B103" t="str">
            <v>Пестерев Сергей Александрович</v>
          </cell>
        </row>
        <row r="104">
          <cell r="A104">
            <v>163</v>
          </cell>
          <cell r="B104" t="str">
            <v>Борисевич Юрий Игоревич</v>
          </cell>
        </row>
        <row r="105">
          <cell r="A105">
            <v>164</v>
          </cell>
          <cell r="B105" t="str">
            <v>Заикин Роман Александрович</v>
          </cell>
        </row>
        <row r="106">
          <cell r="A106">
            <v>165</v>
          </cell>
          <cell r="B106" t="str">
            <v>Шушин Павел Иванович</v>
          </cell>
        </row>
        <row r="107">
          <cell r="A107">
            <v>166</v>
          </cell>
          <cell r="B107" t="str">
            <v>Сазонов Максим Михайлович</v>
          </cell>
        </row>
        <row r="108">
          <cell r="A108">
            <v>167</v>
          </cell>
          <cell r="B108" t="str">
            <v>Дормидонтов Евгений Сергеевич</v>
          </cell>
        </row>
        <row r="109">
          <cell r="A109">
            <v>168</v>
          </cell>
          <cell r="B109" t="str">
            <v>Новиков Сергей Юрьевич</v>
          </cell>
        </row>
        <row r="110">
          <cell r="A110">
            <v>169</v>
          </cell>
          <cell r="B110" t="str">
            <v>Зубаков Александр Г енадьевич</v>
          </cell>
        </row>
        <row r="111">
          <cell r="A111">
            <v>170</v>
          </cell>
          <cell r="B111" t="str">
            <v>Пискунов Петр Александрович</v>
          </cell>
        </row>
        <row r="112">
          <cell r="A112">
            <v>171</v>
          </cell>
          <cell r="B112" t="str">
            <v>Цветков Станислав Константинович</v>
          </cell>
        </row>
        <row r="113">
          <cell r="A113">
            <v>172</v>
          </cell>
          <cell r="B113" t="str">
            <v>Муравьёв Дмитрий Павлович</v>
          </cell>
        </row>
        <row r="114">
          <cell r="A114">
            <v>173</v>
          </cell>
          <cell r="B114" t="str">
            <v>Уланов Вячеслав Николаевич</v>
          </cell>
        </row>
        <row r="115">
          <cell r="A115">
            <v>174</v>
          </cell>
          <cell r="B115" t="str">
            <v>Гулякин Сергей Николаевич</v>
          </cell>
        </row>
        <row r="116">
          <cell r="A116">
            <v>175</v>
          </cell>
          <cell r="B116" t="str">
            <v>Фавстов Андрей Вячеславович</v>
          </cell>
        </row>
        <row r="117">
          <cell r="A117">
            <v>176</v>
          </cell>
          <cell r="B117" t="str">
            <v>Тесленко Юрий Владимирович</v>
          </cell>
        </row>
        <row r="118">
          <cell r="A118">
            <v>177</v>
          </cell>
          <cell r="B118" t="str">
            <v>Фенютин Юрий Вячеславович</v>
          </cell>
        </row>
        <row r="119">
          <cell r="A119">
            <v>178</v>
          </cell>
          <cell r="B119" t="str">
            <v>Леонов Владимир Сергеевич</v>
          </cell>
        </row>
        <row r="120">
          <cell r="A120">
            <v>179</v>
          </cell>
          <cell r="B120" t="str">
            <v>Козлов Александр Венадьевич</v>
          </cell>
        </row>
        <row r="121">
          <cell r="A121">
            <v>180</v>
          </cell>
          <cell r="B121" t="str">
            <v>Наумов Дмитрий Владимирович</v>
          </cell>
        </row>
        <row r="122">
          <cell r="A122">
            <v>181</v>
          </cell>
          <cell r="B122" t="str">
            <v>Фёдоров Иван Юрьевич</v>
          </cell>
        </row>
        <row r="123">
          <cell r="A123">
            <v>182</v>
          </cell>
          <cell r="B123" t="str">
            <v>Гулин Дмитирий Алексеевич</v>
          </cell>
        </row>
        <row r="124">
          <cell r="A124">
            <v>183</v>
          </cell>
          <cell r="B124" t="str">
            <v>Павлов Игорь Васильевич</v>
          </cell>
        </row>
        <row r="125">
          <cell r="A125">
            <v>184</v>
          </cell>
          <cell r="B125" t="str">
            <v>Песков Иван Александрович</v>
          </cell>
        </row>
        <row r="126">
          <cell r="A126">
            <v>185</v>
          </cell>
          <cell r="B126" t="str">
            <v>Косарев Максим Васильевич</v>
          </cell>
        </row>
        <row r="127">
          <cell r="A127">
            <v>186</v>
          </cell>
          <cell r="B127" t="str">
            <v>Петров Вадим Николаевич</v>
          </cell>
        </row>
        <row r="128">
          <cell r="A128">
            <v>187</v>
          </cell>
          <cell r="B128" t="str">
            <v>Краско Виталий Викторович</v>
          </cell>
        </row>
        <row r="129">
          <cell r="A129">
            <v>188</v>
          </cell>
          <cell r="B129" t="str">
            <v>Кубанцев Федор Павлович</v>
          </cell>
        </row>
        <row r="130">
          <cell r="A130">
            <v>189</v>
          </cell>
          <cell r="B130" t="str">
            <v>Потапов Евгений Викторович</v>
          </cell>
        </row>
        <row r="131">
          <cell r="A131">
            <v>190</v>
          </cell>
          <cell r="B131" t="str">
            <v>Сальников Виталий Иванович</v>
          </cell>
        </row>
        <row r="132">
          <cell r="A132">
            <v>191</v>
          </cell>
          <cell r="B132" t="str">
            <v>Симаков Алексей Владимирович</v>
          </cell>
        </row>
        <row r="133">
          <cell r="A133">
            <v>192</v>
          </cell>
          <cell r="B133" t="str">
            <v>Лемешев Сергей Васильевич</v>
          </cell>
        </row>
        <row r="134">
          <cell r="A134">
            <v>193</v>
          </cell>
          <cell r="B134" t="str">
            <v>Сарелайнен Юрий Викторович</v>
          </cell>
        </row>
        <row r="135">
          <cell r="A135">
            <v>194</v>
          </cell>
          <cell r="B135" t="str">
            <v>Седов Михаил Андреевич</v>
          </cell>
        </row>
        <row r="136">
          <cell r="A136">
            <v>195</v>
          </cell>
          <cell r="B136" t="str">
            <v>Тихов Павел Геннадьевич</v>
          </cell>
        </row>
        <row r="137">
          <cell r="A137">
            <v>196</v>
          </cell>
          <cell r="B137" t="str">
            <v>Козлович Сергей Степанович</v>
          </cell>
        </row>
        <row r="138">
          <cell r="A138">
            <v>197</v>
          </cell>
          <cell r="B138" t="str">
            <v>Дашкин Шамиль Менирович</v>
          </cell>
        </row>
        <row r="139">
          <cell r="A139">
            <v>198</v>
          </cell>
          <cell r="B139" t="str">
            <v>Поляков Вячеслав Борисович</v>
          </cell>
        </row>
        <row r="140">
          <cell r="A140">
            <v>199</v>
          </cell>
          <cell r="B140" t="str">
            <v>Старикович Алексей Эдуардович</v>
          </cell>
        </row>
        <row r="141">
          <cell r="A141">
            <v>200</v>
          </cell>
          <cell r="B141" t="str">
            <v>Прохоренко Илья Васильевич</v>
          </cell>
        </row>
        <row r="142">
          <cell r="A142">
            <v>201</v>
          </cell>
          <cell r="B142" t="str">
            <v>Уймин Павел Сергеевич</v>
          </cell>
        </row>
        <row r="143">
          <cell r="A143">
            <v>202</v>
          </cell>
          <cell r="B143" t="str">
            <v>Румянцев Андрей Сергеевич</v>
          </cell>
        </row>
        <row r="144">
          <cell r="A144">
            <v>203</v>
          </cell>
          <cell r="B144" t="str">
            <v>Кондратков Евгений Александрович</v>
          </cell>
        </row>
        <row r="145">
          <cell r="A145">
            <v>204</v>
          </cell>
          <cell r="B145" t="str">
            <v>Потуга Андрей Федорович</v>
          </cell>
        </row>
        <row r="146">
          <cell r="A146">
            <v>205</v>
          </cell>
          <cell r="B146" t="str">
            <v>Плотников Игорь Германович</v>
          </cell>
        </row>
        <row r="147">
          <cell r="A147">
            <v>206</v>
          </cell>
          <cell r="B147" t="str">
            <v>Осипов Александр Александрович</v>
          </cell>
        </row>
        <row r="148">
          <cell r="A148">
            <v>207</v>
          </cell>
          <cell r="B148" t="str">
            <v>Пахомов Игорь Анатольевич</v>
          </cell>
        </row>
        <row r="149">
          <cell r="A149">
            <v>208</v>
          </cell>
          <cell r="B149" t="str">
            <v>Ларин Михаил Борисович</v>
          </cell>
        </row>
        <row r="150">
          <cell r="A150">
            <v>209</v>
          </cell>
          <cell r="B150" t="str">
            <v>Пичугин Павел Андреевич</v>
          </cell>
        </row>
        <row r="151">
          <cell r="A151">
            <v>210</v>
          </cell>
          <cell r="B151" t="str">
            <v>Дашкин Шамиль Менирович</v>
          </cell>
        </row>
        <row r="152">
          <cell r="A152">
            <v>211</v>
          </cell>
          <cell r="B152" t="str">
            <v>Маслов Виталий Александрович</v>
          </cell>
        </row>
        <row r="153">
          <cell r="A153">
            <v>212</v>
          </cell>
          <cell r="B153" t="str">
            <v>Елисеев Александр Александрович</v>
          </cell>
        </row>
        <row r="154">
          <cell r="A154">
            <v>213</v>
          </cell>
          <cell r="B154" t="str">
            <v>Цыпушкин Юрий Николаевич</v>
          </cell>
        </row>
        <row r="155">
          <cell r="A155">
            <v>214</v>
          </cell>
          <cell r="B155" t="str">
            <v>Гринштейн Андрей Романович</v>
          </cell>
        </row>
        <row r="156">
          <cell r="A156">
            <v>215</v>
          </cell>
          <cell r="B156" t="str">
            <v>Жульев Сергей Александрович</v>
          </cell>
        </row>
        <row r="157">
          <cell r="A157">
            <v>216</v>
          </cell>
          <cell r="B157" t="str">
            <v>Давыдов Сергей Геннадьевич</v>
          </cell>
        </row>
        <row r="158">
          <cell r="A158">
            <v>217</v>
          </cell>
          <cell r="B158" t="str">
            <v>Илюбаев Нурлан Маманович</v>
          </cell>
        </row>
        <row r="159">
          <cell r="A159">
            <v>218</v>
          </cell>
          <cell r="B159" t="str">
            <v>Кособоков Вячеслав Анатольевич</v>
          </cell>
        </row>
        <row r="160">
          <cell r="A160">
            <v>219</v>
          </cell>
          <cell r="B160" t="str">
            <v>Черных Иван Сергеевич</v>
          </cell>
        </row>
        <row r="161">
          <cell r="A161">
            <v>220</v>
          </cell>
          <cell r="B161" t="str">
            <v>Мельников Кирилл Константинович</v>
          </cell>
        </row>
        <row r="162">
          <cell r="A162">
            <v>221</v>
          </cell>
          <cell r="B162" t="str">
            <v>Лысенко Евгений Игоревич</v>
          </cell>
        </row>
        <row r="163">
          <cell r="A163">
            <v>222</v>
          </cell>
          <cell r="B163" t="str">
            <v>Кислицын Антон Евгеньевич</v>
          </cell>
        </row>
        <row r="164">
          <cell r="A164">
            <v>223</v>
          </cell>
          <cell r="B164" t="str">
            <v>Мирошкин Андрей Валерьевич</v>
          </cell>
        </row>
        <row r="165">
          <cell r="A165">
            <v>224</v>
          </cell>
          <cell r="B165" t="str">
            <v>Шамухин Павел Владимирович</v>
          </cell>
        </row>
        <row r="166">
          <cell r="A166">
            <v>225</v>
          </cell>
          <cell r="B166" t="str">
            <v>Крюков Павел Сергеевич</v>
          </cell>
        </row>
        <row r="167">
          <cell r="A167">
            <v>226</v>
          </cell>
          <cell r="B167" t="str">
            <v>Кутузов Илья Владимирович</v>
          </cell>
        </row>
        <row r="168">
          <cell r="A168">
            <v>227</v>
          </cell>
          <cell r="B168" t="str">
            <v>Лебедев Всеволод Андреевич</v>
          </cell>
        </row>
        <row r="169">
          <cell r="A169">
            <v>228</v>
          </cell>
          <cell r="B169" t="str">
            <v>Михайлов Юрий Валерьевич</v>
          </cell>
        </row>
        <row r="170">
          <cell r="A170">
            <v>229</v>
          </cell>
          <cell r="B170" t="str">
            <v>Шапкин Вячеслав Юрьевич</v>
          </cell>
        </row>
        <row r="171">
          <cell r="A171">
            <v>230</v>
          </cell>
          <cell r="B171" t="str">
            <v>Шуваев Владимир Юрьевич</v>
          </cell>
        </row>
        <row r="172">
          <cell r="A172">
            <v>232</v>
          </cell>
          <cell r="B172" t="str">
            <v>Маслов Виталий Александрович</v>
          </cell>
        </row>
        <row r="173">
          <cell r="A173">
            <v>233</v>
          </cell>
          <cell r="B173" t="str">
            <v>Королев Виталий Олегович</v>
          </cell>
        </row>
        <row r="174">
          <cell r="A174">
            <v>234</v>
          </cell>
          <cell r="B174" t="str">
            <v>Максимчев Евгений Сергеевич</v>
          </cell>
        </row>
        <row r="175">
          <cell r="A175">
            <v>236</v>
          </cell>
          <cell r="B175" t="str">
            <v>Скопицкий Константин Васильевич</v>
          </cell>
        </row>
        <row r="176">
          <cell r="A176">
            <v>237</v>
          </cell>
          <cell r="B176" t="str">
            <v>Кокорев Георгий Николаевич</v>
          </cell>
        </row>
        <row r="177">
          <cell r="A177">
            <v>238</v>
          </cell>
          <cell r="B177" t="str">
            <v>Савинов Алексей Андреевич</v>
          </cell>
        </row>
        <row r="178">
          <cell r="A178">
            <v>239</v>
          </cell>
          <cell r="B178" t="str">
            <v>Иванов Николай Викторович</v>
          </cell>
        </row>
        <row r="179">
          <cell r="A179">
            <v>240</v>
          </cell>
          <cell r="B179" t="str">
            <v>Дашкин Шамиль Менирович</v>
          </cell>
        </row>
      </sheetData>
      <sheetData sheetId="2" refreshError="1">
        <row r="2">
          <cell r="B2">
            <v>286</v>
          </cell>
          <cell r="C2" t="str">
            <v>Абрамов Артём Александрович</v>
          </cell>
        </row>
        <row r="3">
          <cell r="B3">
            <v>287</v>
          </cell>
          <cell r="C3" t="str">
            <v>Агафонов Алексей Иванович</v>
          </cell>
        </row>
        <row r="4">
          <cell r="B4">
            <v>288</v>
          </cell>
          <cell r="C4" t="str">
            <v>Агафонов Сергей Михайлович</v>
          </cell>
        </row>
        <row r="5">
          <cell r="B5">
            <v>289</v>
          </cell>
          <cell r="C5" t="str">
            <v>Агеев Андрей Александрович</v>
          </cell>
        </row>
        <row r="6">
          <cell r="B6">
            <v>290</v>
          </cell>
          <cell r="C6" t="str">
            <v>Алексеев Артур Владимирович</v>
          </cell>
        </row>
        <row r="7">
          <cell r="B7">
            <v>291</v>
          </cell>
          <cell r="C7" t="str">
            <v>Ананьин Николай Николаевич</v>
          </cell>
        </row>
        <row r="8">
          <cell r="B8">
            <v>292</v>
          </cell>
          <cell r="C8" t="str">
            <v>Андреев Андрей Алексеевич</v>
          </cell>
        </row>
        <row r="9">
          <cell r="B9">
            <v>293</v>
          </cell>
          <cell r="C9" t="str">
            <v>Андреев Алексей Борисович</v>
          </cell>
        </row>
        <row r="10">
          <cell r="B10">
            <v>294</v>
          </cell>
          <cell r="C10" t="str">
            <v>Анкудинов Василий Георгиевич</v>
          </cell>
        </row>
        <row r="11">
          <cell r="B11">
            <v>295</v>
          </cell>
          <cell r="C11" t="str">
            <v>Антипов Александр  Викторович</v>
          </cell>
        </row>
        <row r="12">
          <cell r="B12">
            <v>296</v>
          </cell>
          <cell r="C12" t="str">
            <v>Аргеландер Владимир Борисович</v>
          </cell>
        </row>
        <row r="13">
          <cell r="B13">
            <v>297</v>
          </cell>
          <cell r="C13" t="str">
            <v>Бабин Антон Станиславович</v>
          </cell>
        </row>
        <row r="14">
          <cell r="B14">
            <v>298</v>
          </cell>
          <cell r="C14" t="str">
            <v>Балонов Анатолий Михайлович</v>
          </cell>
        </row>
        <row r="15">
          <cell r="B15">
            <v>299</v>
          </cell>
          <cell r="C15" t="str">
            <v>Баранов Михаил Валентинович</v>
          </cell>
        </row>
        <row r="16">
          <cell r="B16">
            <v>300</v>
          </cell>
          <cell r="C16" t="str">
            <v>Бардин Виктор Олегович</v>
          </cell>
        </row>
        <row r="17">
          <cell r="B17">
            <v>301</v>
          </cell>
          <cell r="C17" t="str">
            <v>Баскаков Василий Олегович</v>
          </cell>
        </row>
        <row r="18">
          <cell r="B18">
            <v>302</v>
          </cell>
          <cell r="C18" t="str">
            <v>Белозёров Руслан Анатольевич</v>
          </cell>
        </row>
        <row r="19">
          <cell r="B19">
            <v>303</v>
          </cell>
          <cell r="C19" t="str">
            <v>Белоус Павел Николаевич</v>
          </cell>
        </row>
        <row r="20">
          <cell r="B20">
            <v>304</v>
          </cell>
          <cell r="C20" t="str">
            <v>Белугин Виталий Сергеевич</v>
          </cell>
        </row>
        <row r="21">
          <cell r="B21">
            <v>305</v>
          </cell>
          <cell r="C21" t="str">
            <v>Бердников  Сергей Владимирович</v>
          </cell>
        </row>
        <row r="22">
          <cell r="B22">
            <v>306</v>
          </cell>
          <cell r="C22" t="str">
            <v>Благодарёв Александр Юльевич</v>
          </cell>
        </row>
        <row r="23">
          <cell r="B23">
            <v>307</v>
          </cell>
          <cell r="C23" t="str">
            <v>Блохин Олег Леонидович</v>
          </cell>
        </row>
        <row r="24">
          <cell r="B24">
            <v>308</v>
          </cell>
          <cell r="C24" t="str">
            <v>Боганов Илья Сергеевич</v>
          </cell>
        </row>
        <row r="25">
          <cell r="B25">
            <v>309</v>
          </cell>
          <cell r="C25" t="str">
            <v>Бондаренко  Владислав Васильевич</v>
          </cell>
        </row>
        <row r="26">
          <cell r="B26">
            <v>310</v>
          </cell>
          <cell r="C26" t="str">
            <v>Бондаренко Денис Валентинович</v>
          </cell>
        </row>
        <row r="27">
          <cell r="B27">
            <v>311</v>
          </cell>
          <cell r="C27" t="str">
            <v>Смирнов Вадим Анатольевич</v>
          </cell>
        </row>
        <row r="28">
          <cell r="B28">
            <v>312</v>
          </cell>
          <cell r="C28" t="str">
            <v>Буданов  Александр  Николаевич</v>
          </cell>
        </row>
        <row r="29">
          <cell r="B29">
            <v>313</v>
          </cell>
          <cell r="C29" t="str">
            <v>Буклешов Александр Михайлович</v>
          </cell>
        </row>
        <row r="30">
          <cell r="B30">
            <v>314</v>
          </cell>
          <cell r="C30" t="str">
            <v>Васильев Александр Владимирович</v>
          </cell>
        </row>
        <row r="31">
          <cell r="B31">
            <v>315</v>
          </cell>
          <cell r="C31" t="str">
            <v>Васильев Григорий Николаевич</v>
          </cell>
        </row>
        <row r="32">
          <cell r="B32">
            <v>316</v>
          </cell>
          <cell r="C32" t="str">
            <v>Васильев Юрий Николаевич</v>
          </cell>
        </row>
        <row r="33">
          <cell r="B33">
            <v>317</v>
          </cell>
          <cell r="C33" t="str">
            <v>Васьковский Виталий Валерьевич</v>
          </cell>
        </row>
        <row r="34">
          <cell r="B34">
            <v>318</v>
          </cell>
          <cell r="C34" t="str">
            <v>Виноградов Евгений Владимирович</v>
          </cell>
        </row>
        <row r="35">
          <cell r="B35">
            <v>319</v>
          </cell>
          <cell r="C35" t="str">
            <v>Виноградов Сергей Александрович</v>
          </cell>
        </row>
        <row r="36">
          <cell r="B36">
            <v>320</v>
          </cell>
          <cell r="C36" t="str">
            <v>Владимиров Александр  Владимирович</v>
          </cell>
        </row>
        <row r="37">
          <cell r="B37">
            <v>321</v>
          </cell>
          <cell r="C37" t="str">
            <v>Волков Николай Викторович</v>
          </cell>
        </row>
        <row r="38">
          <cell r="B38">
            <v>322</v>
          </cell>
          <cell r="C38" t="str">
            <v>Гаврилов Алексей Сергеевич</v>
          </cell>
        </row>
        <row r="39">
          <cell r="B39">
            <v>323</v>
          </cell>
          <cell r="C39" t="str">
            <v>Гольнев Юрий Анатольевич</v>
          </cell>
        </row>
        <row r="40">
          <cell r="B40">
            <v>324</v>
          </cell>
          <cell r="C40" t="str">
            <v>Горновой Андрей Владимирович</v>
          </cell>
        </row>
        <row r="41">
          <cell r="B41">
            <v>325</v>
          </cell>
          <cell r="C41" t="str">
            <v>Горностаев Николай Александрович</v>
          </cell>
        </row>
        <row r="42">
          <cell r="B42">
            <v>326</v>
          </cell>
          <cell r="C42" t="str">
            <v>Григорьев Александр Николаевич</v>
          </cell>
        </row>
        <row r="43">
          <cell r="B43">
            <v>327</v>
          </cell>
          <cell r="C43" t="str">
            <v>Григорьев  Константин Геннадьевич</v>
          </cell>
        </row>
        <row r="44">
          <cell r="B44">
            <v>328</v>
          </cell>
          <cell r="C44" t="str">
            <v>Гришаев Станислав Игоревич</v>
          </cell>
        </row>
        <row r="45">
          <cell r="B45">
            <v>329</v>
          </cell>
          <cell r="C45" t="str">
            <v>Гузаревич Алексей Яковлевич</v>
          </cell>
        </row>
        <row r="46">
          <cell r="B46">
            <v>330</v>
          </cell>
          <cell r="C46" t="str">
            <v>Гурьев  Сергей Сергеевич</v>
          </cell>
        </row>
        <row r="47">
          <cell r="B47">
            <v>331</v>
          </cell>
          <cell r="C47" t="str">
            <v>Демченко Александр Александрович</v>
          </cell>
        </row>
        <row r="48">
          <cell r="B48">
            <v>332</v>
          </cell>
          <cell r="C48" t="str">
            <v>Джакипов Кубаныч Джалилович</v>
          </cell>
        </row>
        <row r="49">
          <cell r="B49">
            <v>333</v>
          </cell>
          <cell r="C49" t="str">
            <v>Долгополов  Александр Вадимович</v>
          </cell>
        </row>
        <row r="50">
          <cell r="B50">
            <v>334</v>
          </cell>
          <cell r="C50" t="str">
            <v>Дроздов Виталий  Валерьевич</v>
          </cell>
        </row>
        <row r="51">
          <cell r="B51">
            <v>335</v>
          </cell>
          <cell r="C51" t="str">
            <v>Дячук Валентин Васильевич</v>
          </cell>
        </row>
        <row r="52">
          <cell r="B52">
            <v>336</v>
          </cell>
          <cell r="C52" t="str">
            <v>Елисеев Виктор Владимирович</v>
          </cell>
        </row>
        <row r="53">
          <cell r="B53">
            <v>337</v>
          </cell>
          <cell r="C53" t="str">
            <v>Енин Алексей Сергеевич</v>
          </cell>
        </row>
        <row r="54">
          <cell r="B54">
            <v>338</v>
          </cell>
          <cell r="C54" t="str">
            <v>Ерофеев Вячеслав Юрьевич</v>
          </cell>
        </row>
        <row r="55">
          <cell r="B55">
            <v>339</v>
          </cell>
          <cell r="C55" t="str">
            <v>Ефимов Сергей Викторович</v>
          </cell>
        </row>
        <row r="56">
          <cell r="B56">
            <v>340</v>
          </cell>
          <cell r="C56" t="str">
            <v>Жабин Владимир Леонидович</v>
          </cell>
        </row>
        <row r="57">
          <cell r="B57">
            <v>341</v>
          </cell>
          <cell r="C57" t="str">
            <v>Жгулёв Константин Сергеевич</v>
          </cell>
        </row>
        <row r="58">
          <cell r="B58">
            <v>342</v>
          </cell>
          <cell r="C58" t="str">
            <v>Журавлёв Александр Владимирович</v>
          </cell>
        </row>
        <row r="59">
          <cell r="B59">
            <v>343</v>
          </cell>
          <cell r="C59" t="str">
            <v>Журавлев Владимир Константинович</v>
          </cell>
        </row>
        <row r="60">
          <cell r="B60">
            <v>344</v>
          </cell>
          <cell r="C60" t="str">
            <v>Зибинин Андрей Олегович</v>
          </cell>
        </row>
        <row r="61">
          <cell r="B61">
            <v>345</v>
          </cell>
          <cell r="C61" t="str">
            <v>Зорин Владимир  Вячеславович</v>
          </cell>
        </row>
        <row r="62">
          <cell r="B62">
            <v>346</v>
          </cell>
          <cell r="C62" t="str">
            <v>Зябликов Алексей Николаевич</v>
          </cell>
        </row>
        <row r="63">
          <cell r="B63">
            <v>347</v>
          </cell>
          <cell r="C63" t="str">
            <v>Иванов Алексей Викторович</v>
          </cell>
        </row>
        <row r="64">
          <cell r="B64">
            <v>348</v>
          </cell>
          <cell r="C64" t="str">
            <v>Иванов Андрей Геннадьевич</v>
          </cell>
        </row>
        <row r="65">
          <cell r="B65">
            <v>349</v>
          </cell>
          <cell r="C65" t="str">
            <v>Иванов Дмитрий Сергеевич</v>
          </cell>
        </row>
        <row r="66">
          <cell r="B66">
            <v>350</v>
          </cell>
          <cell r="C66" t="str">
            <v>Иванов Игорь Сергеевич</v>
          </cell>
        </row>
        <row r="67">
          <cell r="B67">
            <v>351</v>
          </cell>
          <cell r="C67" t="str">
            <v>Чуланов Николай Евгеньевич</v>
          </cell>
        </row>
        <row r="68">
          <cell r="B68">
            <v>352</v>
          </cell>
          <cell r="C68" t="str">
            <v>Иванов Сергей Владимирович</v>
          </cell>
        </row>
        <row r="69">
          <cell r="B69">
            <v>353</v>
          </cell>
          <cell r="C69" t="str">
            <v>Игнатенко Александр Александрович</v>
          </cell>
        </row>
        <row r="70">
          <cell r="B70">
            <v>354</v>
          </cell>
          <cell r="C70" t="str">
            <v>Решетнюк Игорь Сергеевич</v>
          </cell>
        </row>
        <row r="71">
          <cell r="B71">
            <v>355</v>
          </cell>
          <cell r="C71" t="str">
            <v>Канэ Роман Александрович</v>
          </cell>
        </row>
        <row r="72">
          <cell r="B72">
            <v>356</v>
          </cell>
          <cell r="C72" t="str">
            <v>Карпович Дмитрий Александрович</v>
          </cell>
        </row>
        <row r="73">
          <cell r="B73">
            <v>357</v>
          </cell>
          <cell r="C73" t="str">
            <v>Кассиров Игорь Александрович</v>
          </cell>
        </row>
        <row r="74">
          <cell r="B74">
            <v>358</v>
          </cell>
          <cell r="C74" t="str">
            <v>Кириенко Денис Юрьевич</v>
          </cell>
        </row>
        <row r="75">
          <cell r="B75">
            <v>359</v>
          </cell>
          <cell r="C75" t="str">
            <v>Киселев Антон Владимирович</v>
          </cell>
        </row>
        <row r="76">
          <cell r="B76">
            <v>360</v>
          </cell>
          <cell r="C76" t="str">
            <v>Коберидзе Манучар Лериевич</v>
          </cell>
        </row>
        <row r="77">
          <cell r="B77">
            <v>361</v>
          </cell>
          <cell r="C77" t="str">
            <v>Ковалевский Сргей Владимирович</v>
          </cell>
        </row>
        <row r="78">
          <cell r="B78">
            <v>362</v>
          </cell>
          <cell r="C78" t="str">
            <v>Ковалёв Антон Геннадьевич</v>
          </cell>
        </row>
        <row r="79">
          <cell r="B79">
            <v>363</v>
          </cell>
          <cell r="C79" t="str">
            <v>Кожадей Павел Георгиевич</v>
          </cell>
        </row>
        <row r="80">
          <cell r="B80">
            <v>364</v>
          </cell>
          <cell r="C80" t="str">
            <v>Коленов Михаил Владимирович</v>
          </cell>
        </row>
        <row r="81">
          <cell r="B81">
            <v>365</v>
          </cell>
          <cell r="C81" t="str">
            <v>Колокольцев Сергей Дмитриевич</v>
          </cell>
        </row>
        <row r="82">
          <cell r="B82">
            <v>366</v>
          </cell>
          <cell r="C82" t="str">
            <v>Кондратьев Игорь Юрьевич</v>
          </cell>
        </row>
        <row r="83">
          <cell r="B83">
            <v>367</v>
          </cell>
          <cell r="C83" t="str">
            <v>Кочкин Александр Николаевич</v>
          </cell>
        </row>
        <row r="84">
          <cell r="B84">
            <v>368</v>
          </cell>
          <cell r="C84" t="str">
            <v>Кремнёв Владимир Игоревич</v>
          </cell>
        </row>
        <row r="85">
          <cell r="B85">
            <v>369</v>
          </cell>
          <cell r="C85" t="str">
            <v>Кречетов Игорь Викторович</v>
          </cell>
        </row>
        <row r="86">
          <cell r="B86">
            <v>370</v>
          </cell>
          <cell r="C86" t="str">
            <v>Крутов Сергей Викторович</v>
          </cell>
        </row>
        <row r="87">
          <cell r="B87">
            <v>371</v>
          </cell>
          <cell r="C87" t="str">
            <v>Крюков Сергей Юрьевич</v>
          </cell>
        </row>
        <row r="88">
          <cell r="B88">
            <v>372</v>
          </cell>
          <cell r="C88" t="str">
            <v>Кузьмин Андрей Евгеньевич</v>
          </cell>
        </row>
        <row r="89">
          <cell r="B89">
            <v>373</v>
          </cell>
          <cell r="C89" t="str">
            <v>Кузьмин Вячеслав Викторович</v>
          </cell>
        </row>
        <row r="90">
          <cell r="B90">
            <v>374</v>
          </cell>
          <cell r="C90" t="str">
            <v>Курманалиев Рашид Рушанович</v>
          </cell>
        </row>
        <row r="91">
          <cell r="B91">
            <v>375</v>
          </cell>
          <cell r="C91" t="str">
            <v>Мазур Дмитрий Олегович</v>
          </cell>
        </row>
        <row r="92">
          <cell r="B92">
            <v>376</v>
          </cell>
          <cell r="C92" t="str">
            <v>Курочкин  Виталий  Юрьевич</v>
          </cell>
        </row>
        <row r="93">
          <cell r="B93">
            <v>377</v>
          </cell>
          <cell r="C93" t="str">
            <v>Кустов Дмитрий Викторович</v>
          </cell>
        </row>
        <row r="94">
          <cell r="B94">
            <v>378</v>
          </cell>
          <cell r="C94" t="str">
            <v>Лайзан Игорь Александрович</v>
          </cell>
        </row>
        <row r="95">
          <cell r="B95">
            <v>379</v>
          </cell>
          <cell r="C95" t="str">
            <v>Лебедев Владислав Алексеевич</v>
          </cell>
        </row>
        <row r="96">
          <cell r="B96">
            <v>380</v>
          </cell>
          <cell r="C96" t="str">
            <v>Леонов Виталий Николаевич</v>
          </cell>
        </row>
        <row r="97">
          <cell r="B97">
            <v>381</v>
          </cell>
          <cell r="C97" t="str">
            <v>Лепёшкин  Олег Игоревич</v>
          </cell>
        </row>
        <row r="98">
          <cell r="B98">
            <v>382</v>
          </cell>
          <cell r="C98" t="str">
            <v>Лисенков Андрей Владимирович</v>
          </cell>
        </row>
        <row r="99">
          <cell r="B99">
            <v>383</v>
          </cell>
          <cell r="C99" t="str">
            <v>Личкановский Василий  Николаевич</v>
          </cell>
        </row>
        <row r="100">
          <cell r="B100">
            <v>384</v>
          </cell>
          <cell r="C100" t="str">
            <v>Логинов Денис Николаевич</v>
          </cell>
        </row>
        <row r="101">
          <cell r="B101">
            <v>385</v>
          </cell>
          <cell r="C101" t="str">
            <v>Лосев Игорь Викторович</v>
          </cell>
        </row>
        <row r="102">
          <cell r="B102">
            <v>386</v>
          </cell>
          <cell r="C102" t="str">
            <v>Люсин Алексей Михайлович</v>
          </cell>
        </row>
        <row r="103">
          <cell r="B103">
            <v>387</v>
          </cell>
          <cell r="C103" t="str">
            <v>Макаров Дмитрий Сергеевич</v>
          </cell>
        </row>
        <row r="104">
          <cell r="B104">
            <v>388</v>
          </cell>
          <cell r="C104" t="str">
            <v>Мартьянов Валерий Сергеевич</v>
          </cell>
        </row>
        <row r="105">
          <cell r="B105">
            <v>389</v>
          </cell>
          <cell r="C105" t="str">
            <v>Матвеев  Тимур Михайлович</v>
          </cell>
        </row>
        <row r="106">
          <cell r="B106">
            <v>390</v>
          </cell>
          <cell r="C106" t="str">
            <v>Мацутенко Сергей Александрович</v>
          </cell>
        </row>
        <row r="107">
          <cell r="B107">
            <v>391</v>
          </cell>
          <cell r="C107" t="str">
            <v>Мирошниченко Роман Павлович</v>
          </cell>
        </row>
        <row r="108">
          <cell r="B108">
            <v>392</v>
          </cell>
          <cell r="C108" t="str">
            <v>Мокров Сергей Владимирович</v>
          </cell>
        </row>
        <row r="109">
          <cell r="B109">
            <v>393</v>
          </cell>
          <cell r="C109" t="str">
            <v>Мосунов Станислав Евгеньевич</v>
          </cell>
        </row>
        <row r="110">
          <cell r="B110">
            <v>394</v>
          </cell>
          <cell r="C110" t="str">
            <v>Нагайцев Владимир Ильич</v>
          </cell>
        </row>
        <row r="111">
          <cell r="B111">
            <v>395</v>
          </cell>
          <cell r="C111" t="str">
            <v>Надысев Алексей Сергеевич</v>
          </cell>
        </row>
        <row r="112">
          <cell r="B112">
            <v>396</v>
          </cell>
          <cell r="C112" t="str">
            <v>Наумов Михаил Николаевич</v>
          </cell>
        </row>
        <row r="113">
          <cell r="B113">
            <v>397</v>
          </cell>
          <cell r="C113" t="str">
            <v>Неволин Александр Геннадьевич</v>
          </cell>
        </row>
        <row r="114">
          <cell r="B114">
            <v>398</v>
          </cell>
          <cell r="C114" t="str">
            <v>Никитин Дмитрий Владимирович</v>
          </cell>
        </row>
        <row r="115">
          <cell r="B115">
            <v>399</v>
          </cell>
          <cell r="C115" t="str">
            <v>Никитин Владимир Николаевич</v>
          </cell>
        </row>
        <row r="116">
          <cell r="B116">
            <v>400</v>
          </cell>
          <cell r="C116" t="str">
            <v>Никитин Сергей Николаевич</v>
          </cell>
        </row>
        <row r="117">
          <cell r="B117">
            <v>401</v>
          </cell>
          <cell r="C117" t="str">
            <v>Никифоров Роман Николаевич</v>
          </cell>
        </row>
        <row r="118">
          <cell r="B118">
            <v>402</v>
          </cell>
          <cell r="C118" t="str">
            <v>Николаев Геннадий Владимирович</v>
          </cell>
        </row>
        <row r="119">
          <cell r="B119">
            <v>403</v>
          </cell>
          <cell r="C119" t="str">
            <v>Новичков Виктор Евгеньевич</v>
          </cell>
        </row>
        <row r="120">
          <cell r="B120">
            <v>404</v>
          </cell>
          <cell r="C120" t="str">
            <v>Огородников Александр  Валерьевич</v>
          </cell>
        </row>
        <row r="121">
          <cell r="B121">
            <v>405</v>
          </cell>
          <cell r="C121" t="str">
            <v>Орлов Виталий Геннадьевич</v>
          </cell>
        </row>
        <row r="122">
          <cell r="B122">
            <v>406</v>
          </cell>
          <cell r="C122" t="str">
            <v>Орлов Валерий Сергеевич</v>
          </cell>
        </row>
        <row r="123">
          <cell r="B123">
            <v>407</v>
          </cell>
          <cell r="C123" t="str">
            <v>Орляченко Роман Сергеевич</v>
          </cell>
        </row>
        <row r="124">
          <cell r="B124">
            <v>408</v>
          </cell>
          <cell r="C124" t="str">
            <v>Осипов Игорь Анатольевич</v>
          </cell>
        </row>
        <row r="125">
          <cell r="B125">
            <v>409</v>
          </cell>
          <cell r="C125" t="str">
            <v>Павлов Александр Валентинович</v>
          </cell>
        </row>
        <row r="126">
          <cell r="B126">
            <v>410</v>
          </cell>
          <cell r="C126" t="str">
            <v>Петров Александр Викторович</v>
          </cell>
        </row>
        <row r="127">
          <cell r="B127">
            <v>411</v>
          </cell>
          <cell r="C127" t="str">
            <v>Плотников Михаил Иванович</v>
          </cell>
        </row>
        <row r="128">
          <cell r="B128">
            <v>412</v>
          </cell>
          <cell r="C128" t="str">
            <v>Поликарпов Андрей Николаевич</v>
          </cell>
        </row>
        <row r="129">
          <cell r="B129">
            <v>413</v>
          </cell>
          <cell r="C129" t="str">
            <v>Поляков Евгений Викторович</v>
          </cell>
        </row>
        <row r="130">
          <cell r="B130">
            <v>414</v>
          </cell>
          <cell r="C130" t="str">
            <v>Попов Александр Васильевич</v>
          </cell>
        </row>
        <row r="131">
          <cell r="B131">
            <v>415</v>
          </cell>
          <cell r="C131" t="str">
            <v>Попов Виталий Валерьевич</v>
          </cell>
        </row>
        <row r="132">
          <cell r="B132">
            <v>416</v>
          </cell>
          <cell r="C132" t="str">
            <v>Попов Вячеслав Сергеевич</v>
          </cell>
        </row>
        <row r="133">
          <cell r="B133">
            <v>417</v>
          </cell>
          <cell r="C133" t="str">
            <v>Ковальчук Алексей Александрович</v>
          </cell>
        </row>
        <row r="134">
          <cell r="B134">
            <v>418</v>
          </cell>
          <cell r="C134" t="str">
            <v>Пронин Виктор Александрович</v>
          </cell>
        </row>
        <row r="135">
          <cell r="B135">
            <v>419</v>
          </cell>
          <cell r="C135" t="str">
            <v>Пухосмяги Эдуард Олевич</v>
          </cell>
        </row>
        <row r="136">
          <cell r="B136">
            <v>420</v>
          </cell>
          <cell r="C136" t="str">
            <v>Рассказов  Кирилл Иванович</v>
          </cell>
        </row>
        <row r="137">
          <cell r="B137">
            <v>421</v>
          </cell>
          <cell r="C137" t="str">
            <v>Ратников Даниил Игоревич</v>
          </cell>
        </row>
        <row r="138">
          <cell r="B138">
            <v>422</v>
          </cell>
          <cell r="C138" t="str">
            <v>Родин Александр Александрович</v>
          </cell>
        </row>
        <row r="139">
          <cell r="B139">
            <v>423</v>
          </cell>
          <cell r="C139" t="str">
            <v>Рождественский Денис Владимирович</v>
          </cell>
        </row>
        <row r="140">
          <cell r="B140">
            <v>424</v>
          </cell>
          <cell r="C140" t="str">
            <v>Ротермель Кирилл Андреевич</v>
          </cell>
        </row>
        <row r="141">
          <cell r="B141">
            <v>425</v>
          </cell>
          <cell r="C141" t="str">
            <v>Рудановский Сергей Алексеевич</v>
          </cell>
        </row>
        <row r="142">
          <cell r="B142">
            <v>426</v>
          </cell>
          <cell r="C142" t="str">
            <v>Рукавишников Евгений Алексеевич</v>
          </cell>
        </row>
        <row r="143">
          <cell r="B143">
            <v>427</v>
          </cell>
          <cell r="C143" t="str">
            <v>Рыжов Андрей Алексеевич</v>
          </cell>
        </row>
        <row r="144">
          <cell r="B144">
            <v>428</v>
          </cell>
          <cell r="C144" t="str">
            <v>Рябинов Сергей Гаврилович</v>
          </cell>
        </row>
        <row r="145">
          <cell r="B145">
            <v>429</v>
          </cell>
          <cell r="C145" t="str">
            <v>Рябуха Сергей Николаевич</v>
          </cell>
        </row>
        <row r="146">
          <cell r="B146">
            <v>430</v>
          </cell>
          <cell r="C146" t="str">
            <v>Савченков Роман Александрович</v>
          </cell>
        </row>
        <row r="147">
          <cell r="B147">
            <v>431</v>
          </cell>
          <cell r="C147" t="str">
            <v>Садыков Алексей Шамильевич</v>
          </cell>
        </row>
        <row r="148">
          <cell r="B148">
            <v>432</v>
          </cell>
          <cell r="C148" t="str">
            <v>Сафронов Андрей  Викторович</v>
          </cell>
        </row>
        <row r="149">
          <cell r="B149">
            <v>433</v>
          </cell>
          <cell r="C149" t="str">
            <v>Семченко Андрей  Валерьевич</v>
          </cell>
        </row>
        <row r="150">
          <cell r="B150">
            <v>434</v>
          </cell>
          <cell r="C150" t="str">
            <v>Фёдоров Алексей Геннадиевич</v>
          </cell>
        </row>
        <row r="151">
          <cell r="B151">
            <v>435</v>
          </cell>
          <cell r="C151" t="str">
            <v>Смирнов Александр Юрьевич</v>
          </cell>
        </row>
        <row r="152">
          <cell r="B152">
            <v>436</v>
          </cell>
          <cell r="C152" t="str">
            <v>Назаров Михаил Сергеевич</v>
          </cell>
        </row>
        <row r="153">
          <cell r="B153">
            <v>437</v>
          </cell>
          <cell r="C153" t="str">
            <v>Смирнов Владимир Михайлович</v>
          </cell>
        </row>
        <row r="154">
          <cell r="B154">
            <v>438</v>
          </cell>
          <cell r="C154" t="str">
            <v>Соколов Евгений Николаевич</v>
          </cell>
        </row>
        <row r="155">
          <cell r="B155">
            <v>439</v>
          </cell>
          <cell r="C155" t="str">
            <v>Никифоров Иван Андреевич</v>
          </cell>
        </row>
        <row r="156">
          <cell r="B156">
            <v>440</v>
          </cell>
          <cell r="C156" t="str">
            <v>Соловьянов Игорь Александрович</v>
          </cell>
        </row>
        <row r="157">
          <cell r="B157">
            <v>441</v>
          </cell>
          <cell r="C157" t="str">
            <v>Соломенников Андрей Анатольевич</v>
          </cell>
        </row>
        <row r="158">
          <cell r="B158">
            <v>442</v>
          </cell>
          <cell r="C158" t="str">
            <v>Старостин Алексей Геннадьевич</v>
          </cell>
        </row>
        <row r="159">
          <cell r="B159">
            <v>443</v>
          </cell>
          <cell r="C159" t="str">
            <v>Степанов Алексей Александрович</v>
          </cell>
        </row>
        <row r="160">
          <cell r="B160">
            <v>444</v>
          </cell>
          <cell r="C160" t="str">
            <v>Степанов Александр Владимирович</v>
          </cell>
        </row>
        <row r="161">
          <cell r="B161">
            <v>445</v>
          </cell>
          <cell r="C161" t="str">
            <v>Степанов Александр Иванович</v>
          </cell>
        </row>
        <row r="162">
          <cell r="B162">
            <v>446</v>
          </cell>
          <cell r="C162" t="str">
            <v>Субботин Дмитрий Валентинович</v>
          </cell>
        </row>
        <row r="163">
          <cell r="B163">
            <v>447</v>
          </cell>
          <cell r="C163" t="str">
            <v>Суханов Алексей Геннадьевич</v>
          </cell>
        </row>
        <row r="164">
          <cell r="B164">
            <v>448</v>
          </cell>
          <cell r="C164" t="str">
            <v>Сухопаров Дмитрий Георгиевич</v>
          </cell>
        </row>
        <row r="165">
          <cell r="B165">
            <v>449</v>
          </cell>
          <cell r="C165" t="str">
            <v>Теровец Алексей Сергеевич</v>
          </cell>
        </row>
        <row r="166">
          <cell r="B166">
            <v>450</v>
          </cell>
          <cell r="C166" t="str">
            <v>Ткаченок  Сергей Александрович</v>
          </cell>
        </row>
        <row r="167">
          <cell r="B167">
            <v>451</v>
          </cell>
          <cell r="C167" t="str">
            <v>Шилов Никита Витальевич</v>
          </cell>
        </row>
        <row r="168">
          <cell r="B168">
            <v>452</v>
          </cell>
          <cell r="C168" t="str">
            <v>Тютюник  Иван Владимирович</v>
          </cell>
        </row>
        <row r="169">
          <cell r="B169">
            <v>453</v>
          </cell>
          <cell r="C169" t="str">
            <v>Прокофьев Илья Игоревич</v>
          </cell>
        </row>
        <row r="170">
          <cell r="B170">
            <v>454</v>
          </cell>
          <cell r="C170" t="str">
            <v>Ушаков  Александр Владимирович</v>
          </cell>
        </row>
        <row r="171">
          <cell r="B171">
            <v>455</v>
          </cell>
          <cell r="C171" t="str">
            <v>Фалин Денис Юрьевич</v>
          </cell>
        </row>
        <row r="172">
          <cell r="B172">
            <v>456</v>
          </cell>
          <cell r="C172" t="str">
            <v>Федоров Сергей Викторович</v>
          </cell>
        </row>
        <row r="173">
          <cell r="B173">
            <v>457</v>
          </cell>
          <cell r="C173" t="str">
            <v>Филиппов Алексей Николаевич</v>
          </cell>
        </row>
        <row r="174">
          <cell r="B174">
            <v>458</v>
          </cell>
          <cell r="C174" t="str">
            <v>Фомин Евгений Валерьевич</v>
          </cell>
        </row>
        <row r="175">
          <cell r="B175">
            <v>459</v>
          </cell>
          <cell r="C175" t="str">
            <v>Хабибуллин Альмир Мунирович</v>
          </cell>
        </row>
        <row r="176">
          <cell r="B176">
            <v>460</v>
          </cell>
          <cell r="C176" t="str">
            <v>Хайко  Максим Алексеевич</v>
          </cell>
        </row>
        <row r="177">
          <cell r="B177">
            <v>461</v>
          </cell>
          <cell r="C177" t="str">
            <v>Халиков Тимур Валиевич</v>
          </cell>
        </row>
        <row r="178">
          <cell r="B178">
            <v>462</v>
          </cell>
          <cell r="C178" t="str">
            <v>Халтурин Виктор Евгеньевич</v>
          </cell>
        </row>
        <row r="179">
          <cell r="B179">
            <v>463</v>
          </cell>
          <cell r="C179" t="str">
            <v>Чадюк Александр Витальевич</v>
          </cell>
        </row>
        <row r="180">
          <cell r="B180">
            <v>464</v>
          </cell>
          <cell r="C180" t="str">
            <v>Харитонов Юрий Валентинович</v>
          </cell>
        </row>
        <row r="181">
          <cell r="B181">
            <v>465</v>
          </cell>
          <cell r="C181" t="str">
            <v>Хозеев Владимир Валерьевич</v>
          </cell>
        </row>
        <row r="182">
          <cell r="B182">
            <v>466</v>
          </cell>
          <cell r="C182" t="str">
            <v>Холявин Олег Александрович</v>
          </cell>
        </row>
        <row r="183">
          <cell r="B183">
            <v>467</v>
          </cell>
          <cell r="C183" t="str">
            <v>Хомяков Владимир Олегович</v>
          </cell>
        </row>
        <row r="184">
          <cell r="B184">
            <v>468</v>
          </cell>
          <cell r="C184" t="str">
            <v>Хорин Евгений Павлович</v>
          </cell>
        </row>
        <row r="185">
          <cell r="B185">
            <v>469</v>
          </cell>
          <cell r="C185" t="str">
            <v>Цветков Александр Викторович</v>
          </cell>
        </row>
        <row r="186">
          <cell r="B186">
            <v>470</v>
          </cell>
          <cell r="C186" t="str">
            <v>Цыбаев Евгений Владимирович</v>
          </cell>
        </row>
        <row r="187">
          <cell r="B187">
            <v>471</v>
          </cell>
          <cell r="C187" t="str">
            <v>Цыганов Максим Александрович</v>
          </cell>
        </row>
        <row r="188">
          <cell r="B188">
            <v>472</v>
          </cell>
          <cell r="C188" t="str">
            <v>Чигарев Алексей Владимирович</v>
          </cell>
        </row>
        <row r="189">
          <cell r="B189">
            <v>473</v>
          </cell>
          <cell r="C189" t="str">
            <v>Чулков Андрей Юрьевич</v>
          </cell>
        </row>
        <row r="190">
          <cell r="B190">
            <v>474</v>
          </cell>
          <cell r="C190" t="str">
            <v>Чухненков Андрей Викторович</v>
          </cell>
        </row>
        <row r="191">
          <cell r="B191">
            <v>475</v>
          </cell>
          <cell r="C191" t="str">
            <v>Шабанов Андрей Борисович</v>
          </cell>
        </row>
        <row r="192">
          <cell r="B192">
            <v>476</v>
          </cell>
          <cell r="C192" t="str">
            <v>Шарапов Яков Викторович</v>
          </cell>
        </row>
        <row r="193">
          <cell r="B193">
            <v>477</v>
          </cell>
          <cell r="C193" t="str">
            <v>Шевченко Дмитрий Николаевич</v>
          </cell>
        </row>
        <row r="194">
          <cell r="B194">
            <v>478</v>
          </cell>
          <cell r="C194" t="str">
            <v>Шевырев Аркадий Николаевич</v>
          </cell>
        </row>
        <row r="195">
          <cell r="B195">
            <v>479</v>
          </cell>
          <cell r="C195" t="str">
            <v>Шестаков Леонид Александрович</v>
          </cell>
        </row>
        <row r="196">
          <cell r="B196">
            <v>480</v>
          </cell>
          <cell r="C196" t="str">
            <v>Шишмолин Петр Алексеевич</v>
          </cell>
        </row>
        <row r="197">
          <cell r="B197">
            <v>481</v>
          </cell>
          <cell r="C197" t="str">
            <v>Шмелев Антон Валерьевич</v>
          </cell>
        </row>
        <row r="198">
          <cell r="B198">
            <v>482</v>
          </cell>
          <cell r="C198" t="str">
            <v>Шубин Игорь Павлович</v>
          </cell>
        </row>
        <row r="199">
          <cell r="B199">
            <v>483</v>
          </cell>
          <cell r="C199" t="str">
            <v>Безик Алексей Константинович</v>
          </cell>
        </row>
        <row r="200">
          <cell r="B200">
            <v>484</v>
          </cell>
          <cell r="C200" t="str">
            <v>Юханов  Роман Викторович</v>
          </cell>
        </row>
        <row r="201">
          <cell r="B201">
            <v>485</v>
          </cell>
          <cell r="C201" t="str">
            <v>Янталев Александр Петрович</v>
          </cell>
        </row>
        <row r="202">
          <cell r="B202">
            <v>486</v>
          </cell>
          <cell r="C202" t="str">
            <v>Богданов Михаил Викторович</v>
          </cell>
        </row>
        <row r="203">
          <cell r="B203">
            <v>487</v>
          </cell>
          <cell r="C203" t="str">
            <v>Кабурдо Николай Валерьевич</v>
          </cell>
        </row>
        <row r="204">
          <cell r="B204">
            <v>488</v>
          </cell>
          <cell r="C204" t="str">
            <v>Пудовкин Сергей Николаевич</v>
          </cell>
        </row>
        <row r="205">
          <cell r="B205">
            <v>489</v>
          </cell>
          <cell r="C205" t="str">
            <v>Рязанцев Иван Васильевич</v>
          </cell>
        </row>
        <row r="206">
          <cell r="B206">
            <v>490</v>
          </cell>
          <cell r="C206" t="str">
            <v>Филимонов Сергей Андреевич</v>
          </cell>
        </row>
        <row r="207">
          <cell r="B207">
            <v>491</v>
          </cell>
          <cell r="C207" t="str">
            <v>Шабарин Евгений Юрьевич</v>
          </cell>
        </row>
        <row r="208">
          <cell r="B208">
            <v>492</v>
          </cell>
          <cell r="C208" t="str">
            <v>Савиных Ярослав Ярославович</v>
          </cell>
        </row>
        <row r="209">
          <cell r="B209">
            <v>493</v>
          </cell>
          <cell r="C209" t="str">
            <v>Михайлов Руслан Дмитриевич</v>
          </cell>
        </row>
        <row r="210">
          <cell r="B210">
            <v>494</v>
          </cell>
          <cell r="C210" t="str">
            <v>Рыжук Александр Владимирович</v>
          </cell>
        </row>
        <row r="211">
          <cell r="B211">
            <v>495</v>
          </cell>
          <cell r="C211" t="str">
            <v>Плотников Алексей Владимирович</v>
          </cell>
        </row>
      </sheetData>
      <sheetData sheetId="3" refreshError="1"/>
      <sheetData sheetId="4" refreshError="1"/>
      <sheetData sheetId="5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Ремонт гарнитур"/>
      <sheetName val="ФИО - № гарнитуры 4-я линия СПб"/>
      <sheetName val="ФИО - № гарнитуры 3-я линия СПб"/>
      <sheetName val="Статистика"/>
      <sheetName val="Проблема-Решение"/>
      <sheetName val="ПВМ"/>
      <sheetName val="Лист1"/>
      <sheetName val="Трудозатраты (не готово)"/>
    </sheetNames>
    <sheetDataSet>
      <sheetData sheetId="0" refreshError="1"/>
      <sheetData sheetId="1" refreshError="1">
        <row r="2">
          <cell r="A2">
            <v>1</v>
          </cell>
          <cell r="B2" t="str">
            <v>Самарцев Алексей Николаевич</v>
          </cell>
          <cell r="C2">
            <v>4</v>
          </cell>
          <cell r="D2">
            <v>1</v>
          </cell>
          <cell r="E2">
            <v>0</v>
          </cell>
          <cell r="F2" t="str">
            <v>Смена фамилии с Сысолятина</v>
          </cell>
          <cell r="G2">
            <v>42359</v>
          </cell>
        </row>
        <row r="3">
          <cell r="A3">
            <v>12</v>
          </cell>
          <cell r="B3" t="str">
            <v>Аксяитов Руслан Ряшидович</v>
          </cell>
          <cell r="C3">
            <v>3</v>
          </cell>
          <cell r="D3">
            <v>2</v>
          </cell>
          <cell r="E3">
            <v>0</v>
          </cell>
          <cell r="G3">
            <v>42359</v>
          </cell>
        </row>
        <row r="4">
          <cell r="A4">
            <v>18</v>
          </cell>
          <cell r="B4" t="str">
            <v>Волков Даниил Евгеньевич</v>
          </cell>
          <cell r="C4">
            <v>6</v>
          </cell>
          <cell r="D4">
            <v>3</v>
          </cell>
          <cell r="E4">
            <v>0</v>
          </cell>
          <cell r="F4" t="str">
            <v>Смена машиниста с уволенного Белова Дмитрия Владимировича</v>
          </cell>
          <cell r="G4">
            <v>42359</v>
          </cell>
        </row>
        <row r="5">
          <cell r="A5">
            <v>21</v>
          </cell>
          <cell r="B5" t="str">
            <v>Демьянов Антон Петрович</v>
          </cell>
          <cell r="C5">
            <v>3</v>
          </cell>
          <cell r="D5">
            <v>0</v>
          </cell>
          <cell r="E5">
            <v>0</v>
          </cell>
          <cell r="G5">
            <v>42359</v>
          </cell>
        </row>
        <row r="6">
          <cell r="A6">
            <v>22</v>
          </cell>
          <cell r="B6" t="str">
            <v>Борисов Григорий Владимирович</v>
          </cell>
          <cell r="C6">
            <v>3</v>
          </cell>
          <cell r="D6">
            <v>0</v>
          </cell>
          <cell r="E6">
            <v>0</v>
          </cell>
          <cell r="G6">
            <v>42359</v>
          </cell>
        </row>
        <row r="7">
          <cell r="A7">
            <v>27</v>
          </cell>
          <cell r="B7" t="str">
            <v>Горячев Дмитрий Александрович</v>
          </cell>
          <cell r="C7">
            <v>1</v>
          </cell>
          <cell r="D7">
            <v>0</v>
          </cell>
          <cell r="E7">
            <v>0</v>
          </cell>
          <cell r="G7">
            <v>42359</v>
          </cell>
        </row>
        <row r="8">
          <cell r="A8">
            <v>28</v>
          </cell>
          <cell r="B8" t="str">
            <v>Бочаров Сергей Даниилович</v>
          </cell>
          <cell r="C8">
            <v>4</v>
          </cell>
          <cell r="D8">
            <v>1</v>
          </cell>
          <cell r="E8">
            <v>0</v>
          </cell>
          <cell r="G8">
            <v>42359</v>
          </cell>
        </row>
        <row r="9">
          <cell r="A9">
            <v>29</v>
          </cell>
          <cell r="B9" t="str">
            <v>Середкин Игорь Михайлович</v>
          </cell>
          <cell r="C9">
            <v>9</v>
          </cell>
          <cell r="D9">
            <v>4</v>
          </cell>
          <cell r="E9">
            <v>0</v>
          </cell>
          <cell r="G9">
            <v>42359</v>
          </cell>
        </row>
        <row r="10">
          <cell r="A10">
            <v>34</v>
          </cell>
          <cell r="B10" t="str">
            <v>Бычков Александр Валерьевич</v>
          </cell>
          <cell r="C10">
            <v>6</v>
          </cell>
          <cell r="D10">
            <v>2</v>
          </cell>
          <cell r="E10">
            <v>1</v>
          </cell>
          <cell r="G10">
            <v>42359</v>
          </cell>
        </row>
        <row r="11">
          <cell r="A11">
            <v>35</v>
          </cell>
          <cell r="B11" t="str">
            <v>Симбарский Олег Аркадьевич</v>
          </cell>
          <cell r="C11">
            <v>3</v>
          </cell>
          <cell r="D11">
            <v>1</v>
          </cell>
          <cell r="E11">
            <v>0</v>
          </cell>
          <cell r="F11" t="str">
            <v>8-950-048-14-76</v>
          </cell>
          <cell r="G11">
            <v>42359</v>
          </cell>
        </row>
        <row r="12">
          <cell r="A12">
            <v>39</v>
          </cell>
          <cell r="B12" t="str">
            <v>Годунов Василий Сергеевич</v>
          </cell>
          <cell r="C12">
            <v>3</v>
          </cell>
          <cell r="D12">
            <v>2</v>
          </cell>
          <cell r="E12">
            <v>1</v>
          </cell>
          <cell r="G12">
            <v>42359</v>
          </cell>
        </row>
        <row r="13">
          <cell r="A13">
            <v>41</v>
          </cell>
          <cell r="B13" t="str">
            <v>Манило Станислав Сергеевич</v>
          </cell>
          <cell r="C13">
            <v>3</v>
          </cell>
          <cell r="D13">
            <v>2</v>
          </cell>
          <cell r="E13">
            <v>0</v>
          </cell>
          <cell r="G13">
            <v>42359</v>
          </cell>
        </row>
        <row r="14">
          <cell r="A14">
            <v>43</v>
          </cell>
          <cell r="B14" t="str">
            <v>Голубев Борис Михайлович</v>
          </cell>
          <cell r="C14">
            <v>4</v>
          </cell>
          <cell r="D14">
            <v>1</v>
          </cell>
          <cell r="E14">
            <v>0</v>
          </cell>
          <cell r="G14">
            <v>42359</v>
          </cell>
        </row>
        <row r="15">
          <cell r="A15">
            <v>44</v>
          </cell>
          <cell r="B15" t="str">
            <v>Могиль Сергей Игоревич</v>
          </cell>
          <cell r="C15">
            <v>5</v>
          </cell>
          <cell r="D15">
            <v>2</v>
          </cell>
          <cell r="E15">
            <v>0</v>
          </cell>
          <cell r="G15">
            <v>42359</v>
          </cell>
        </row>
        <row r="16">
          <cell r="A16">
            <v>46</v>
          </cell>
          <cell r="B16" t="str">
            <v>Родионов Михаил Иванович</v>
          </cell>
          <cell r="C16">
            <v>7</v>
          </cell>
          <cell r="D16">
            <v>2</v>
          </cell>
          <cell r="E16">
            <v>0</v>
          </cell>
          <cell r="G16">
            <v>42359</v>
          </cell>
        </row>
        <row r="17">
          <cell r="A17">
            <v>49</v>
          </cell>
          <cell r="B17" t="str">
            <v>Фролов Александр Юрьевич</v>
          </cell>
          <cell r="C17">
            <v>3</v>
          </cell>
          <cell r="D17">
            <v>0</v>
          </cell>
          <cell r="E17">
            <v>0</v>
          </cell>
          <cell r="G17">
            <v>42359</v>
          </cell>
        </row>
        <row r="18">
          <cell r="A18">
            <v>52</v>
          </cell>
          <cell r="B18" t="str">
            <v>Зыков Алексей Сергеевич</v>
          </cell>
          <cell r="C18">
            <v>2</v>
          </cell>
          <cell r="D18">
            <v>0</v>
          </cell>
          <cell r="E18">
            <v>0</v>
          </cell>
          <cell r="F18" t="str">
            <v>Утеряна</v>
          </cell>
          <cell r="G18">
            <v>42359</v>
          </cell>
        </row>
        <row r="19">
          <cell r="A19">
            <v>53</v>
          </cell>
          <cell r="B19" t="str">
            <v>Кондрашин Дмитрий Викторович</v>
          </cell>
          <cell r="C19">
            <v>5</v>
          </cell>
          <cell r="D19">
            <v>3</v>
          </cell>
          <cell r="E19">
            <v>0</v>
          </cell>
          <cell r="G19">
            <v>42359</v>
          </cell>
        </row>
        <row r="20">
          <cell r="A20">
            <v>54</v>
          </cell>
          <cell r="B20" t="str">
            <v>Морозов Сергей Александрович</v>
          </cell>
          <cell r="C20">
            <v>1</v>
          </cell>
          <cell r="D20">
            <v>0</v>
          </cell>
          <cell r="E20">
            <v>0</v>
          </cell>
          <cell r="G20">
            <v>42359</v>
          </cell>
        </row>
        <row r="21">
          <cell r="A21">
            <v>59</v>
          </cell>
          <cell r="B21" t="str">
            <v>Иванов Евгений Олегович</v>
          </cell>
          <cell r="C21">
            <v>3</v>
          </cell>
          <cell r="D21">
            <v>0</v>
          </cell>
          <cell r="E21">
            <v>0</v>
          </cell>
          <cell r="G21">
            <v>42359</v>
          </cell>
        </row>
        <row r="22">
          <cell r="A22">
            <v>61</v>
          </cell>
          <cell r="B22" t="str">
            <v>Пузанов Евгений Александрович</v>
          </cell>
          <cell r="C22">
            <v>1</v>
          </cell>
          <cell r="D22">
            <v>0</v>
          </cell>
          <cell r="E22">
            <v>0</v>
          </cell>
          <cell r="G22">
            <v>42359</v>
          </cell>
        </row>
        <row r="23">
          <cell r="A23">
            <v>63</v>
          </cell>
          <cell r="B23" t="str">
            <v>Мурадов Марат Буронович</v>
          </cell>
          <cell r="C23">
            <v>3</v>
          </cell>
          <cell r="D23">
            <v>0</v>
          </cell>
          <cell r="E23">
            <v>0</v>
          </cell>
          <cell r="G23">
            <v>42359</v>
          </cell>
        </row>
        <row r="24">
          <cell r="A24">
            <v>64</v>
          </cell>
          <cell r="B24" t="str">
            <v>Ананьин Алексей Николаевич</v>
          </cell>
          <cell r="C24">
            <v>9</v>
          </cell>
          <cell r="D24">
            <v>4</v>
          </cell>
          <cell r="E24">
            <v>1</v>
          </cell>
          <cell r="G24">
            <v>42359</v>
          </cell>
        </row>
        <row r="25">
          <cell r="A25">
            <v>66</v>
          </cell>
          <cell r="B25" t="str">
            <v>Гусев Денис Владимирович</v>
          </cell>
          <cell r="C25">
            <v>1</v>
          </cell>
          <cell r="D25">
            <v>0</v>
          </cell>
          <cell r="E25">
            <v>0</v>
          </cell>
          <cell r="G25">
            <v>42359</v>
          </cell>
        </row>
        <row r="26">
          <cell r="A26">
            <v>67</v>
          </cell>
          <cell r="B26" t="str">
            <v>Ломовцев Игорь Викторович</v>
          </cell>
          <cell r="C26">
            <v>4</v>
          </cell>
          <cell r="D26">
            <v>0</v>
          </cell>
          <cell r="E26">
            <v>0</v>
          </cell>
          <cell r="G26">
            <v>42359</v>
          </cell>
        </row>
        <row r="27">
          <cell r="A27">
            <v>68</v>
          </cell>
          <cell r="B27" t="str">
            <v>Горбачев Павел Павлович</v>
          </cell>
          <cell r="C27">
            <v>6</v>
          </cell>
          <cell r="D27">
            <v>2</v>
          </cell>
          <cell r="E27">
            <v>1</v>
          </cell>
          <cell r="G27">
            <v>42359</v>
          </cell>
        </row>
        <row r="28">
          <cell r="A28">
            <v>69</v>
          </cell>
          <cell r="B28" t="str">
            <v>Мамонтьев Антон Андреевич</v>
          </cell>
          <cell r="C28">
            <v>3</v>
          </cell>
          <cell r="D28">
            <v>0</v>
          </cell>
          <cell r="E28">
            <v>0</v>
          </cell>
          <cell r="G28">
            <v>42359</v>
          </cell>
        </row>
        <row r="29">
          <cell r="A29">
            <v>70</v>
          </cell>
          <cell r="B29" t="str">
            <v>Григорьев Максим Викторович</v>
          </cell>
          <cell r="C29">
            <v>4</v>
          </cell>
          <cell r="D29">
            <v>2</v>
          </cell>
          <cell r="E29">
            <v>0</v>
          </cell>
          <cell r="G29">
            <v>42359</v>
          </cell>
        </row>
        <row r="30">
          <cell r="A30">
            <v>71</v>
          </cell>
          <cell r="B30" t="str">
            <v>Аллахвердиев Сергей Арзуевич</v>
          </cell>
          <cell r="C30">
            <v>6</v>
          </cell>
          <cell r="D30">
            <v>1</v>
          </cell>
          <cell r="E30">
            <v>0</v>
          </cell>
          <cell r="G30">
            <v>42359</v>
          </cell>
        </row>
        <row r="31">
          <cell r="A31">
            <v>72</v>
          </cell>
          <cell r="B31" t="str">
            <v>Дорошенко Михаил Петрович</v>
          </cell>
          <cell r="C31">
            <v>6</v>
          </cell>
          <cell r="D31">
            <v>2</v>
          </cell>
          <cell r="E31">
            <v>0</v>
          </cell>
          <cell r="G31">
            <v>42359</v>
          </cell>
        </row>
        <row r="32">
          <cell r="A32">
            <v>74</v>
          </cell>
          <cell r="B32" t="str">
            <v>Ярмоленко Николай Григорьевич</v>
          </cell>
          <cell r="C32">
            <v>3</v>
          </cell>
          <cell r="D32">
            <v>1</v>
          </cell>
          <cell r="E32">
            <v>0</v>
          </cell>
          <cell r="F32" t="str">
            <v>8-921-772-35-11</v>
          </cell>
          <cell r="G32">
            <v>42359</v>
          </cell>
        </row>
        <row r="33">
          <cell r="A33">
            <v>75</v>
          </cell>
          <cell r="B33" t="str">
            <v>Сергеев Дмитрий Петрович</v>
          </cell>
          <cell r="C33">
            <v>1</v>
          </cell>
          <cell r="D33">
            <v>0</v>
          </cell>
          <cell r="E33">
            <v>0</v>
          </cell>
          <cell r="G33">
            <v>42359</v>
          </cell>
        </row>
        <row r="34">
          <cell r="A34">
            <v>76</v>
          </cell>
          <cell r="B34" t="str">
            <v>Яловничий Дмитрий Сергеевич</v>
          </cell>
          <cell r="C34">
            <v>1</v>
          </cell>
          <cell r="D34">
            <v>0</v>
          </cell>
          <cell r="E34">
            <v>0</v>
          </cell>
          <cell r="G34">
            <v>42359</v>
          </cell>
        </row>
        <row r="35">
          <cell r="A35">
            <v>78</v>
          </cell>
          <cell r="B35" t="str">
            <v>Феоктистов Дмитрий Сергеевич</v>
          </cell>
          <cell r="C35">
            <v>3</v>
          </cell>
          <cell r="D35">
            <v>1</v>
          </cell>
          <cell r="E35">
            <v>0</v>
          </cell>
          <cell r="G35">
            <v>42359</v>
          </cell>
        </row>
        <row r="36">
          <cell r="A36">
            <v>79</v>
          </cell>
          <cell r="B36" t="str">
            <v>Михайловский Игорь Валерьевич</v>
          </cell>
          <cell r="C36">
            <v>6</v>
          </cell>
          <cell r="D36">
            <v>0</v>
          </cell>
          <cell r="E36">
            <v>0</v>
          </cell>
          <cell r="G36">
            <v>42359</v>
          </cell>
        </row>
        <row r="37">
          <cell r="A37">
            <v>80</v>
          </cell>
          <cell r="B37" t="str">
            <v>Резчиков Евгений Борисович</v>
          </cell>
          <cell r="C37">
            <v>3</v>
          </cell>
          <cell r="D37">
            <v>1</v>
          </cell>
          <cell r="E37">
            <v>0</v>
          </cell>
          <cell r="G37">
            <v>42359</v>
          </cell>
        </row>
        <row r="38">
          <cell r="A38">
            <v>81</v>
          </cell>
          <cell r="B38" t="str">
            <v>Горбунов Тарас Владимирович</v>
          </cell>
          <cell r="C38">
            <v>4</v>
          </cell>
          <cell r="D38">
            <v>1</v>
          </cell>
          <cell r="E38">
            <v>0</v>
          </cell>
          <cell r="G38">
            <v>42359</v>
          </cell>
        </row>
        <row r="39">
          <cell r="A39">
            <v>83</v>
          </cell>
          <cell r="B39" t="str">
            <v>Андреев Игорь Евгеньевич</v>
          </cell>
          <cell r="C39">
            <v>4</v>
          </cell>
          <cell r="D39">
            <v>1</v>
          </cell>
          <cell r="E39">
            <v>0</v>
          </cell>
          <cell r="G39">
            <v>42359</v>
          </cell>
        </row>
        <row r="40">
          <cell r="A40">
            <v>84</v>
          </cell>
          <cell r="B40" t="str">
            <v>Давиденко Алексей Александрович</v>
          </cell>
          <cell r="C40">
            <v>5</v>
          </cell>
          <cell r="D40">
            <v>2</v>
          </cell>
          <cell r="E40">
            <v>0</v>
          </cell>
          <cell r="G40">
            <v>42359</v>
          </cell>
        </row>
        <row r="41">
          <cell r="A41">
            <v>85</v>
          </cell>
          <cell r="B41" t="str">
            <v>Боричев Александр Анатольевич</v>
          </cell>
          <cell r="C41">
            <v>1</v>
          </cell>
          <cell r="D41">
            <v>0</v>
          </cell>
          <cell r="E41">
            <v>0</v>
          </cell>
          <cell r="G41">
            <v>42359</v>
          </cell>
        </row>
        <row r="42">
          <cell r="A42">
            <v>86</v>
          </cell>
          <cell r="B42" t="str">
            <v>Краснянский Срргей Викторович</v>
          </cell>
          <cell r="C42">
            <v>1</v>
          </cell>
          <cell r="D42">
            <v>0</v>
          </cell>
          <cell r="E42">
            <v>0</v>
          </cell>
          <cell r="G42">
            <v>42359</v>
          </cell>
        </row>
        <row r="43">
          <cell r="A43">
            <v>87</v>
          </cell>
          <cell r="B43" t="str">
            <v>Дмитриев Александр Анатольевич</v>
          </cell>
          <cell r="C43">
            <v>8</v>
          </cell>
          <cell r="D43">
            <v>1</v>
          </cell>
          <cell r="E43">
            <v>0</v>
          </cell>
          <cell r="F43" t="str">
            <v>8-921-753-73-73</v>
          </cell>
          <cell r="G43">
            <v>42359</v>
          </cell>
        </row>
        <row r="44">
          <cell r="A44">
            <v>88</v>
          </cell>
          <cell r="B44" t="str">
            <v>Дружинин Алексей Валентинович</v>
          </cell>
          <cell r="C44">
            <v>1</v>
          </cell>
          <cell r="D44">
            <v>0</v>
          </cell>
          <cell r="E44">
            <v>0</v>
          </cell>
          <cell r="G44">
            <v>42359</v>
          </cell>
        </row>
        <row r="45">
          <cell r="A45">
            <v>89</v>
          </cell>
          <cell r="B45" t="str">
            <v>Шигарев Сергей Константинович</v>
          </cell>
          <cell r="C45">
            <v>4</v>
          </cell>
          <cell r="D45">
            <v>0</v>
          </cell>
          <cell r="E45">
            <v>0</v>
          </cell>
          <cell r="G45">
            <v>42359</v>
          </cell>
        </row>
        <row r="46">
          <cell r="A46">
            <v>90</v>
          </cell>
          <cell r="B46" t="str">
            <v>Николаев Максим Николаевич</v>
          </cell>
          <cell r="C46">
            <v>4</v>
          </cell>
          <cell r="D46">
            <v>0</v>
          </cell>
          <cell r="E46">
            <v>0</v>
          </cell>
          <cell r="G46">
            <v>42359</v>
          </cell>
        </row>
        <row r="47">
          <cell r="A47">
            <v>91</v>
          </cell>
          <cell r="B47" t="str">
            <v>Голубев Лев Вячеславович</v>
          </cell>
          <cell r="C47">
            <v>1</v>
          </cell>
          <cell r="D47">
            <v>1</v>
          </cell>
          <cell r="E47">
            <v>0</v>
          </cell>
          <cell r="G47">
            <v>42359</v>
          </cell>
        </row>
        <row r="48">
          <cell r="A48">
            <v>92</v>
          </cell>
          <cell r="B48" t="str">
            <v>Константинов Евгений Валентинович</v>
          </cell>
          <cell r="C48">
            <v>4</v>
          </cell>
          <cell r="D48">
            <v>0</v>
          </cell>
          <cell r="E48">
            <v>0</v>
          </cell>
          <cell r="G48">
            <v>42359</v>
          </cell>
        </row>
        <row r="49">
          <cell r="A49">
            <v>93</v>
          </cell>
          <cell r="B49" t="str">
            <v>Гриценко Александр Владимирович</v>
          </cell>
          <cell r="C49">
            <v>5</v>
          </cell>
          <cell r="D49">
            <v>0</v>
          </cell>
          <cell r="E49">
            <v>0</v>
          </cell>
          <cell r="G49">
            <v>42359</v>
          </cell>
        </row>
        <row r="50">
          <cell r="A50">
            <v>94</v>
          </cell>
          <cell r="B50" t="str">
            <v>Яшников Павел Александрович</v>
          </cell>
          <cell r="C50">
            <v>11</v>
          </cell>
          <cell r="D50">
            <v>6</v>
          </cell>
          <cell r="E50">
            <v>0</v>
          </cell>
          <cell r="G50">
            <v>42359</v>
          </cell>
        </row>
        <row r="51">
          <cell r="A51">
            <v>95</v>
          </cell>
          <cell r="B51" t="str">
            <v>Смирнов Евгений Николаевич</v>
          </cell>
          <cell r="C51">
            <v>0</v>
          </cell>
          <cell r="D51">
            <v>0</v>
          </cell>
          <cell r="E51">
            <v>0</v>
          </cell>
          <cell r="G51">
            <v>42359</v>
          </cell>
        </row>
        <row r="52">
          <cell r="A52">
            <v>96</v>
          </cell>
          <cell r="B52" t="str">
            <v>Круглов Павел Вячеславович</v>
          </cell>
          <cell r="C52">
            <v>3</v>
          </cell>
          <cell r="D52">
            <v>0</v>
          </cell>
          <cell r="E52">
            <v>0</v>
          </cell>
          <cell r="G52">
            <v>42359</v>
          </cell>
        </row>
        <row r="53">
          <cell r="A53">
            <v>97</v>
          </cell>
          <cell r="B53" t="str">
            <v>Дементьев Дмитий Александр</v>
          </cell>
          <cell r="C53">
            <v>3</v>
          </cell>
          <cell r="D53">
            <v>1</v>
          </cell>
          <cell r="E53">
            <v>0</v>
          </cell>
          <cell r="G53">
            <v>42359</v>
          </cell>
        </row>
        <row r="54">
          <cell r="A54">
            <v>98</v>
          </cell>
          <cell r="B54" t="str">
            <v>Бобер Антон Александрович</v>
          </cell>
          <cell r="C54">
            <v>7</v>
          </cell>
          <cell r="D54">
            <v>0</v>
          </cell>
          <cell r="E54">
            <v>0</v>
          </cell>
          <cell r="G54">
            <v>42359</v>
          </cell>
        </row>
        <row r="55">
          <cell r="A55">
            <v>99</v>
          </cell>
          <cell r="B55" t="str">
            <v>Вердиев Федор Байрамович</v>
          </cell>
          <cell r="C55">
            <v>6</v>
          </cell>
          <cell r="D55">
            <v>2</v>
          </cell>
          <cell r="E55">
            <v>1</v>
          </cell>
          <cell r="G55">
            <v>42359</v>
          </cell>
        </row>
        <row r="56">
          <cell r="A56">
            <v>100</v>
          </cell>
          <cell r="B56" t="str">
            <v>Гусев Константин Станиславович</v>
          </cell>
          <cell r="C56">
            <v>2</v>
          </cell>
          <cell r="D56">
            <v>1</v>
          </cell>
          <cell r="E56">
            <v>0</v>
          </cell>
          <cell r="G56">
            <v>42359</v>
          </cell>
        </row>
        <row r="57">
          <cell r="A57">
            <v>101</v>
          </cell>
          <cell r="B57" t="str">
            <v>Макарин Дмитрий Михайлович</v>
          </cell>
          <cell r="C57">
            <v>1</v>
          </cell>
          <cell r="D57">
            <v>0</v>
          </cell>
          <cell r="E57">
            <v>0</v>
          </cell>
          <cell r="G57">
            <v>42359</v>
          </cell>
        </row>
        <row r="58">
          <cell r="A58">
            <v>102</v>
          </cell>
          <cell r="B58" t="str">
            <v>Малов Андрей Павлович</v>
          </cell>
          <cell r="C58">
            <v>2</v>
          </cell>
          <cell r="D58">
            <v>0</v>
          </cell>
          <cell r="E58">
            <v>0</v>
          </cell>
          <cell r="G58">
            <v>42359</v>
          </cell>
        </row>
        <row r="59">
          <cell r="A59">
            <v>103</v>
          </cell>
          <cell r="B59" t="str">
            <v>Желтов Андрей Сергеевич</v>
          </cell>
          <cell r="C59">
            <v>7</v>
          </cell>
          <cell r="D59">
            <v>3</v>
          </cell>
          <cell r="E59">
            <v>0</v>
          </cell>
          <cell r="G59">
            <v>42359</v>
          </cell>
        </row>
        <row r="60">
          <cell r="A60">
            <v>104</v>
          </cell>
          <cell r="B60" t="str">
            <v>Грачев Максим Вячеславович</v>
          </cell>
          <cell r="C60">
            <v>2</v>
          </cell>
          <cell r="D60">
            <v>0</v>
          </cell>
          <cell r="E60">
            <v>0</v>
          </cell>
          <cell r="G60">
            <v>42359</v>
          </cell>
        </row>
        <row r="61">
          <cell r="A61">
            <v>106</v>
          </cell>
          <cell r="B61" t="str">
            <v>Технеряднев Олег Павлович</v>
          </cell>
          <cell r="C61">
            <v>2</v>
          </cell>
          <cell r="D61">
            <v>0</v>
          </cell>
          <cell r="E61">
            <v>0</v>
          </cell>
          <cell r="G61">
            <v>42359</v>
          </cell>
        </row>
        <row r="62">
          <cell r="A62">
            <v>108</v>
          </cell>
          <cell r="B62" t="str">
            <v>Клоков Сергей Сергеевич</v>
          </cell>
          <cell r="C62">
            <v>4</v>
          </cell>
          <cell r="D62">
            <v>2</v>
          </cell>
          <cell r="E62">
            <v>0</v>
          </cell>
          <cell r="G62">
            <v>42359</v>
          </cell>
        </row>
        <row r="63">
          <cell r="A63">
            <v>110</v>
          </cell>
          <cell r="B63" t="str">
            <v>Иванчук Григорий Александрович</v>
          </cell>
          <cell r="C63">
            <v>2</v>
          </cell>
          <cell r="D63">
            <v>0</v>
          </cell>
          <cell r="E63">
            <v>0</v>
          </cell>
          <cell r="G63">
            <v>42359</v>
          </cell>
        </row>
        <row r="64">
          <cell r="A64">
            <v>120</v>
          </cell>
          <cell r="B64" t="str">
            <v>Арбузов Эдуард Юрьевич</v>
          </cell>
          <cell r="C64">
            <v>4</v>
          </cell>
          <cell r="D64">
            <v>1</v>
          </cell>
          <cell r="E64">
            <v>0</v>
          </cell>
          <cell r="G64">
            <v>42359</v>
          </cell>
        </row>
        <row r="65">
          <cell r="A65">
            <v>121</v>
          </cell>
          <cell r="B65" t="str">
            <v>Бойченко Иван Владимирович</v>
          </cell>
          <cell r="C65">
            <v>3</v>
          </cell>
          <cell r="D65">
            <v>0</v>
          </cell>
          <cell r="E65">
            <v>0</v>
          </cell>
          <cell r="G65">
            <v>42359</v>
          </cell>
        </row>
        <row r="66">
          <cell r="A66">
            <v>122</v>
          </cell>
          <cell r="B66" t="str">
            <v>Алексеев Владимир Геннадьевич</v>
          </cell>
          <cell r="C66">
            <v>3</v>
          </cell>
          <cell r="D66">
            <v>0</v>
          </cell>
          <cell r="E66">
            <v>0</v>
          </cell>
          <cell r="G66">
            <v>42359</v>
          </cell>
        </row>
        <row r="67">
          <cell r="A67">
            <v>123</v>
          </cell>
          <cell r="B67" t="str">
            <v>Буторин Денис Андреевич</v>
          </cell>
          <cell r="C67">
            <v>4</v>
          </cell>
          <cell r="D67">
            <v>1</v>
          </cell>
          <cell r="E67">
            <v>0</v>
          </cell>
          <cell r="G67">
            <v>42359</v>
          </cell>
        </row>
        <row r="68">
          <cell r="A68">
            <v>124</v>
          </cell>
          <cell r="B68" t="str">
            <v>Веселков Александр Вахтангович</v>
          </cell>
          <cell r="C68">
            <v>3</v>
          </cell>
          <cell r="D68">
            <v>0</v>
          </cell>
          <cell r="E68">
            <v>0</v>
          </cell>
          <cell r="G68">
            <v>42359</v>
          </cell>
        </row>
        <row r="69">
          <cell r="A69">
            <v>125</v>
          </cell>
          <cell r="B69" t="str">
            <v>Заблоцкий Николай Николаевич</v>
          </cell>
          <cell r="C69">
            <v>8</v>
          </cell>
          <cell r="D69">
            <v>1</v>
          </cell>
          <cell r="E69">
            <v>1</v>
          </cell>
          <cell r="G69">
            <v>42359</v>
          </cell>
        </row>
        <row r="70">
          <cell r="A70">
            <v>126</v>
          </cell>
          <cell r="B70" t="str">
            <v>Земцев Дмитрий Валерьевич</v>
          </cell>
          <cell r="C70">
            <v>3</v>
          </cell>
          <cell r="D70">
            <v>0</v>
          </cell>
          <cell r="E70">
            <v>0</v>
          </cell>
          <cell r="G70">
            <v>42359</v>
          </cell>
        </row>
        <row r="71">
          <cell r="A71">
            <v>127</v>
          </cell>
          <cell r="B71" t="str">
            <v>Кашин Александр Михайлович</v>
          </cell>
          <cell r="C71">
            <v>4</v>
          </cell>
          <cell r="D71">
            <v>2</v>
          </cell>
          <cell r="E71">
            <v>0</v>
          </cell>
          <cell r="G71">
            <v>42359</v>
          </cell>
        </row>
        <row r="72">
          <cell r="A72">
            <v>128</v>
          </cell>
          <cell r="B72" t="str">
            <v>Воронков Виктор Викторович</v>
          </cell>
          <cell r="C72">
            <v>4</v>
          </cell>
          <cell r="D72">
            <v>1</v>
          </cell>
          <cell r="E72">
            <v>0</v>
          </cell>
          <cell r="G72">
            <v>42359</v>
          </cell>
        </row>
        <row r="73">
          <cell r="A73">
            <v>129</v>
          </cell>
          <cell r="B73" t="str">
            <v>Букин Сергей Владиленович</v>
          </cell>
          <cell r="C73">
            <v>4</v>
          </cell>
          <cell r="D73">
            <v>0</v>
          </cell>
          <cell r="E73">
            <v>0</v>
          </cell>
          <cell r="G73">
            <v>42359</v>
          </cell>
        </row>
        <row r="74">
          <cell r="A74">
            <v>130</v>
          </cell>
          <cell r="B74" t="str">
            <v>Тетерук Виктор Николаевич</v>
          </cell>
          <cell r="C74">
            <v>4</v>
          </cell>
          <cell r="D74">
            <v>1</v>
          </cell>
          <cell r="E74">
            <v>0</v>
          </cell>
          <cell r="G74">
            <v>42359</v>
          </cell>
        </row>
        <row r="75">
          <cell r="A75">
            <v>131</v>
          </cell>
          <cell r="B75" t="str">
            <v>Заводсков Геннадий Анатольевич</v>
          </cell>
          <cell r="C75">
            <v>2</v>
          </cell>
          <cell r="D75">
            <v>1</v>
          </cell>
          <cell r="E75">
            <v>0</v>
          </cell>
          <cell r="G75">
            <v>42359</v>
          </cell>
        </row>
        <row r="76">
          <cell r="A76">
            <v>132</v>
          </cell>
          <cell r="B76" t="str">
            <v>Зуев Василь Бадриевич</v>
          </cell>
          <cell r="C76">
            <v>3</v>
          </cell>
          <cell r="D76">
            <v>1</v>
          </cell>
          <cell r="E76">
            <v>0</v>
          </cell>
          <cell r="G76">
            <v>42359</v>
          </cell>
        </row>
        <row r="77">
          <cell r="A77">
            <v>133</v>
          </cell>
          <cell r="B77" t="str">
            <v>Гаврилов Владислав Викторович</v>
          </cell>
          <cell r="C77">
            <v>1</v>
          </cell>
          <cell r="D77">
            <v>0</v>
          </cell>
          <cell r="E77">
            <v>0</v>
          </cell>
          <cell r="G77">
            <v>42359</v>
          </cell>
        </row>
        <row r="78">
          <cell r="A78">
            <v>134</v>
          </cell>
          <cell r="B78" t="str">
            <v>Ананьев Роман Геннадьевич</v>
          </cell>
          <cell r="C78">
            <v>10</v>
          </cell>
          <cell r="D78">
            <v>3</v>
          </cell>
          <cell r="E78">
            <v>0</v>
          </cell>
          <cell r="G78">
            <v>42359</v>
          </cell>
        </row>
        <row r="79">
          <cell r="A79">
            <v>135</v>
          </cell>
          <cell r="B79" t="str">
            <v>Нелюбов Роман Юрьевич</v>
          </cell>
          <cell r="C79">
            <v>3</v>
          </cell>
          <cell r="D79">
            <v>2</v>
          </cell>
          <cell r="E79">
            <v>0</v>
          </cell>
          <cell r="G79">
            <v>42359</v>
          </cell>
        </row>
        <row r="80">
          <cell r="A80">
            <v>136</v>
          </cell>
          <cell r="B80" t="str">
            <v>Дуванов Сергей Александрович</v>
          </cell>
          <cell r="C80">
            <v>8</v>
          </cell>
          <cell r="D80">
            <v>1</v>
          </cell>
          <cell r="E80">
            <v>0</v>
          </cell>
          <cell r="G80">
            <v>42359</v>
          </cell>
        </row>
        <row r="81">
          <cell r="A81">
            <v>137</v>
          </cell>
          <cell r="B81" t="str">
            <v>Зубрилин Игорь Валерьевич</v>
          </cell>
          <cell r="C81">
            <v>6</v>
          </cell>
          <cell r="D81">
            <v>1</v>
          </cell>
          <cell r="E81">
            <v>0</v>
          </cell>
          <cell r="G81">
            <v>42359</v>
          </cell>
        </row>
        <row r="82">
          <cell r="A82">
            <v>138</v>
          </cell>
          <cell r="B82" t="str">
            <v>Пестов Илья Александрович</v>
          </cell>
          <cell r="C82">
            <v>3</v>
          </cell>
          <cell r="D82">
            <v>1</v>
          </cell>
          <cell r="E82">
            <v>0</v>
          </cell>
          <cell r="G82">
            <v>42359</v>
          </cell>
        </row>
        <row r="83">
          <cell r="A83">
            <v>139</v>
          </cell>
          <cell r="B83" t="str">
            <v>Ягунов Никита Владимирович</v>
          </cell>
          <cell r="C83">
            <v>4</v>
          </cell>
          <cell r="D83">
            <v>3</v>
          </cell>
          <cell r="E83">
            <v>0</v>
          </cell>
          <cell r="G83">
            <v>42359</v>
          </cell>
        </row>
        <row r="84">
          <cell r="A84">
            <v>140</v>
          </cell>
          <cell r="B84" t="str">
            <v>Майоров Александр Вячеславович</v>
          </cell>
          <cell r="C84">
            <v>4</v>
          </cell>
          <cell r="D84">
            <v>0</v>
          </cell>
          <cell r="E84">
            <v>0</v>
          </cell>
          <cell r="G84">
            <v>42359</v>
          </cell>
        </row>
        <row r="85">
          <cell r="A85">
            <v>141</v>
          </cell>
          <cell r="B85" t="str">
            <v>Яковлев Валентин Владимирович</v>
          </cell>
          <cell r="C85">
            <v>4</v>
          </cell>
          <cell r="D85">
            <v>1</v>
          </cell>
          <cell r="E85">
            <v>0</v>
          </cell>
          <cell r="G85">
            <v>42359</v>
          </cell>
        </row>
        <row r="86">
          <cell r="A86">
            <v>142</v>
          </cell>
          <cell r="B86" t="str">
            <v>Богваль Вячеслав Николаевич</v>
          </cell>
          <cell r="C86">
            <v>2</v>
          </cell>
          <cell r="D86">
            <v>0</v>
          </cell>
          <cell r="E86">
            <v>0</v>
          </cell>
          <cell r="G86">
            <v>42359</v>
          </cell>
        </row>
        <row r="87">
          <cell r="A87">
            <v>143</v>
          </cell>
          <cell r="B87" t="str">
            <v>Цицерко Владимир Николаевич</v>
          </cell>
          <cell r="C87">
            <v>1</v>
          </cell>
          <cell r="D87">
            <v>0</v>
          </cell>
          <cell r="E87">
            <v>0</v>
          </cell>
          <cell r="G87">
            <v>42359</v>
          </cell>
        </row>
        <row r="88">
          <cell r="A88">
            <v>144</v>
          </cell>
          <cell r="B88" t="str">
            <v>Ермаков Александр Александрович</v>
          </cell>
          <cell r="C88">
            <v>6</v>
          </cell>
          <cell r="D88">
            <v>0</v>
          </cell>
          <cell r="E88">
            <v>0</v>
          </cell>
          <cell r="F88" t="str">
            <v>8-931-373-88-10</v>
          </cell>
          <cell r="G88">
            <v>42359</v>
          </cell>
        </row>
        <row r="89">
          <cell r="A89">
            <v>145</v>
          </cell>
          <cell r="B89" t="str">
            <v>Мушкатеров Максим Сергеевич</v>
          </cell>
          <cell r="C89">
            <v>3</v>
          </cell>
          <cell r="D89">
            <v>1</v>
          </cell>
          <cell r="E89">
            <v>0</v>
          </cell>
          <cell r="G89">
            <v>42359</v>
          </cell>
        </row>
        <row r="90">
          <cell r="A90">
            <v>146</v>
          </cell>
          <cell r="B90" t="str">
            <v>Корниенко Василий Сергеевич</v>
          </cell>
          <cell r="C90">
            <v>5</v>
          </cell>
          <cell r="D90">
            <v>1</v>
          </cell>
          <cell r="E90">
            <v>0</v>
          </cell>
          <cell r="G90">
            <v>42359</v>
          </cell>
        </row>
        <row r="91">
          <cell r="A91">
            <v>147</v>
          </cell>
          <cell r="B91" t="str">
            <v>Карулин Михаил Леонидович</v>
          </cell>
          <cell r="C91">
            <v>3</v>
          </cell>
          <cell r="D91">
            <v>2</v>
          </cell>
          <cell r="E91">
            <v>0</v>
          </cell>
          <cell r="G91">
            <v>42359</v>
          </cell>
        </row>
        <row r="92">
          <cell r="A92">
            <v>148</v>
          </cell>
          <cell r="B92" t="str">
            <v>Карачев Антон Валерьевич</v>
          </cell>
          <cell r="C92">
            <v>3</v>
          </cell>
          <cell r="D92">
            <v>1</v>
          </cell>
          <cell r="E92">
            <v>0</v>
          </cell>
          <cell r="G92">
            <v>42429</v>
          </cell>
        </row>
        <row r="93">
          <cell r="A93">
            <v>149</v>
          </cell>
          <cell r="B93" t="str">
            <v>Климович Николай Николаевич</v>
          </cell>
          <cell r="C93">
            <v>2</v>
          </cell>
          <cell r="D93">
            <v>1</v>
          </cell>
          <cell r="E93">
            <v>0</v>
          </cell>
          <cell r="G93">
            <v>42359</v>
          </cell>
        </row>
        <row r="94">
          <cell r="A94">
            <v>150</v>
          </cell>
          <cell r="B94" t="str">
            <v>Павлов Анатолий Валерьевич</v>
          </cell>
          <cell r="C94">
            <v>2</v>
          </cell>
          <cell r="D94">
            <v>1</v>
          </cell>
          <cell r="E94">
            <v>0</v>
          </cell>
          <cell r="G94">
            <v>42359</v>
          </cell>
        </row>
        <row r="95">
          <cell r="A95">
            <v>151</v>
          </cell>
          <cell r="B95" t="str">
            <v>Шипневский Сергей Сергеевич</v>
          </cell>
          <cell r="C95">
            <v>2</v>
          </cell>
          <cell r="D95">
            <v>0</v>
          </cell>
          <cell r="E95">
            <v>0</v>
          </cell>
          <cell r="G95">
            <v>42359</v>
          </cell>
        </row>
        <row r="96">
          <cell r="A96">
            <v>152</v>
          </cell>
          <cell r="B96" t="str">
            <v>Зотов Владимир Юрьевич</v>
          </cell>
          <cell r="C96">
            <v>4</v>
          </cell>
          <cell r="D96">
            <v>1</v>
          </cell>
          <cell r="E96">
            <v>1</v>
          </cell>
          <cell r="G96">
            <v>42359</v>
          </cell>
        </row>
        <row r="97">
          <cell r="A97">
            <v>154</v>
          </cell>
          <cell r="B97" t="str">
            <v>Николаев Дмитрий Игоревич</v>
          </cell>
          <cell r="C97">
            <v>5</v>
          </cell>
          <cell r="D97">
            <v>2</v>
          </cell>
          <cell r="E97">
            <v>0</v>
          </cell>
          <cell r="G97">
            <v>42359</v>
          </cell>
        </row>
        <row r="98">
          <cell r="A98">
            <v>155</v>
          </cell>
          <cell r="B98" t="str">
            <v>Коваленко Евгений Алексеевич</v>
          </cell>
          <cell r="C98">
            <v>3</v>
          </cell>
          <cell r="D98">
            <v>1</v>
          </cell>
          <cell r="E98">
            <v>0</v>
          </cell>
          <cell r="G98">
            <v>42359</v>
          </cell>
        </row>
        <row r="99">
          <cell r="A99">
            <v>157</v>
          </cell>
          <cell r="B99" t="str">
            <v>Правдин Александр Сергеевич</v>
          </cell>
          <cell r="C99">
            <v>6</v>
          </cell>
          <cell r="D99">
            <v>3</v>
          </cell>
          <cell r="E99">
            <v>0</v>
          </cell>
          <cell r="G99">
            <v>42359</v>
          </cell>
        </row>
        <row r="100">
          <cell r="A100">
            <v>158</v>
          </cell>
          <cell r="B100" t="str">
            <v>Кондюков Николай Викторович</v>
          </cell>
          <cell r="C100">
            <v>5</v>
          </cell>
          <cell r="D100">
            <v>4</v>
          </cell>
          <cell r="E100">
            <v>2</v>
          </cell>
          <cell r="G100">
            <v>42359</v>
          </cell>
        </row>
        <row r="101">
          <cell r="A101">
            <v>159</v>
          </cell>
          <cell r="B101" t="str">
            <v>Зайцев Игорь Леонидович</v>
          </cell>
          <cell r="C101">
            <v>3</v>
          </cell>
          <cell r="D101">
            <v>0</v>
          </cell>
          <cell r="E101">
            <v>0</v>
          </cell>
          <cell r="G101">
            <v>42359</v>
          </cell>
        </row>
        <row r="102">
          <cell r="A102">
            <v>160</v>
          </cell>
          <cell r="B102" t="str">
            <v>Мотузенко Артем Сергеевич</v>
          </cell>
          <cell r="C102">
            <v>2</v>
          </cell>
          <cell r="D102">
            <v>1</v>
          </cell>
          <cell r="E102">
            <v>0</v>
          </cell>
          <cell r="G102">
            <v>42359</v>
          </cell>
        </row>
        <row r="103">
          <cell r="A103">
            <v>161</v>
          </cell>
          <cell r="B103" t="str">
            <v>Попов Сергей Васильевич</v>
          </cell>
          <cell r="C103">
            <v>1</v>
          </cell>
          <cell r="D103">
            <v>0</v>
          </cell>
          <cell r="E103">
            <v>0</v>
          </cell>
          <cell r="G103">
            <v>42359</v>
          </cell>
        </row>
        <row r="104">
          <cell r="A104">
            <v>162</v>
          </cell>
          <cell r="B104" t="str">
            <v>Пестерев Сергей Александрович</v>
          </cell>
          <cell r="C104">
            <v>3</v>
          </cell>
          <cell r="D104">
            <v>0</v>
          </cell>
          <cell r="E104">
            <v>0</v>
          </cell>
          <cell r="G104">
            <v>42359</v>
          </cell>
        </row>
        <row r="105">
          <cell r="A105">
            <v>163</v>
          </cell>
          <cell r="B105" t="str">
            <v>Борисевич Юрий Игоревич</v>
          </cell>
          <cell r="C105">
            <v>2</v>
          </cell>
          <cell r="D105">
            <v>0</v>
          </cell>
          <cell r="E105">
            <v>0</v>
          </cell>
          <cell r="G105">
            <v>42359</v>
          </cell>
        </row>
        <row r="106">
          <cell r="A106">
            <v>164</v>
          </cell>
          <cell r="B106" t="str">
            <v>Заикин Роман Александрович</v>
          </cell>
          <cell r="C106">
            <v>7</v>
          </cell>
          <cell r="D106">
            <v>2</v>
          </cell>
          <cell r="E106">
            <v>0</v>
          </cell>
          <cell r="G106">
            <v>42359</v>
          </cell>
        </row>
        <row r="107">
          <cell r="A107">
            <v>165</v>
          </cell>
          <cell r="B107" t="str">
            <v>Шушин Павел Иванович</v>
          </cell>
          <cell r="C107">
            <v>5</v>
          </cell>
          <cell r="D107">
            <v>1</v>
          </cell>
          <cell r="E107">
            <v>0</v>
          </cell>
          <cell r="G107">
            <v>42359</v>
          </cell>
        </row>
        <row r="108">
          <cell r="A108">
            <v>166</v>
          </cell>
          <cell r="B108" t="str">
            <v>Сазонов Максим Михайлович</v>
          </cell>
          <cell r="C108">
            <v>7</v>
          </cell>
          <cell r="D108">
            <v>0</v>
          </cell>
          <cell r="E108">
            <v>0</v>
          </cell>
          <cell r="G108">
            <v>42359</v>
          </cell>
        </row>
        <row r="109">
          <cell r="A109">
            <v>167</v>
          </cell>
          <cell r="B109" t="str">
            <v>Дормидонтов Евгений Сергеевич</v>
          </cell>
          <cell r="C109">
            <v>4</v>
          </cell>
          <cell r="D109">
            <v>0</v>
          </cell>
          <cell r="E109">
            <v>0</v>
          </cell>
          <cell r="G109">
            <v>42359</v>
          </cell>
        </row>
        <row r="110">
          <cell r="A110">
            <v>168</v>
          </cell>
          <cell r="B110" t="str">
            <v>Новиков Сергей Юрьевич</v>
          </cell>
          <cell r="C110">
            <v>3</v>
          </cell>
          <cell r="D110">
            <v>1</v>
          </cell>
          <cell r="E110">
            <v>0</v>
          </cell>
          <cell r="G110">
            <v>42359</v>
          </cell>
        </row>
        <row r="111">
          <cell r="A111">
            <v>169</v>
          </cell>
          <cell r="B111" t="str">
            <v>Зубаков Александр Г енадьевич</v>
          </cell>
          <cell r="C111">
            <v>1</v>
          </cell>
          <cell r="D111">
            <v>0</v>
          </cell>
          <cell r="E111">
            <v>0</v>
          </cell>
          <cell r="G111">
            <v>42359</v>
          </cell>
        </row>
        <row r="112">
          <cell r="A112">
            <v>170</v>
          </cell>
          <cell r="B112" t="str">
            <v>Пискунов Петр Александрович</v>
          </cell>
          <cell r="C112">
            <v>7</v>
          </cell>
          <cell r="D112">
            <v>1</v>
          </cell>
          <cell r="E112">
            <v>0</v>
          </cell>
          <cell r="G112">
            <v>42359</v>
          </cell>
        </row>
        <row r="113">
          <cell r="A113">
            <v>171</v>
          </cell>
          <cell r="B113" t="str">
            <v>Цветков Станислав Константинович</v>
          </cell>
          <cell r="C113">
            <v>4</v>
          </cell>
          <cell r="D113">
            <v>1</v>
          </cell>
          <cell r="E113">
            <v>0</v>
          </cell>
          <cell r="G113">
            <v>42359</v>
          </cell>
        </row>
        <row r="114">
          <cell r="A114">
            <v>172</v>
          </cell>
          <cell r="B114" t="str">
            <v>Муравьёв Дмитрий Павлович</v>
          </cell>
          <cell r="C114">
            <v>1</v>
          </cell>
          <cell r="D114">
            <v>0</v>
          </cell>
          <cell r="E114">
            <v>0</v>
          </cell>
          <cell r="G114">
            <v>42359</v>
          </cell>
        </row>
        <row r="115">
          <cell r="A115">
            <v>173</v>
          </cell>
          <cell r="B115" t="str">
            <v>Уланов Вячеслав Николаевич</v>
          </cell>
          <cell r="C115">
            <v>3</v>
          </cell>
          <cell r="D115">
            <v>0</v>
          </cell>
          <cell r="E115">
            <v>0</v>
          </cell>
          <cell r="G115">
            <v>42359</v>
          </cell>
        </row>
        <row r="116">
          <cell r="A116">
            <v>174</v>
          </cell>
          <cell r="B116" t="str">
            <v>Гулякин Сергей Николаевич</v>
          </cell>
          <cell r="C116">
            <v>1</v>
          </cell>
          <cell r="D116">
            <v>0</v>
          </cell>
          <cell r="E116">
            <v>0</v>
          </cell>
          <cell r="G116">
            <v>42359</v>
          </cell>
        </row>
        <row r="117">
          <cell r="A117">
            <v>175</v>
          </cell>
          <cell r="B117" t="str">
            <v>Фавстов Андрей Вячеславович</v>
          </cell>
          <cell r="C117">
            <v>3</v>
          </cell>
          <cell r="D117">
            <v>1</v>
          </cell>
          <cell r="E117">
            <v>0</v>
          </cell>
          <cell r="G117">
            <v>42359</v>
          </cell>
        </row>
        <row r="118">
          <cell r="A118">
            <v>176</v>
          </cell>
          <cell r="B118" t="str">
            <v>Тесленко Юрий Владимирович</v>
          </cell>
          <cell r="C118">
            <v>4</v>
          </cell>
          <cell r="D118">
            <v>3</v>
          </cell>
          <cell r="E118">
            <v>1</v>
          </cell>
          <cell r="G118">
            <v>42359</v>
          </cell>
        </row>
        <row r="119">
          <cell r="A119">
            <v>177</v>
          </cell>
          <cell r="B119" t="str">
            <v>Фенютин Юрий Вячеславович</v>
          </cell>
          <cell r="C119">
            <v>2</v>
          </cell>
          <cell r="D119">
            <v>0</v>
          </cell>
          <cell r="E119">
            <v>0</v>
          </cell>
          <cell r="G119">
            <v>42359</v>
          </cell>
        </row>
        <row r="120">
          <cell r="A120">
            <v>178</v>
          </cell>
          <cell r="B120" t="str">
            <v>Леонов Владимир Сергеевич</v>
          </cell>
          <cell r="C120">
            <v>7</v>
          </cell>
          <cell r="D120">
            <v>5</v>
          </cell>
          <cell r="E120">
            <v>0</v>
          </cell>
          <cell r="G120">
            <v>42359</v>
          </cell>
        </row>
        <row r="121">
          <cell r="A121">
            <v>179</v>
          </cell>
          <cell r="B121" t="str">
            <v>Козлов Александр Венадьевич</v>
          </cell>
          <cell r="C121">
            <v>3</v>
          </cell>
          <cell r="D121">
            <v>3</v>
          </cell>
          <cell r="E121">
            <v>0</v>
          </cell>
          <cell r="G121">
            <v>42359</v>
          </cell>
        </row>
        <row r="122">
          <cell r="A122">
            <v>180</v>
          </cell>
          <cell r="B122" t="str">
            <v>Наумов Дмитрий Владимирович</v>
          </cell>
          <cell r="C122">
            <v>2</v>
          </cell>
          <cell r="D122">
            <v>0</v>
          </cell>
          <cell r="E122">
            <v>0</v>
          </cell>
          <cell r="G122">
            <v>42359</v>
          </cell>
        </row>
        <row r="123">
          <cell r="A123">
            <v>181</v>
          </cell>
          <cell r="B123" t="str">
            <v>Фёдоров Иван Юрьевич</v>
          </cell>
          <cell r="C123">
            <v>3</v>
          </cell>
          <cell r="D123">
            <v>2</v>
          </cell>
          <cell r="E123">
            <v>0</v>
          </cell>
          <cell r="G123">
            <v>42359</v>
          </cell>
        </row>
        <row r="124">
          <cell r="A124">
            <v>182</v>
          </cell>
          <cell r="B124" t="str">
            <v>Гулин Дмитирий Алексеевич</v>
          </cell>
          <cell r="C124">
            <v>2</v>
          </cell>
          <cell r="D124">
            <v>0</v>
          </cell>
          <cell r="E124">
            <v>0</v>
          </cell>
          <cell r="G124">
            <v>42359</v>
          </cell>
        </row>
        <row r="125">
          <cell r="A125">
            <v>183</v>
          </cell>
          <cell r="B125" t="str">
            <v>Павлов Игорь Васильевич</v>
          </cell>
          <cell r="C125">
            <v>1</v>
          </cell>
          <cell r="D125">
            <v>1</v>
          </cell>
          <cell r="E125">
            <v>0</v>
          </cell>
          <cell r="G125">
            <v>42359</v>
          </cell>
        </row>
        <row r="126">
          <cell r="A126">
            <v>184</v>
          </cell>
          <cell r="B126" t="str">
            <v>Песков Иван Александрович</v>
          </cell>
          <cell r="C126">
            <v>5</v>
          </cell>
          <cell r="D126">
            <v>0</v>
          </cell>
          <cell r="E126">
            <v>0</v>
          </cell>
          <cell r="G126">
            <v>42359</v>
          </cell>
        </row>
        <row r="127">
          <cell r="A127">
            <v>185</v>
          </cell>
          <cell r="B127" t="str">
            <v>Косарев Максим Васильевич</v>
          </cell>
          <cell r="C127">
            <v>7</v>
          </cell>
          <cell r="D127">
            <v>0</v>
          </cell>
          <cell r="E127">
            <v>0</v>
          </cell>
          <cell r="G127">
            <v>42359</v>
          </cell>
        </row>
        <row r="128">
          <cell r="A128">
            <v>186</v>
          </cell>
          <cell r="B128" t="str">
            <v>Петров Вадим Николаевич</v>
          </cell>
          <cell r="C128">
            <v>3</v>
          </cell>
          <cell r="D128">
            <v>0</v>
          </cell>
          <cell r="E128">
            <v>0</v>
          </cell>
          <cell r="G128">
            <v>42359</v>
          </cell>
        </row>
        <row r="129">
          <cell r="A129">
            <v>187</v>
          </cell>
          <cell r="B129" t="str">
            <v>Краско Виталий Викторович</v>
          </cell>
          <cell r="C129">
            <v>5</v>
          </cell>
          <cell r="D129">
            <v>0</v>
          </cell>
          <cell r="E129">
            <v>0</v>
          </cell>
          <cell r="G129">
            <v>42359</v>
          </cell>
        </row>
        <row r="130">
          <cell r="A130">
            <v>188</v>
          </cell>
          <cell r="B130" t="str">
            <v>Кубанцев Федор Павлович</v>
          </cell>
          <cell r="C130">
            <v>4</v>
          </cell>
          <cell r="D130">
            <v>1</v>
          </cell>
          <cell r="E130">
            <v>0</v>
          </cell>
          <cell r="G130">
            <v>42359</v>
          </cell>
        </row>
        <row r="131">
          <cell r="A131">
            <v>189</v>
          </cell>
          <cell r="B131" t="str">
            <v>Потапов Евгений Викторович</v>
          </cell>
          <cell r="C131">
            <v>7</v>
          </cell>
          <cell r="D131">
            <v>2</v>
          </cell>
          <cell r="E131">
            <v>1</v>
          </cell>
          <cell r="G131">
            <v>42359</v>
          </cell>
        </row>
        <row r="132">
          <cell r="A132">
            <v>190</v>
          </cell>
          <cell r="B132" t="str">
            <v>Сальников Виталий Иванович</v>
          </cell>
          <cell r="C132">
            <v>5</v>
          </cell>
          <cell r="D132">
            <v>0</v>
          </cell>
          <cell r="E132">
            <v>0</v>
          </cell>
          <cell r="G132">
            <v>42359</v>
          </cell>
        </row>
        <row r="133">
          <cell r="A133">
            <v>191</v>
          </cell>
          <cell r="B133" t="str">
            <v>Симаков Алексей Владимирович</v>
          </cell>
          <cell r="C133">
            <v>6</v>
          </cell>
          <cell r="D133">
            <v>1</v>
          </cell>
          <cell r="E133">
            <v>0</v>
          </cell>
          <cell r="G133">
            <v>42359</v>
          </cell>
        </row>
        <row r="134">
          <cell r="A134">
            <v>192</v>
          </cell>
          <cell r="B134" t="str">
            <v>Лемешев Сергей Васильевич</v>
          </cell>
          <cell r="C134">
            <v>2</v>
          </cell>
          <cell r="D134">
            <v>0</v>
          </cell>
          <cell r="E134">
            <v>0</v>
          </cell>
          <cell r="G134">
            <v>42359</v>
          </cell>
        </row>
        <row r="135">
          <cell r="A135">
            <v>193</v>
          </cell>
          <cell r="B135" t="str">
            <v>Сарелайнен Юрий Викторович</v>
          </cell>
          <cell r="C135">
            <v>2</v>
          </cell>
          <cell r="D135">
            <v>0</v>
          </cell>
          <cell r="E135">
            <v>0</v>
          </cell>
          <cell r="G135">
            <v>42359</v>
          </cell>
        </row>
        <row r="136">
          <cell r="A136">
            <v>194</v>
          </cell>
          <cell r="B136" t="str">
            <v>Седов Михаил Андреевич</v>
          </cell>
          <cell r="C136">
            <v>4</v>
          </cell>
          <cell r="D136">
            <v>1</v>
          </cell>
          <cell r="E136">
            <v>0</v>
          </cell>
          <cell r="G136">
            <v>42359</v>
          </cell>
        </row>
        <row r="137">
          <cell r="A137">
            <v>195</v>
          </cell>
          <cell r="B137" t="str">
            <v>Тихов Павел Геннадьевич</v>
          </cell>
          <cell r="C137">
            <v>1</v>
          </cell>
          <cell r="D137">
            <v>0</v>
          </cell>
          <cell r="E137">
            <v>0</v>
          </cell>
          <cell r="G137">
            <v>42359</v>
          </cell>
        </row>
        <row r="138">
          <cell r="A138">
            <v>196</v>
          </cell>
          <cell r="B138" t="str">
            <v>Козлович Сергей Степанович</v>
          </cell>
          <cell r="C138">
            <v>4</v>
          </cell>
          <cell r="D138">
            <v>1</v>
          </cell>
          <cell r="E138">
            <v>0</v>
          </cell>
          <cell r="G138">
            <v>42359</v>
          </cell>
        </row>
        <row r="139">
          <cell r="A139">
            <v>197</v>
          </cell>
          <cell r="B139" t="str">
            <v>Дашкин Шамиль Менирович</v>
          </cell>
          <cell r="C139">
            <v>5</v>
          </cell>
          <cell r="D139">
            <v>1</v>
          </cell>
          <cell r="E139">
            <v>0</v>
          </cell>
          <cell r="F139" t="str">
            <v>Смена машиниста с уволенного Соколова Вадима Вячеславовича</v>
          </cell>
          <cell r="G139">
            <v>42359</v>
          </cell>
        </row>
        <row r="140">
          <cell r="A140">
            <v>198</v>
          </cell>
          <cell r="B140" t="str">
            <v>Поляков Вячеслав Борисович</v>
          </cell>
          <cell r="C140">
            <v>1</v>
          </cell>
          <cell r="D140">
            <v>0</v>
          </cell>
          <cell r="E140">
            <v>0</v>
          </cell>
          <cell r="G140">
            <v>42359</v>
          </cell>
        </row>
        <row r="141">
          <cell r="A141">
            <v>199</v>
          </cell>
          <cell r="B141" t="str">
            <v>Старикович Алексей Эдуардович</v>
          </cell>
          <cell r="C141">
            <v>2</v>
          </cell>
          <cell r="D141">
            <v>2</v>
          </cell>
          <cell r="E141">
            <v>0</v>
          </cell>
          <cell r="G141">
            <v>42359</v>
          </cell>
        </row>
        <row r="142">
          <cell r="A142">
            <v>200</v>
          </cell>
          <cell r="B142" t="str">
            <v>Прохоренко Илья Васильевич</v>
          </cell>
          <cell r="C142">
            <v>2</v>
          </cell>
          <cell r="D142">
            <v>0</v>
          </cell>
          <cell r="E142">
            <v>0</v>
          </cell>
          <cell r="F142" t="str">
            <v>8-911-253-86-18</v>
          </cell>
          <cell r="G142">
            <v>42359</v>
          </cell>
        </row>
        <row r="143">
          <cell r="A143">
            <v>201</v>
          </cell>
          <cell r="B143" t="str">
            <v>Уймин Павел Сергеевич</v>
          </cell>
          <cell r="C143">
            <v>5</v>
          </cell>
          <cell r="D143">
            <v>2</v>
          </cell>
          <cell r="E143">
            <v>0</v>
          </cell>
          <cell r="G143">
            <v>42359</v>
          </cell>
        </row>
        <row r="144">
          <cell r="A144">
            <v>202</v>
          </cell>
          <cell r="B144" t="str">
            <v>Румянцев Андрей Сергеевич</v>
          </cell>
          <cell r="C144">
            <v>1</v>
          </cell>
          <cell r="D144">
            <v>0</v>
          </cell>
          <cell r="E144">
            <v>0</v>
          </cell>
          <cell r="F144" t="str">
            <v>Смена машиниста с уволенного Семенова Александра Борисовича</v>
          </cell>
          <cell r="G144">
            <v>42359</v>
          </cell>
        </row>
        <row r="145">
          <cell r="A145">
            <v>203</v>
          </cell>
          <cell r="B145" t="str">
            <v>Кондратков Евгений Александрович</v>
          </cell>
          <cell r="C145">
            <v>12</v>
          </cell>
          <cell r="D145">
            <v>6</v>
          </cell>
          <cell r="E145">
            <v>0</v>
          </cell>
          <cell r="G145">
            <v>42359</v>
          </cell>
        </row>
        <row r="146">
          <cell r="A146">
            <v>204</v>
          </cell>
          <cell r="B146" t="str">
            <v>Потуга Андрей Федорович</v>
          </cell>
          <cell r="C146">
            <v>3</v>
          </cell>
          <cell r="D146">
            <v>0</v>
          </cell>
          <cell r="E146">
            <v>0</v>
          </cell>
          <cell r="G146">
            <v>42359</v>
          </cell>
        </row>
        <row r="147">
          <cell r="A147">
            <v>205</v>
          </cell>
          <cell r="B147" t="str">
            <v>Плотников Игорь Германович</v>
          </cell>
          <cell r="C147">
            <v>2</v>
          </cell>
          <cell r="D147">
            <v>1</v>
          </cell>
          <cell r="E147">
            <v>0</v>
          </cell>
          <cell r="G147">
            <v>42359</v>
          </cell>
        </row>
        <row r="148">
          <cell r="A148">
            <v>206</v>
          </cell>
          <cell r="B148" t="str">
            <v>Осипов Александр Александрович</v>
          </cell>
          <cell r="C148">
            <v>3</v>
          </cell>
          <cell r="D148">
            <v>1</v>
          </cell>
          <cell r="E148">
            <v>0</v>
          </cell>
          <cell r="G148">
            <v>42359</v>
          </cell>
        </row>
        <row r="149">
          <cell r="A149">
            <v>207</v>
          </cell>
          <cell r="B149" t="str">
            <v>Пахомов Игорь Анатольевич</v>
          </cell>
          <cell r="C149">
            <v>2</v>
          </cell>
          <cell r="D149">
            <v>0</v>
          </cell>
          <cell r="E149">
            <v>0</v>
          </cell>
          <cell r="G149">
            <v>42359</v>
          </cell>
        </row>
        <row r="150">
          <cell r="A150">
            <v>208</v>
          </cell>
          <cell r="B150" t="str">
            <v>Ларин Михаил Борисович</v>
          </cell>
          <cell r="C150">
            <v>5</v>
          </cell>
          <cell r="D150">
            <v>0</v>
          </cell>
          <cell r="E150">
            <v>0</v>
          </cell>
          <cell r="G150">
            <v>42359</v>
          </cell>
        </row>
        <row r="151">
          <cell r="A151">
            <v>209</v>
          </cell>
          <cell r="B151" t="str">
            <v>Пичугин Павел Андреевич</v>
          </cell>
          <cell r="C151">
            <v>7</v>
          </cell>
          <cell r="D151">
            <v>1</v>
          </cell>
          <cell r="E151">
            <v>0</v>
          </cell>
          <cell r="G151">
            <v>42359</v>
          </cell>
        </row>
        <row r="152">
          <cell r="A152">
            <v>210</v>
          </cell>
          <cell r="B152" t="str">
            <v>Дашкин Шамиль Менирович</v>
          </cell>
          <cell r="F152" t="str">
            <v>Утеряна. Заменена на STH00-240</v>
          </cell>
          <cell r="G152">
            <v>42359</v>
          </cell>
        </row>
        <row r="153">
          <cell r="A153">
            <v>211</v>
          </cell>
          <cell r="B153" t="str">
            <v>Маслов Виталий Александрович</v>
          </cell>
          <cell r="C153">
            <v>5</v>
          </cell>
          <cell r="D153">
            <v>2</v>
          </cell>
          <cell r="E153">
            <v>0</v>
          </cell>
          <cell r="F153" t="str">
            <v>Смена машиниста с уволенного Циммера Алексея Александровича</v>
          </cell>
          <cell r="G153">
            <v>42359</v>
          </cell>
        </row>
        <row r="154">
          <cell r="A154">
            <v>212</v>
          </cell>
          <cell r="B154" t="str">
            <v>Елисеев Александр Александрович</v>
          </cell>
          <cell r="C154">
            <v>4</v>
          </cell>
          <cell r="D154">
            <v>3</v>
          </cell>
          <cell r="E154">
            <v>0</v>
          </cell>
          <cell r="G154">
            <v>42359</v>
          </cell>
        </row>
        <row r="155">
          <cell r="A155">
            <v>213</v>
          </cell>
          <cell r="B155" t="str">
            <v>Цыпушкин Юрий Николаевич</v>
          </cell>
          <cell r="C155">
            <v>4</v>
          </cell>
          <cell r="D155">
            <v>1</v>
          </cell>
          <cell r="E155">
            <v>1</v>
          </cell>
          <cell r="G155">
            <v>42359</v>
          </cell>
        </row>
        <row r="156">
          <cell r="A156">
            <v>214</v>
          </cell>
          <cell r="B156" t="str">
            <v>Гринштейн Андрей Романович</v>
          </cell>
          <cell r="C156">
            <v>7</v>
          </cell>
          <cell r="D156">
            <v>2</v>
          </cell>
          <cell r="E156">
            <v>1</v>
          </cell>
          <cell r="G156">
            <v>42359</v>
          </cell>
        </row>
        <row r="157">
          <cell r="A157">
            <v>215</v>
          </cell>
          <cell r="B157" t="str">
            <v>Жульев Сергей Александрович</v>
          </cell>
          <cell r="C157">
            <v>6</v>
          </cell>
          <cell r="D157">
            <v>4</v>
          </cell>
          <cell r="E157">
            <v>0</v>
          </cell>
          <cell r="G157">
            <v>42359</v>
          </cell>
        </row>
        <row r="158">
          <cell r="A158">
            <v>216</v>
          </cell>
          <cell r="B158" t="str">
            <v>Давыдов Сергей Геннадьевич</v>
          </cell>
          <cell r="C158">
            <v>3</v>
          </cell>
          <cell r="D158">
            <v>2</v>
          </cell>
          <cell r="E158">
            <v>0</v>
          </cell>
          <cell r="G158">
            <v>42359</v>
          </cell>
        </row>
        <row r="159">
          <cell r="A159">
            <v>217</v>
          </cell>
          <cell r="B159" t="str">
            <v>Илюбаев Нурлан Маманович</v>
          </cell>
          <cell r="C159">
            <v>3</v>
          </cell>
          <cell r="D159">
            <v>0</v>
          </cell>
          <cell r="E159">
            <v>0</v>
          </cell>
          <cell r="G159">
            <v>42359</v>
          </cell>
        </row>
        <row r="160">
          <cell r="A160">
            <v>218</v>
          </cell>
          <cell r="B160" t="str">
            <v>Кособоков Вячеслав Анатольевич</v>
          </cell>
          <cell r="C160">
            <v>4</v>
          </cell>
          <cell r="D160">
            <v>0</v>
          </cell>
          <cell r="E160">
            <v>0</v>
          </cell>
          <cell r="G160">
            <v>42359</v>
          </cell>
        </row>
        <row r="161">
          <cell r="A161">
            <v>219</v>
          </cell>
          <cell r="B161" t="str">
            <v>Черных Иван Сергеевич</v>
          </cell>
          <cell r="C161">
            <v>1</v>
          </cell>
          <cell r="D161">
            <v>0</v>
          </cell>
          <cell r="E161">
            <v>0</v>
          </cell>
          <cell r="G161">
            <v>42359</v>
          </cell>
        </row>
        <row r="162">
          <cell r="A162">
            <v>220</v>
          </cell>
          <cell r="B162" t="str">
            <v>Мельников Кирилл Константинович</v>
          </cell>
          <cell r="C162">
            <v>0</v>
          </cell>
          <cell r="D162">
            <v>0</v>
          </cell>
          <cell r="E162">
            <v>0</v>
          </cell>
          <cell r="G162">
            <v>42359</v>
          </cell>
        </row>
        <row r="163">
          <cell r="A163">
            <v>221</v>
          </cell>
          <cell r="B163" t="str">
            <v>Лысенко Евгений Игоревич</v>
          </cell>
          <cell r="C163">
            <v>3</v>
          </cell>
          <cell r="D163">
            <v>1</v>
          </cell>
          <cell r="E163">
            <v>0</v>
          </cell>
          <cell r="G163">
            <v>42359</v>
          </cell>
        </row>
        <row r="164">
          <cell r="A164">
            <v>222</v>
          </cell>
          <cell r="B164" t="str">
            <v>Кислицын Антон Евгеньевич</v>
          </cell>
          <cell r="C164">
            <v>3</v>
          </cell>
          <cell r="D164">
            <v>1</v>
          </cell>
          <cell r="E164">
            <v>0</v>
          </cell>
          <cell r="G164">
            <v>42359</v>
          </cell>
        </row>
        <row r="165">
          <cell r="A165">
            <v>223</v>
          </cell>
          <cell r="B165" t="str">
            <v>Мирошкин Андрей Валерьевич</v>
          </cell>
          <cell r="C165">
            <v>6</v>
          </cell>
          <cell r="D165">
            <v>5</v>
          </cell>
          <cell r="E165">
            <v>0</v>
          </cell>
          <cell r="G165">
            <v>42359</v>
          </cell>
        </row>
        <row r="166">
          <cell r="A166">
            <v>224</v>
          </cell>
          <cell r="B166" t="str">
            <v>Шамухин Павел Владимирович</v>
          </cell>
          <cell r="C166">
            <v>2</v>
          </cell>
          <cell r="D166">
            <v>0</v>
          </cell>
          <cell r="E166">
            <v>0</v>
          </cell>
          <cell r="G166">
            <v>42359</v>
          </cell>
        </row>
        <row r="167">
          <cell r="A167">
            <v>225</v>
          </cell>
          <cell r="B167" t="str">
            <v>Крюков Павел Сергеевич</v>
          </cell>
          <cell r="C167">
            <v>4</v>
          </cell>
          <cell r="D167">
            <v>1</v>
          </cell>
          <cell r="E167">
            <v>0</v>
          </cell>
          <cell r="G167">
            <v>42359</v>
          </cell>
        </row>
        <row r="168">
          <cell r="A168">
            <v>226</v>
          </cell>
          <cell r="B168" t="str">
            <v>Кутузов Илья Владимирович</v>
          </cell>
          <cell r="C168">
            <v>2</v>
          </cell>
          <cell r="D168">
            <v>0</v>
          </cell>
          <cell r="E168">
            <v>0</v>
          </cell>
          <cell r="G168">
            <v>42359</v>
          </cell>
        </row>
        <row r="169">
          <cell r="A169">
            <v>227</v>
          </cell>
          <cell r="B169" t="str">
            <v>Лебедев Всеволод Андреевич</v>
          </cell>
          <cell r="C169">
            <v>12</v>
          </cell>
          <cell r="D169">
            <v>5</v>
          </cell>
          <cell r="E169">
            <v>5</v>
          </cell>
          <cell r="G169">
            <v>42359</v>
          </cell>
        </row>
        <row r="170">
          <cell r="A170">
            <v>228</v>
          </cell>
          <cell r="B170" t="str">
            <v>Михайлов Юрий Валерьевич</v>
          </cell>
          <cell r="C170">
            <v>4</v>
          </cell>
          <cell r="D170">
            <v>1</v>
          </cell>
          <cell r="E170">
            <v>0</v>
          </cell>
          <cell r="G170">
            <v>42359</v>
          </cell>
        </row>
        <row r="171">
          <cell r="A171">
            <v>229</v>
          </cell>
          <cell r="B171" t="str">
            <v>Шапкин Вячеслав Юрьевич</v>
          </cell>
          <cell r="C171">
            <v>7</v>
          </cell>
          <cell r="D171">
            <v>3</v>
          </cell>
          <cell r="E171">
            <v>0</v>
          </cell>
          <cell r="G171">
            <v>42359</v>
          </cell>
        </row>
        <row r="172">
          <cell r="A172">
            <v>230</v>
          </cell>
          <cell r="B172" t="str">
            <v>Шуваев Владимир Юрьевич</v>
          </cell>
          <cell r="C172">
            <v>5</v>
          </cell>
          <cell r="D172">
            <v>2</v>
          </cell>
          <cell r="E172">
            <v>0</v>
          </cell>
          <cell r="G172">
            <v>42359</v>
          </cell>
        </row>
        <row r="173">
          <cell r="A173">
            <v>232</v>
          </cell>
          <cell r="B173" t="str">
            <v>Маслов Виталий Александрович</v>
          </cell>
          <cell r="F173" t="str">
            <v>Утеряна</v>
          </cell>
          <cell r="G173">
            <v>42359</v>
          </cell>
        </row>
        <row r="174">
          <cell r="A174">
            <v>233</v>
          </cell>
          <cell r="B174" t="str">
            <v>Королев Виталий Олегович</v>
          </cell>
          <cell r="C174">
            <v>3</v>
          </cell>
          <cell r="D174">
            <v>0</v>
          </cell>
          <cell r="E174">
            <v>0</v>
          </cell>
          <cell r="G174">
            <v>42359</v>
          </cell>
        </row>
        <row r="175">
          <cell r="A175">
            <v>234</v>
          </cell>
          <cell r="B175" t="str">
            <v>Максимчев Евгений Сергеевич</v>
          </cell>
          <cell r="C175">
            <v>3</v>
          </cell>
          <cell r="D175">
            <v>0</v>
          </cell>
          <cell r="E175">
            <v>0</v>
          </cell>
          <cell r="G175">
            <v>42359</v>
          </cell>
        </row>
        <row r="176">
          <cell r="A176">
            <v>236</v>
          </cell>
          <cell r="B176" t="str">
            <v>Скопицкий Константин Васильевич</v>
          </cell>
          <cell r="C176">
            <v>2</v>
          </cell>
          <cell r="D176">
            <v>0</v>
          </cell>
          <cell r="E176">
            <v>0</v>
          </cell>
          <cell r="G176">
            <v>42359</v>
          </cell>
        </row>
        <row r="177">
          <cell r="A177">
            <v>237</v>
          </cell>
          <cell r="B177" t="str">
            <v>Кокорев Георгий Николаевич</v>
          </cell>
          <cell r="C177">
            <v>3</v>
          </cell>
          <cell r="D177">
            <v>1</v>
          </cell>
          <cell r="E177">
            <v>1</v>
          </cell>
          <cell r="G177">
            <v>42359</v>
          </cell>
        </row>
        <row r="178">
          <cell r="A178">
            <v>238</v>
          </cell>
          <cell r="B178" t="str">
            <v>Савинов Алексей Андреевич</v>
          </cell>
          <cell r="C178">
            <v>2</v>
          </cell>
          <cell r="D178">
            <v>1</v>
          </cell>
          <cell r="E178">
            <v>0</v>
          </cell>
          <cell r="G178">
            <v>42359</v>
          </cell>
        </row>
        <row r="179">
          <cell r="A179">
            <v>239</v>
          </cell>
          <cell r="B179" t="str">
            <v>Иванов Николай Викторович</v>
          </cell>
          <cell r="C179">
            <v>4</v>
          </cell>
          <cell r="D179">
            <v>2</v>
          </cell>
          <cell r="E179">
            <v>0</v>
          </cell>
          <cell r="G179">
            <v>42359</v>
          </cell>
        </row>
        <row r="180">
          <cell r="A180">
            <v>240</v>
          </cell>
          <cell r="B180" t="str">
            <v>Дашкин Шамиль Менирович</v>
          </cell>
          <cell r="F180" t="str">
            <v>Замена потерянной гарнитуры 210; Так и не была выдана с Невского, замена по адаптации на STH00-197</v>
          </cell>
          <cell r="G180">
            <v>42429</v>
          </cell>
        </row>
      </sheetData>
      <sheetData sheetId="2" refreshError="1">
        <row r="2">
          <cell r="B2">
            <v>286</v>
          </cell>
          <cell r="C2" t="str">
            <v>Абрамов Артём Александрович</v>
          </cell>
          <cell r="D2">
            <v>323385</v>
          </cell>
          <cell r="E2">
            <v>2</v>
          </cell>
          <cell r="F2">
            <v>0</v>
          </cell>
          <cell r="G2">
            <v>0</v>
          </cell>
          <cell r="H2">
            <v>6.5</v>
          </cell>
          <cell r="I2" t="str">
            <v>8 953 172 33 72</v>
          </cell>
          <cell r="M2">
            <v>43070</v>
          </cell>
        </row>
        <row r="3">
          <cell r="B3">
            <v>287</v>
          </cell>
          <cell r="C3" t="str">
            <v>Агафонов Алексей Иванович</v>
          </cell>
          <cell r="D3">
            <v>323386</v>
          </cell>
          <cell r="E3">
            <v>1</v>
          </cell>
          <cell r="F3">
            <v>0</v>
          </cell>
          <cell r="G3">
            <v>0</v>
          </cell>
          <cell r="H3">
            <v>6.5</v>
          </cell>
          <cell r="I3" t="str">
            <v>8 921 411 07 83</v>
          </cell>
          <cell r="M3">
            <v>43070</v>
          </cell>
        </row>
        <row r="4">
          <cell r="B4">
            <v>288</v>
          </cell>
          <cell r="C4" t="str">
            <v>Агафонов Сергей Михайлович</v>
          </cell>
          <cell r="D4">
            <v>322521</v>
          </cell>
          <cell r="E4">
            <v>0</v>
          </cell>
          <cell r="F4">
            <v>0</v>
          </cell>
          <cell r="G4">
            <v>0</v>
          </cell>
          <cell r="H4">
            <v>7</v>
          </cell>
          <cell r="I4" t="str">
            <v>8-931-535-41-52</v>
          </cell>
          <cell r="M4">
            <v>43070</v>
          </cell>
        </row>
        <row r="5">
          <cell r="B5">
            <v>289</v>
          </cell>
          <cell r="C5" t="str">
            <v>Агеев Андрей Александрович</v>
          </cell>
          <cell r="D5">
            <v>323449</v>
          </cell>
          <cell r="E5">
            <v>0</v>
          </cell>
          <cell r="F5">
            <v>0</v>
          </cell>
          <cell r="G5">
            <v>0</v>
          </cell>
          <cell r="M5">
            <v>43070</v>
          </cell>
        </row>
        <row r="6">
          <cell r="B6">
            <v>290</v>
          </cell>
          <cell r="C6" t="str">
            <v>Алексеев Артур Владимирович</v>
          </cell>
          <cell r="D6">
            <v>323505</v>
          </cell>
          <cell r="E6">
            <v>0</v>
          </cell>
          <cell r="F6">
            <v>0</v>
          </cell>
          <cell r="G6">
            <v>0</v>
          </cell>
          <cell r="H6">
            <v>5.5</v>
          </cell>
          <cell r="I6">
            <v>9816879384</v>
          </cell>
          <cell r="M6">
            <v>43070</v>
          </cell>
        </row>
        <row r="7">
          <cell r="B7">
            <v>291</v>
          </cell>
          <cell r="C7" t="str">
            <v>Ананьин Николай Николаевич</v>
          </cell>
          <cell r="D7">
            <v>323174</v>
          </cell>
          <cell r="E7">
            <v>0</v>
          </cell>
          <cell r="F7">
            <v>0</v>
          </cell>
          <cell r="G7">
            <v>0</v>
          </cell>
          <cell r="H7">
            <v>6</v>
          </cell>
          <cell r="I7" t="str">
            <v>8 961 811 79 58</v>
          </cell>
          <cell r="M7">
            <v>43070</v>
          </cell>
        </row>
        <row r="8">
          <cell r="B8">
            <v>292</v>
          </cell>
          <cell r="C8" t="str">
            <v>Андреев Андрей Алексеевич</v>
          </cell>
          <cell r="D8">
            <v>321702</v>
          </cell>
          <cell r="E8">
            <v>1</v>
          </cell>
          <cell r="F8">
            <v>0</v>
          </cell>
          <cell r="G8">
            <v>0</v>
          </cell>
          <cell r="H8">
            <v>5.5</v>
          </cell>
          <cell r="I8" t="str">
            <v>8 904 331 96 95</v>
          </cell>
          <cell r="M8">
            <v>43070</v>
          </cell>
        </row>
        <row r="9">
          <cell r="B9">
            <v>293</v>
          </cell>
          <cell r="C9" t="str">
            <v>Андреев Алексей Борисович</v>
          </cell>
          <cell r="D9">
            <v>321703</v>
          </cell>
          <cell r="E9">
            <v>0</v>
          </cell>
          <cell r="F9">
            <v>0</v>
          </cell>
          <cell r="G9">
            <v>0</v>
          </cell>
          <cell r="H9">
            <v>6.5</v>
          </cell>
          <cell r="I9">
            <v>9633245894</v>
          </cell>
          <cell r="M9">
            <v>43070</v>
          </cell>
        </row>
        <row r="10">
          <cell r="B10">
            <v>294</v>
          </cell>
          <cell r="C10" t="str">
            <v>Анкудинов Василий Георгиевич</v>
          </cell>
          <cell r="D10">
            <v>322859</v>
          </cell>
          <cell r="E10">
            <v>2</v>
          </cell>
          <cell r="F10">
            <v>2</v>
          </cell>
          <cell r="G10">
            <v>0</v>
          </cell>
          <cell r="H10">
            <v>6</v>
          </cell>
          <cell r="I10" t="str">
            <v>8 921 890 61 45</v>
          </cell>
          <cell r="M10">
            <v>43070</v>
          </cell>
        </row>
        <row r="11">
          <cell r="B11">
            <v>295</v>
          </cell>
          <cell r="C11" t="str">
            <v>Антипов Александр  Викторович</v>
          </cell>
          <cell r="D11">
            <v>321705</v>
          </cell>
          <cell r="E11">
            <v>0</v>
          </cell>
          <cell r="F11">
            <v>0</v>
          </cell>
          <cell r="G11">
            <v>0</v>
          </cell>
          <cell r="H11">
            <v>6.5</v>
          </cell>
          <cell r="I11">
            <v>89210951747</v>
          </cell>
          <cell r="M11">
            <v>43070</v>
          </cell>
        </row>
        <row r="12">
          <cell r="B12">
            <v>296</v>
          </cell>
          <cell r="C12" t="str">
            <v>Аргеландер Владимир Борисович</v>
          </cell>
          <cell r="D12">
            <v>321707</v>
          </cell>
          <cell r="E12">
            <v>1</v>
          </cell>
          <cell r="F12">
            <v>1</v>
          </cell>
          <cell r="G12">
            <v>0</v>
          </cell>
          <cell r="H12">
            <v>6</v>
          </cell>
          <cell r="I12">
            <v>9111518312</v>
          </cell>
          <cell r="M12">
            <v>43070</v>
          </cell>
        </row>
        <row r="13">
          <cell r="B13">
            <v>297</v>
          </cell>
          <cell r="C13" t="str">
            <v>Бабин Антон Станиславович</v>
          </cell>
          <cell r="D13">
            <v>323454</v>
          </cell>
          <cell r="E13">
            <v>1</v>
          </cell>
          <cell r="F13">
            <v>1</v>
          </cell>
          <cell r="G13">
            <v>0</v>
          </cell>
          <cell r="H13">
            <v>5</v>
          </cell>
          <cell r="I13" t="str">
            <v>8 981 800 65 87</v>
          </cell>
          <cell r="M13">
            <v>43070</v>
          </cell>
        </row>
        <row r="14">
          <cell r="B14">
            <v>298</v>
          </cell>
          <cell r="C14" t="str">
            <v>Балонов Анатолий Михайлович</v>
          </cell>
          <cell r="D14">
            <v>321710</v>
          </cell>
          <cell r="E14">
            <v>0</v>
          </cell>
          <cell r="F14">
            <v>0</v>
          </cell>
          <cell r="G14">
            <v>0</v>
          </cell>
          <cell r="H14">
            <v>7</v>
          </cell>
          <cell r="M14">
            <v>43070</v>
          </cell>
        </row>
        <row r="15">
          <cell r="B15">
            <v>299</v>
          </cell>
          <cell r="C15" t="str">
            <v>Баранов Михаил Валентинович</v>
          </cell>
          <cell r="D15">
            <v>323520</v>
          </cell>
          <cell r="E15">
            <v>2</v>
          </cell>
          <cell r="F15">
            <v>1</v>
          </cell>
          <cell r="G15">
            <v>0</v>
          </cell>
          <cell r="H15">
            <v>5.5</v>
          </cell>
          <cell r="I15">
            <v>89216454057</v>
          </cell>
          <cell r="M15">
            <v>43070</v>
          </cell>
        </row>
        <row r="16">
          <cell r="B16">
            <v>300</v>
          </cell>
          <cell r="C16" t="str">
            <v>Бардин Виктор Олегович</v>
          </cell>
          <cell r="D16">
            <v>323477</v>
          </cell>
          <cell r="E16">
            <v>0</v>
          </cell>
          <cell r="F16">
            <v>0</v>
          </cell>
          <cell r="G16">
            <v>0</v>
          </cell>
          <cell r="H16">
            <v>5.5</v>
          </cell>
          <cell r="I16" t="str">
            <v>8-911-193-72-00</v>
          </cell>
          <cell r="M16">
            <v>43070</v>
          </cell>
        </row>
        <row r="17">
          <cell r="B17">
            <v>301</v>
          </cell>
          <cell r="C17" t="str">
            <v>Баскаков Василий Олегович</v>
          </cell>
          <cell r="D17">
            <v>321712</v>
          </cell>
          <cell r="E17">
            <v>0</v>
          </cell>
          <cell r="F17">
            <v>0</v>
          </cell>
          <cell r="G17">
            <v>0</v>
          </cell>
          <cell r="H17">
            <v>6</v>
          </cell>
          <cell r="I17">
            <v>79119545182</v>
          </cell>
          <cell r="M17">
            <v>43070</v>
          </cell>
        </row>
        <row r="18">
          <cell r="B18">
            <v>302</v>
          </cell>
          <cell r="C18" t="str">
            <v>Белозёров Руслан Анатольевич</v>
          </cell>
          <cell r="D18">
            <v>322782</v>
          </cell>
          <cell r="E18">
            <v>1</v>
          </cell>
          <cell r="F18">
            <v>1</v>
          </cell>
          <cell r="G18">
            <v>0</v>
          </cell>
          <cell r="H18">
            <v>6.5</v>
          </cell>
          <cell r="I18">
            <v>89118143955</v>
          </cell>
          <cell r="M18">
            <v>43070</v>
          </cell>
        </row>
        <row r="19">
          <cell r="B19">
            <v>303</v>
          </cell>
          <cell r="C19" t="str">
            <v>Белоус Павел Николаевич</v>
          </cell>
          <cell r="D19">
            <v>323495</v>
          </cell>
          <cell r="E19">
            <v>0</v>
          </cell>
          <cell r="F19">
            <v>0</v>
          </cell>
          <cell r="G19">
            <v>0</v>
          </cell>
          <cell r="H19">
            <v>5.5</v>
          </cell>
          <cell r="I19" t="str">
            <v>8 964 388 60 09</v>
          </cell>
          <cell r="M19">
            <v>43070</v>
          </cell>
        </row>
        <row r="20">
          <cell r="B20">
            <v>304</v>
          </cell>
          <cell r="C20" t="str">
            <v>Белугин Виталий Сергеевич</v>
          </cell>
          <cell r="D20">
            <v>321715</v>
          </cell>
          <cell r="E20">
            <v>1</v>
          </cell>
          <cell r="F20">
            <v>0</v>
          </cell>
          <cell r="G20">
            <v>0</v>
          </cell>
          <cell r="H20">
            <v>6</v>
          </cell>
          <cell r="I20">
            <v>9119522752</v>
          </cell>
          <cell r="M20">
            <v>43070</v>
          </cell>
        </row>
        <row r="21">
          <cell r="B21">
            <v>305</v>
          </cell>
          <cell r="C21" t="str">
            <v>Бердников  Сергей Владимирович</v>
          </cell>
          <cell r="D21">
            <v>322557</v>
          </cell>
          <cell r="E21">
            <v>2</v>
          </cell>
          <cell r="F21">
            <v>0</v>
          </cell>
          <cell r="G21">
            <v>0</v>
          </cell>
          <cell r="H21" t="str">
            <v>6,5-7</v>
          </cell>
          <cell r="I21">
            <v>9213230147</v>
          </cell>
          <cell r="M21">
            <v>43070</v>
          </cell>
        </row>
        <row r="22">
          <cell r="B22">
            <v>306</v>
          </cell>
          <cell r="C22" t="str">
            <v>Благодарёв Александр Юльевич</v>
          </cell>
          <cell r="D22">
            <v>323132</v>
          </cell>
          <cell r="E22">
            <v>0</v>
          </cell>
          <cell r="F22">
            <v>0</v>
          </cell>
          <cell r="G22">
            <v>0</v>
          </cell>
          <cell r="H22">
            <v>6</v>
          </cell>
          <cell r="I22">
            <v>89523935889</v>
          </cell>
          <cell r="M22">
            <v>43070</v>
          </cell>
        </row>
        <row r="23">
          <cell r="B23">
            <v>307</v>
          </cell>
          <cell r="C23" t="str">
            <v>Блохин Олег Леонидович</v>
          </cell>
          <cell r="D23">
            <v>321719</v>
          </cell>
          <cell r="E23">
            <v>1</v>
          </cell>
          <cell r="F23">
            <v>0</v>
          </cell>
          <cell r="G23">
            <v>0</v>
          </cell>
          <cell r="H23">
            <v>5</v>
          </cell>
          <cell r="I23" t="str">
            <v>911 237 80 70</v>
          </cell>
          <cell r="M23">
            <v>43070</v>
          </cell>
        </row>
        <row r="24">
          <cell r="B24">
            <v>308</v>
          </cell>
          <cell r="C24" t="str">
            <v>Боганов Илья Сергеевич</v>
          </cell>
          <cell r="D24">
            <v>323153</v>
          </cell>
          <cell r="E24">
            <v>1</v>
          </cell>
          <cell r="F24">
            <v>0</v>
          </cell>
          <cell r="G24">
            <v>0</v>
          </cell>
          <cell r="H24">
            <v>6.5</v>
          </cell>
          <cell r="I24" t="str">
            <v>8 921 646 86 15</v>
          </cell>
          <cell r="M24">
            <v>43070</v>
          </cell>
        </row>
        <row r="25">
          <cell r="B25">
            <v>309</v>
          </cell>
          <cell r="C25" t="str">
            <v>Бондаренко  Владислав Васильевич</v>
          </cell>
          <cell r="D25">
            <v>322821</v>
          </cell>
          <cell r="E25">
            <v>0</v>
          </cell>
          <cell r="F25">
            <v>0</v>
          </cell>
          <cell r="G25">
            <v>0</v>
          </cell>
          <cell r="H25">
            <v>5.5</v>
          </cell>
          <cell r="I25">
            <v>89046380830</v>
          </cell>
          <cell r="M25">
            <v>43070</v>
          </cell>
        </row>
        <row r="26">
          <cell r="B26">
            <v>310</v>
          </cell>
          <cell r="C26" t="str">
            <v>Бондаренко Денис Валентинович</v>
          </cell>
          <cell r="D26">
            <v>322132</v>
          </cell>
          <cell r="E26">
            <v>1</v>
          </cell>
          <cell r="F26">
            <v>0</v>
          </cell>
          <cell r="G26">
            <v>0</v>
          </cell>
          <cell r="H26">
            <v>6</v>
          </cell>
          <cell r="I26">
            <v>89219731257</v>
          </cell>
          <cell r="M26">
            <v>43070</v>
          </cell>
        </row>
        <row r="27">
          <cell r="B27">
            <v>311</v>
          </cell>
          <cell r="C27" t="str">
            <v>Смирнов Вадим Анатольевич</v>
          </cell>
          <cell r="D27">
            <v>321858</v>
          </cell>
          <cell r="E27">
            <v>0</v>
          </cell>
          <cell r="F27">
            <v>0</v>
          </cell>
          <cell r="G27">
            <v>0</v>
          </cell>
          <cell r="L27" t="str">
            <v>Борисов Алексей Симанович 322127 - уволен</v>
          </cell>
          <cell r="M27">
            <v>43070</v>
          </cell>
        </row>
        <row r="28">
          <cell r="B28">
            <v>312</v>
          </cell>
          <cell r="C28" t="str">
            <v>Буданов  Александр  Николаевич</v>
          </cell>
          <cell r="D28">
            <v>321726</v>
          </cell>
          <cell r="E28">
            <v>1</v>
          </cell>
          <cell r="F28">
            <v>0</v>
          </cell>
          <cell r="G28">
            <v>0</v>
          </cell>
          <cell r="H28">
            <v>6</v>
          </cell>
          <cell r="I28" t="str">
            <v>8-905-205-36-29</v>
          </cell>
          <cell r="M28">
            <v>43070</v>
          </cell>
        </row>
        <row r="29">
          <cell r="B29">
            <v>313</v>
          </cell>
          <cell r="C29" t="str">
            <v>Буклешов Александр Михайлович</v>
          </cell>
          <cell r="D29">
            <v>322837</v>
          </cell>
          <cell r="E29">
            <v>3</v>
          </cell>
          <cell r="F29">
            <v>1</v>
          </cell>
          <cell r="G29">
            <v>1</v>
          </cell>
          <cell r="H29">
            <v>5.5</v>
          </cell>
          <cell r="I29">
            <v>89217439907</v>
          </cell>
          <cell r="M29">
            <v>43070</v>
          </cell>
        </row>
        <row r="30">
          <cell r="B30">
            <v>314</v>
          </cell>
          <cell r="C30" t="str">
            <v>Васильев Александр Владимирович</v>
          </cell>
          <cell r="D30">
            <v>323135</v>
          </cell>
          <cell r="E30">
            <v>2</v>
          </cell>
          <cell r="F30">
            <v>1</v>
          </cell>
          <cell r="G30">
            <v>0</v>
          </cell>
          <cell r="H30">
            <v>5.5</v>
          </cell>
          <cell r="I30">
            <v>9218742007</v>
          </cell>
          <cell r="M30">
            <v>43070</v>
          </cell>
        </row>
        <row r="31">
          <cell r="B31">
            <v>315</v>
          </cell>
          <cell r="C31" t="str">
            <v>Васильев Григорий Николаевич</v>
          </cell>
          <cell r="D31">
            <v>324228</v>
          </cell>
          <cell r="E31">
            <v>0</v>
          </cell>
          <cell r="F31">
            <v>0</v>
          </cell>
          <cell r="G31">
            <v>0</v>
          </cell>
          <cell r="H31">
            <v>6</v>
          </cell>
          <cell r="I31">
            <v>89313602933</v>
          </cell>
          <cell r="M31">
            <v>43070</v>
          </cell>
        </row>
        <row r="32">
          <cell r="B32">
            <v>316</v>
          </cell>
          <cell r="C32" t="str">
            <v>Васильев Юрий Николаевич</v>
          </cell>
          <cell r="D32">
            <v>321729</v>
          </cell>
          <cell r="E32">
            <v>1</v>
          </cell>
          <cell r="F32">
            <v>0</v>
          </cell>
          <cell r="G32">
            <v>0</v>
          </cell>
          <cell r="H32">
            <v>6.5</v>
          </cell>
          <cell r="I32">
            <v>9213057220</v>
          </cell>
          <cell r="M32">
            <v>43070</v>
          </cell>
        </row>
        <row r="33">
          <cell r="B33">
            <v>317</v>
          </cell>
          <cell r="C33" t="str">
            <v>Васьковский Виталий Валерьевич</v>
          </cell>
          <cell r="D33">
            <v>322866</v>
          </cell>
          <cell r="E33">
            <v>1</v>
          </cell>
          <cell r="F33">
            <v>0</v>
          </cell>
          <cell r="G33">
            <v>0</v>
          </cell>
          <cell r="H33">
            <v>5</v>
          </cell>
          <cell r="I33">
            <v>89218850988</v>
          </cell>
          <cell r="M33">
            <v>43070</v>
          </cell>
        </row>
        <row r="34">
          <cell r="B34">
            <v>318</v>
          </cell>
          <cell r="C34" t="str">
            <v>Виноградов Евгений Владимирович</v>
          </cell>
          <cell r="D34">
            <v>323151</v>
          </cell>
          <cell r="E34">
            <v>0</v>
          </cell>
          <cell r="F34">
            <v>0</v>
          </cell>
          <cell r="G34">
            <v>0</v>
          </cell>
          <cell r="M34">
            <v>43070</v>
          </cell>
        </row>
        <row r="35">
          <cell r="B35">
            <v>319</v>
          </cell>
          <cell r="C35" t="str">
            <v>Виноградов Сергей Александрович</v>
          </cell>
          <cell r="D35">
            <v>321731</v>
          </cell>
          <cell r="E35">
            <v>0</v>
          </cell>
          <cell r="F35">
            <v>0</v>
          </cell>
          <cell r="G35">
            <v>0</v>
          </cell>
          <cell r="H35">
            <v>5.5</v>
          </cell>
          <cell r="I35" t="str">
            <v>8 904 512 19 81</v>
          </cell>
          <cell r="M35">
            <v>43070</v>
          </cell>
        </row>
        <row r="36">
          <cell r="B36">
            <v>320</v>
          </cell>
          <cell r="C36" t="str">
            <v>Владимиров Александр  Владимирович</v>
          </cell>
          <cell r="D36">
            <v>322684</v>
          </cell>
          <cell r="E36">
            <v>1</v>
          </cell>
          <cell r="F36">
            <v>0</v>
          </cell>
          <cell r="G36">
            <v>0</v>
          </cell>
          <cell r="H36">
            <v>6</v>
          </cell>
          <cell r="I36" t="str">
            <v>8 921 757 09 10</v>
          </cell>
          <cell r="M36">
            <v>43070</v>
          </cell>
        </row>
        <row r="37">
          <cell r="B37">
            <v>321</v>
          </cell>
          <cell r="C37" t="str">
            <v>Волков Николай Викторович</v>
          </cell>
          <cell r="D37">
            <v>321733</v>
          </cell>
          <cell r="E37">
            <v>0</v>
          </cell>
          <cell r="F37">
            <v>0</v>
          </cell>
          <cell r="G37">
            <v>0</v>
          </cell>
          <cell r="H37">
            <v>7</v>
          </cell>
          <cell r="I37">
            <v>89218786524</v>
          </cell>
          <cell r="M37">
            <v>43070</v>
          </cell>
        </row>
        <row r="38">
          <cell r="B38">
            <v>322</v>
          </cell>
          <cell r="C38" t="str">
            <v>Гаврилов Алексей Сергеевич</v>
          </cell>
          <cell r="D38">
            <v>322536</v>
          </cell>
          <cell r="E38">
            <v>1</v>
          </cell>
          <cell r="F38">
            <v>1</v>
          </cell>
          <cell r="G38">
            <v>0</v>
          </cell>
          <cell r="H38">
            <v>5</v>
          </cell>
          <cell r="I38">
            <v>79215885508</v>
          </cell>
          <cell r="M38">
            <v>43070</v>
          </cell>
        </row>
        <row r="39">
          <cell r="B39">
            <v>323</v>
          </cell>
          <cell r="C39" t="str">
            <v>Гольнев Юрий Анатольевич</v>
          </cell>
          <cell r="D39">
            <v>322544</v>
          </cell>
          <cell r="E39">
            <v>1</v>
          </cell>
          <cell r="F39">
            <v>0</v>
          </cell>
          <cell r="G39">
            <v>0</v>
          </cell>
          <cell r="H39">
            <v>7</v>
          </cell>
          <cell r="I39" t="str">
            <v>921 798 78 07</v>
          </cell>
          <cell r="M39">
            <v>43070</v>
          </cell>
        </row>
        <row r="40">
          <cell r="B40">
            <v>324</v>
          </cell>
          <cell r="C40" t="str">
            <v>Горновой Андрей Владимирович</v>
          </cell>
          <cell r="D40">
            <v>322396</v>
          </cell>
          <cell r="E40">
            <v>0</v>
          </cell>
          <cell r="F40">
            <v>0</v>
          </cell>
          <cell r="G40">
            <v>0</v>
          </cell>
          <cell r="H40">
            <v>6</v>
          </cell>
          <cell r="I40" t="str">
            <v>8 921 570 34 56</v>
          </cell>
          <cell r="M40">
            <v>43070</v>
          </cell>
        </row>
        <row r="41">
          <cell r="B41">
            <v>325</v>
          </cell>
          <cell r="C41" t="str">
            <v>Горностаев Николай Александрович</v>
          </cell>
          <cell r="D41">
            <v>323493</v>
          </cell>
          <cell r="E41">
            <v>0</v>
          </cell>
          <cell r="F41">
            <v>0</v>
          </cell>
          <cell r="G41">
            <v>0</v>
          </cell>
          <cell r="H41">
            <v>6</v>
          </cell>
          <cell r="I41">
            <v>89657915013</v>
          </cell>
          <cell r="M41">
            <v>43070</v>
          </cell>
        </row>
        <row r="42">
          <cell r="B42">
            <v>326</v>
          </cell>
          <cell r="C42" t="str">
            <v>Григорьев Александр Николаевич</v>
          </cell>
          <cell r="D42">
            <v>321740</v>
          </cell>
          <cell r="E42">
            <v>1</v>
          </cell>
          <cell r="F42">
            <v>1</v>
          </cell>
          <cell r="G42">
            <v>1</v>
          </cell>
          <cell r="H42">
            <v>6</v>
          </cell>
          <cell r="I42">
            <v>89500074775</v>
          </cell>
          <cell r="M42">
            <v>43070</v>
          </cell>
        </row>
        <row r="43">
          <cell r="B43">
            <v>327</v>
          </cell>
          <cell r="C43" t="str">
            <v>Григорьев  Константин Геннадьевич</v>
          </cell>
          <cell r="D43">
            <v>322889</v>
          </cell>
          <cell r="E43">
            <v>0</v>
          </cell>
          <cell r="F43">
            <v>0</v>
          </cell>
          <cell r="G43">
            <v>0</v>
          </cell>
          <cell r="H43">
            <v>6</v>
          </cell>
          <cell r="I43">
            <v>89602519191</v>
          </cell>
          <cell r="M43">
            <v>43070</v>
          </cell>
        </row>
        <row r="44">
          <cell r="B44">
            <v>328</v>
          </cell>
          <cell r="C44" t="str">
            <v>Гришаев Станислав Игоревич</v>
          </cell>
          <cell r="D44">
            <v>322490</v>
          </cell>
          <cell r="E44">
            <v>3</v>
          </cell>
          <cell r="F44">
            <v>2</v>
          </cell>
          <cell r="G44">
            <v>0</v>
          </cell>
          <cell r="H44">
            <v>6</v>
          </cell>
          <cell r="I44">
            <v>89217996355</v>
          </cell>
          <cell r="M44">
            <v>43070</v>
          </cell>
        </row>
        <row r="45">
          <cell r="B45">
            <v>329</v>
          </cell>
          <cell r="C45" t="str">
            <v>Гузаревич Алексей Яковлевич</v>
          </cell>
          <cell r="D45">
            <v>321742</v>
          </cell>
          <cell r="E45">
            <v>1</v>
          </cell>
          <cell r="F45">
            <v>0</v>
          </cell>
          <cell r="G45">
            <v>0</v>
          </cell>
          <cell r="H45">
            <v>6.5</v>
          </cell>
          <cell r="I45" t="str">
            <v>8 921 977 92 15</v>
          </cell>
          <cell r="M45">
            <v>43070</v>
          </cell>
        </row>
        <row r="46">
          <cell r="B46">
            <v>330</v>
          </cell>
          <cell r="C46" t="str">
            <v>Гурьев  Сергей Сергеевич</v>
          </cell>
          <cell r="D46">
            <v>323117</v>
          </cell>
          <cell r="E46">
            <v>1</v>
          </cell>
          <cell r="F46">
            <v>0</v>
          </cell>
          <cell r="G46">
            <v>0</v>
          </cell>
          <cell r="H46">
            <v>5.5</v>
          </cell>
          <cell r="I46">
            <v>9319782526</v>
          </cell>
          <cell r="M46">
            <v>43070</v>
          </cell>
        </row>
        <row r="47">
          <cell r="B47">
            <v>331</v>
          </cell>
          <cell r="C47" t="str">
            <v>Демченко Александр Александрович</v>
          </cell>
          <cell r="D47">
            <v>322534</v>
          </cell>
          <cell r="E47">
            <v>0</v>
          </cell>
          <cell r="F47">
            <v>0</v>
          </cell>
          <cell r="G47">
            <v>0</v>
          </cell>
          <cell r="M47">
            <v>43070</v>
          </cell>
        </row>
        <row r="48">
          <cell r="B48">
            <v>332</v>
          </cell>
          <cell r="C48" t="str">
            <v>Джакипов Кубаныч Джалилович</v>
          </cell>
          <cell r="D48">
            <v>323343</v>
          </cell>
          <cell r="E48">
            <v>0</v>
          </cell>
          <cell r="F48">
            <v>0</v>
          </cell>
          <cell r="G48">
            <v>0</v>
          </cell>
          <cell r="M48">
            <v>43070</v>
          </cell>
        </row>
        <row r="49">
          <cell r="B49">
            <v>333</v>
          </cell>
          <cell r="C49" t="str">
            <v>Долгополов  Александр Вадимович</v>
          </cell>
          <cell r="D49">
            <v>323409</v>
          </cell>
          <cell r="E49">
            <v>0</v>
          </cell>
          <cell r="F49">
            <v>0</v>
          </cell>
          <cell r="G49">
            <v>0</v>
          </cell>
          <cell r="H49">
            <v>5.5</v>
          </cell>
          <cell r="I49">
            <v>9522887363</v>
          </cell>
          <cell r="M49">
            <v>43070</v>
          </cell>
        </row>
        <row r="50">
          <cell r="B50">
            <v>334</v>
          </cell>
          <cell r="C50" t="str">
            <v>Дроздов Виталий  Валерьевич</v>
          </cell>
          <cell r="D50">
            <v>323173</v>
          </cell>
          <cell r="E50">
            <v>0</v>
          </cell>
          <cell r="F50">
            <v>0</v>
          </cell>
          <cell r="G50">
            <v>0</v>
          </cell>
          <cell r="H50">
            <v>6.5</v>
          </cell>
          <cell r="I50">
            <v>89062581214</v>
          </cell>
          <cell r="M50">
            <v>43070</v>
          </cell>
        </row>
        <row r="51">
          <cell r="B51">
            <v>335</v>
          </cell>
          <cell r="C51" t="str">
            <v>Дячук Валентин Васильевич</v>
          </cell>
          <cell r="D51">
            <v>323451</v>
          </cell>
          <cell r="E51">
            <v>0</v>
          </cell>
          <cell r="F51">
            <v>0</v>
          </cell>
          <cell r="G51">
            <v>0</v>
          </cell>
          <cell r="H51">
            <v>6</v>
          </cell>
          <cell r="I51">
            <v>89119836858</v>
          </cell>
          <cell r="M51">
            <v>43070</v>
          </cell>
        </row>
        <row r="52">
          <cell r="B52">
            <v>336</v>
          </cell>
          <cell r="C52" t="str">
            <v>Елисеев Виктор Владимирович</v>
          </cell>
          <cell r="D52">
            <v>323291</v>
          </cell>
          <cell r="E52">
            <v>0</v>
          </cell>
          <cell r="F52">
            <v>0</v>
          </cell>
          <cell r="G52">
            <v>0</v>
          </cell>
          <cell r="H52">
            <v>7.7</v>
          </cell>
          <cell r="I52">
            <v>9112915379</v>
          </cell>
          <cell r="M52">
            <v>43070</v>
          </cell>
        </row>
        <row r="53">
          <cell r="B53">
            <v>337</v>
          </cell>
          <cell r="C53" t="str">
            <v>Енин Алексей Сергеевич</v>
          </cell>
          <cell r="D53">
            <v>322905</v>
          </cell>
          <cell r="E53">
            <v>1</v>
          </cell>
          <cell r="F53">
            <v>1</v>
          </cell>
          <cell r="G53">
            <v>0</v>
          </cell>
          <cell r="H53">
            <v>6</v>
          </cell>
          <cell r="I53" t="str">
            <v>8 921 434 29 18</v>
          </cell>
          <cell r="M53">
            <v>43070</v>
          </cell>
        </row>
        <row r="54">
          <cell r="B54">
            <v>338</v>
          </cell>
          <cell r="C54" t="str">
            <v>Ерофеев Вячеслав Юрьевич</v>
          </cell>
          <cell r="D54">
            <v>322558</v>
          </cell>
          <cell r="E54">
            <v>1</v>
          </cell>
          <cell r="F54">
            <v>0</v>
          </cell>
          <cell r="G54">
            <v>0</v>
          </cell>
          <cell r="H54">
            <v>6</v>
          </cell>
          <cell r="M54">
            <v>43070</v>
          </cell>
        </row>
        <row r="55">
          <cell r="B55">
            <v>339</v>
          </cell>
          <cell r="C55" t="str">
            <v>Ефимов Сергей Викторович</v>
          </cell>
          <cell r="D55">
            <v>321750</v>
          </cell>
          <cell r="E55">
            <v>0</v>
          </cell>
          <cell r="F55">
            <v>0</v>
          </cell>
          <cell r="G55">
            <v>0</v>
          </cell>
          <cell r="H55">
            <v>5.5</v>
          </cell>
          <cell r="I55">
            <v>9112324407</v>
          </cell>
          <cell r="M55">
            <v>43070</v>
          </cell>
        </row>
        <row r="56">
          <cell r="B56">
            <v>340</v>
          </cell>
          <cell r="C56" t="str">
            <v>Жабин Владимир Леонидович</v>
          </cell>
          <cell r="D56">
            <v>321751</v>
          </cell>
          <cell r="E56">
            <v>0</v>
          </cell>
          <cell r="F56">
            <v>0</v>
          </cell>
          <cell r="G56">
            <v>0</v>
          </cell>
          <cell r="H56">
            <v>6</v>
          </cell>
          <cell r="I56" t="str">
            <v>8 911 235 83 44</v>
          </cell>
          <cell r="M56">
            <v>43070</v>
          </cell>
        </row>
        <row r="57">
          <cell r="B57">
            <v>341</v>
          </cell>
          <cell r="C57" t="str">
            <v>Жгулёв Константин Сергеевич</v>
          </cell>
          <cell r="D57">
            <v>322323</v>
          </cell>
          <cell r="E57">
            <v>0</v>
          </cell>
          <cell r="F57">
            <v>0</v>
          </cell>
          <cell r="G57">
            <v>0</v>
          </cell>
          <cell r="H57">
            <v>6</v>
          </cell>
          <cell r="I57" t="str">
            <v>8 921 438 36 35</v>
          </cell>
          <cell r="M57">
            <v>43070</v>
          </cell>
        </row>
        <row r="58">
          <cell r="B58">
            <v>342</v>
          </cell>
          <cell r="C58" t="str">
            <v>Журавлёв Александр Владимирович</v>
          </cell>
          <cell r="D58">
            <v>322728</v>
          </cell>
          <cell r="E58">
            <v>2</v>
          </cell>
          <cell r="F58">
            <v>1</v>
          </cell>
          <cell r="G58">
            <v>0</v>
          </cell>
          <cell r="H58">
            <v>6.5</v>
          </cell>
          <cell r="I58">
            <v>89045568690</v>
          </cell>
          <cell r="M58">
            <v>43070</v>
          </cell>
        </row>
        <row r="59">
          <cell r="B59">
            <v>343</v>
          </cell>
          <cell r="C59" t="str">
            <v>Журавлев Владимир Константинович</v>
          </cell>
          <cell r="D59">
            <v>321753</v>
          </cell>
          <cell r="E59">
            <v>0</v>
          </cell>
          <cell r="F59">
            <v>0</v>
          </cell>
          <cell r="G59">
            <v>0</v>
          </cell>
          <cell r="M59">
            <v>43070</v>
          </cell>
        </row>
        <row r="60">
          <cell r="B60">
            <v>344</v>
          </cell>
          <cell r="C60" t="str">
            <v>Зибинин Андрей Олегович</v>
          </cell>
          <cell r="D60">
            <v>323491</v>
          </cell>
          <cell r="E60">
            <v>0</v>
          </cell>
          <cell r="F60">
            <v>0</v>
          </cell>
          <cell r="G60">
            <v>0</v>
          </cell>
          <cell r="H60">
            <v>6</v>
          </cell>
          <cell r="I60">
            <v>89118339399</v>
          </cell>
          <cell r="M60">
            <v>43070</v>
          </cell>
        </row>
        <row r="61">
          <cell r="B61">
            <v>345</v>
          </cell>
          <cell r="C61" t="str">
            <v>Зорин Владимир  Вячеславович</v>
          </cell>
          <cell r="D61">
            <v>322838</v>
          </cell>
          <cell r="E61">
            <v>1</v>
          </cell>
          <cell r="F61">
            <v>0</v>
          </cell>
          <cell r="G61">
            <v>0</v>
          </cell>
          <cell r="I61">
            <v>89217996997</v>
          </cell>
          <cell r="M61">
            <v>43070</v>
          </cell>
        </row>
        <row r="62">
          <cell r="B62">
            <v>346</v>
          </cell>
          <cell r="C62" t="str">
            <v>Зябликов Алексей Николаевич</v>
          </cell>
          <cell r="D62">
            <v>323202</v>
          </cell>
          <cell r="E62">
            <v>1</v>
          </cell>
          <cell r="F62">
            <v>0</v>
          </cell>
          <cell r="G62">
            <v>0</v>
          </cell>
          <cell r="H62">
            <v>6</v>
          </cell>
          <cell r="I62" t="str">
            <v>8 921 637 88 94</v>
          </cell>
          <cell r="M62">
            <v>43070</v>
          </cell>
        </row>
        <row r="63">
          <cell r="B63">
            <v>347</v>
          </cell>
          <cell r="C63" t="str">
            <v>Иванов Алексей Викторович</v>
          </cell>
          <cell r="D63">
            <v>321758</v>
          </cell>
          <cell r="E63">
            <v>0</v>
          </cell>
          <cell r="F63">
            <v>0</v>
          </cell>
          <cell r="G63">
            <v>0</v>
          </cell>
          <cell r="H63">
            <v>5.5</v>
          </cell>
          <cell r="I63">
            <v>9219719010</v>
          </cell>
          <cell r="M63">
            <v>43070</v>
          </cell>
        </row>
        <row r="64">
          <cell r="B64">
            <v>348</v>
          </cell>
          <cell r="C64" t="str">
            <v>Иванов Андрей Геннадьевич</v>
          </cell>
          <cell r="D64">
            <v>322384</v>
          </cell>
          <cell r="E64">
            <v>0</v>
          </cell>
          <cell r="F64">
            <v>0</v>
          </cell>
          <cell r="G64">
            <v>0</v>
          </cell>
          <cell r="M64">
            <v>43070</v>
          </cell>
        </row>
        <row r="65">
          <cell r="B65">
            <v>349</v>
          </cell>
          <cell r="C65" t="str">
            <v>Иванов Дмитрий Сергеевич</v>
          </cell>
          <cell r="D65">
            <v>322880</v>
          </cell>
          <cell r="E65">
            <v>1</v>
          </cell>
          <cell r="F65">
            <v>0</v>
          </cell>
          <cell r="G65">
            <v>0</v>
          </cell>
          <cell r="H65">
            <v>6</v>
          </cell>
          <cell r="I65" t="str">
            <v>8 921 599 34 29</v>
          </cell>
          <cell r="M65">
            <v>43070</v>
          </cell>
        </row>
        <row r="66">
          <cell r="B66">
            <v>350</v>
          </cell>
          <cell r="C66" t="str">
            <v>Иванов Игорь Сергеевич</v>
          </cell>
          <cell r="D66">
            <v>321759</v>
          </cell>
          <cell r="E66">
            <v>0</v>
          </cell>
          <cell r="F66">
            <v>0</v>
          </cell>
          <cell r="G66">
            <v>0</v>
          </cell>
          <cell r="H66">
            <v>6</v>
          </cell>
          <cell r="I66">
            <v>9217809102</v>
          </cell>
          <cell r="M66">
            <v>43070</v>
          </cell>
        </row>
        <row r="67">
          <cell r="B67">
            <v>351</v>
          </cell>
          <cell r="C67" t="str">
            <v>Чуланов Николай Евгеньевич</v>
          </cell>
          <cell r="D67">
            <v>323543</v>
          </cell>
          <cell r="E67">
            <v>2</v>
          </cell>
          <cell r="F67">
            <v>0</v>
          </cell>
          <cell r="G67">
            <v>0</v>
          </cell>
          <cell r="H67">
            <v>6.5</v>
          </cell>
          <cell r="L67" t="str">
            <v>Иванов Сергей Владимирович 321760 - уволен</v>
          </cell>
          <cell r="M67">
            <v>43070</v>
          </cell>
        </row>
        <row r="68">
          <cell r="B68">
            <v>352</v>
          </cell>
          <cell r="C68" t="str">
            <v>Иванов Сергей Владимирович</v>
          </cell>
          <cell r="D68">
            <v>322192</v>
          </cell>
          <cell r="E68">
            <v>0</v>
          </cell>
          <cell r="F68">
            <v>0</v>
          </cell>
          <cell r="G68">
            <v>0</v>
          </cell>
          <cell r="H68">
            <v>5</v>
          </cell>
          <cell r="I68" t="str">
            <v>8 921 790 22 57</v>
          </cell>
          <cell r="M68">
            <v>43070</v>
          </cell>
        </row>
        <row r="69">
          <cell r="B69">
            <v>353</v>
          </cell>
          <cell r="C69" t="str">
            <v>Игнатенко Александр Александрович</v>
          </cell>
          <cell r="D69">
            <v>322591</v>
          </cell>
          <cell r="E69">
            <v>0</v>
          </cell>
          <cell r="F69">
            <v>0</v>
          </cell>
          <cell r="G69">
            <v>0</v>
          </cell>
          <cell r="H69">
            <v>7</v>
          </cell>
          <cell r="I69" t="str">
            <v>8 950 037 78 01</v>
          </cell>
          <cell r="M69">
            <v>43070</v>
          </cell>
        </row>
        <row r="70">
          <cell r="B70">
            <v>354</v>
          </cell>
          <cell r="C70" t="str">
            <v>Решетнюк Игорь Сергеевич</v>
          </cell>
          <cell r="D70">
            <v>323533</v>
          </cell>
          <cell r="E70">
            <v>1</v>
          </cell>
          <cell r="F70">
            <v>0</v>
          </cell>
          <cell r="G70">
            <v>0</v>
          </cell>
          <cell r="H70">
            <v>5.5</v>
          </cell>
          <cell r="I70">
            <v>89516767581</v>
          </cell>
          <cell r="M70">
            <v>43070</v>
          </cell>
        </row>
        <row r="71">
          <cell r="B71">
            <v>355</v>
          </cell>
          <cell r="C71" t="str">
            <v>Канэ Роман Александрович</v>
          </cell>
          <cell r="D71">
            <v>321933</v>
          </cell>
          <cell r="E71">
            <v>0</v>
          </cell>
          <cell r="F71">
            <v>0</v>
          </cell>
          <cell r="G71">
            <v>0</v>
          </cell>
          <cell r="H71">
            <v>6</v>
          </cell>
          <cell r="I71">
            <v>79112243460</v>
          </cell>
          <cell r="M71">
            <v>43070</v>
          </cell>
        </row>
        <row r="72">
          <cell r="B72">
            <v>356</v>
          </cell>
          <cell r="C72" t="str">
            <v>Карпович Дмитрий Александрович</v>
          </cell>
          <cell r="D72">
            <v>323420</v>
          </cell>
          <cell r="E72">
            <v>0</v>
          </cell>
          <cell r="F72">
            <v>0</v>
          </cell>
          <cell r="G72">
            <v>0</v>
          </cell>
          <cell r="M72">
            <v>43070</v>
          </cell>
        </row>
        <row r="73">
          <cell r="B73">
            <v>357</v>
          </cell>
          <cell r="C73" t="str">
            <v>Кассиров Игорь Александрович</v>
          </cell>
          <cell r="D73">
            <v>323231</v>
          </cell>
          <cell r="E73">
            <v>0</v>
          </cell>
          <cell r="F73">
            <v>0</v>
          </cell>
          <cell r="G73">
            <v>0</v>
          </cell>
          <cell r="H73">
            <v>6</v>
          </cell>
          <cell r="I73">
            <v>89218707718</v>
          </cell>
          <cell r="M73">
            <v>43070</v>
          </cell>
        </row>
        <row r="74">
          <cell r="B74">
            <v>358</v>
          </cell>
          <cell r="C74" t="str">
            <v>Кириенко Денис Юрьевич</v>
          </cell>
          <cell r="D74">
            <v>322683</v>
          </cell>
          <cell r="E74">
            <v>0</v>
          </cell>
          <cell r="F74">
            <v>0</v>
          </cell>
          <cell r="G74">
            <v>0</v>
          </cell>
          <cell r="H74">
            <v>6</v>
          </cell>
          <cell r="I74" t="str">
            <v>8-921-420-05-42</v>
          </cell>
          <cell r="M74">
            <v>43070</v>
          </cell>
        </row>
        <row r="75">
          <cell r="B75">
            <v>359</v>
          </cell>
          <cell r="C75" t="str">
            <v>Киселев Антон Владимирович</v>
          </cell>
          <cell r="D75">
            <v>322845</v>
          </cell>
          <cell r="E75">
            <v>0</v>
          </cell>
          <cell r="F75">
            <v>0</v>
          </cell>
          <cell r="G75">
            <v>0</v>
          </cell>
          <cell r="H75">
            <v>5</v>
          </cell>
          <cell r="I75">
            <v>89218824967</v>
          </cell>
          <cell r="M75">
            <v>43070</v>
          </cell>
        </row>
        <row r="76">
          <cell r="B76">
            <v>360</v>
          </cell>
          <cell r="C76" t="str">
            <v>Коберидзе Манучар Лериевич</v>
          </cell>
          <cell r="D76">
            <v>324189</v>
          </cell>
          <cell r="E76">
            <v>1</v>
          </cell>
          <cell r="F76">
            <v>1</v>
          </cell>
          <cell r="G76">
            <v>0</v>
          </cell>
          <cell r="H76">
            <v>6.5</v>
          </cell>
          <cell r="I76">
            <v>9218975178</v>
          </cell>
          <cell r="M76">
            <v>43070</v>
          </cell>
        </row>
        <row r="77">
          <cell r="B77">
            <v>361</v>
          </cell>
          <cell r="C77" t="str">
            <v>Ковалевский Сргей Владимирович</v>
          </cell>
          <cell r="D77">
            <v>323488</v>
          </cell>
          <cell r="E77">
            <v>1</v>
          </cell>
          <cell r="F77">
            <v>0</v>
          </cell>
          <cell r="G77">
            <v>0</v>
          </cell>
          <cell r="H77">
            <v>6</v>
          </cell>
          <cell r="I77">
            <v>89522289651</v>
          </cell>
          <cell r="M77">
            <v>43070</v>
          </cell>
        </row>
        <row r="78">
          <cell r="B78">
            <v>362</v>
          </cell>
          <cell r="C78" t="str">
            <v>Ковалёв Антон Геннадьевич</v>
          </cell>
          <cell r="D78">
            <v>323478</v>
          </cell>
          <cell r="E78">
            <v>1</v>
          </cell>
          <cell r="F78">
            <v>0</v>
          </cell>
          <cell r="G78">
            <v>0</v>
          </cell>
          <cell r="H78">
            <v>5.5</v>
          </cell>
          <cell r="I78">
            <v>9310057307</v>
          </cell>
          <cell r="M78">
            <v>43070</v>
          </cell>
        </row>
        <row r="79">
          <cell r="B79">
            <v>363</v>
          </cell>
          <cell r="C79" t="str">
            <v>Кожадей Павел Георгиевич</v>
          </cell>
          <cell r="D79">
            <v>321772</v>
          </cell>
          <cell r="E79">
            <v>0</v>
          </cell>
          <cell r="F79">
            <v>0</v>
          </cell>
          <cell r="G79">
            <v>0</v>
          </cell>
          <cell r="H79">
            <v>6.5</v>
          </cell>
          <cell r="I79" t="str">
            <v>8 911 239 41 34</v>
          </cell>
          <cell r="M79">
            <v>43070</v>
          </cell>
        </row>
        <row r="80">
          <cell r="B80">
            <v>364</v>
          </cell>
          <cell r="C80" t="str">
            <v>Коленов Михаил Владимирович</v>
          </cell>
          <cell r="D80">
            <v>322733</v>
          </cell>
          <cell r="E80">
            <v>0</v>
          </cell>
          <cell r="F80">
            <v>0</v>
          </cell>
          <cell r="G80">
            <v>0</v>
          </cell>
          <cell r="H80">
            <v>6</v>
          </cell>
          <cell r="I80" t="str">
            <v>8 950 047 85 03</v>
          </cell>
          <cell r="M80">
            <v>43070</v>
          </cell>
        </row>
        <row r="81">
          <cell r="B81">
            <v>365</v>
          </cell>
          <cell r="C81" t="str">
            <v>Колокольцев Сергей Дмитриевич</v>
          </cell>
          <cell r="D81">
            <v>321773</v>
          </cell>
          <cell r="E81">
            <v>0</v>
          </cell>
          <cell r="F81">
            <v>0</v>
          </cell>
          <cell r="G81">
            <v>0</v>
          </cell>
          <cell r="H81">
            <v>7</v>
          </cell>
          <cell r="I81">
            <v>89216337406</v>
          </cell>
          <cell r="M81">
            <v>43070</v>
          </cell>
        </row>
        <row r="82">
          <cell r="B82">
            <v>366</v>
          </cell>
          <cell r="C82" t="str">
            <v>Кондратьев Игорь Юрьевич</v>
          </cell>
          <cell r="D82">
            <v>322797</v>
          </cell>
          <cell r="E82">
            <v>2</v>
          </cell>
          <cell r="F82">
            <v>0</v>
          </cell>
          <cell r="G82">
            <v>0</v>
          </cell>
          <cell r="I82">
            <v>9216322741</v>
          </cell>
          <cell r="M82">
            <v>43070</v>
          </cell>
        </row>
        <row r="83">
          <cell r="B83">
            <v>367</v>
          </cell>
          <cell r="C83" t="str">
            <v>Кочкин Александр Николаевич</v>
          </cell>
          <cell r="D83">
            <v>323431</v>
          </cell>
          <cell r="E83">
            <v>0</v>
          </cell>
          <cell r="F83">
            <v>0</v>
          </cell>
          <cell r="G83">
            <v>0</v>
          </cell>
          <cell r="H83">
            <v>6.5</v>
          </cell>
          <cell r="I83" t="str">
            <v xml:space="preserve"> 8 963 324 68 94</v>
          </cell>
          <cell r="M83">
            <v>43070</v>
          </cell>
        </row>
        <row r="84">
          <cell r="B84">
            <v>368</v>
          </cell>
          <cell r="C84" t="str">
            <v>Кремнёв Владимир Игоревич</v>
          </cell>
          <cell r="D84">
            <v>323506</v>
          </cell>
          <cell r="E84">
            <v>0</v>
          </cell>
          <cell r="F84">
            <v>0</v>
          </cell>
          <cell r="G84">
            <v>0</v>
          </cell>
          <cell r="H84">
            <v>5.5</v>
          </cell>
          <cell r="I84">
            <v>89650834398</v>
          </cell>
          <cell r="M84">
            <v>43070</v>
          </cell>
        </row>
        <row r="85">
          <cell r="B85">
            <v>369</v>
          </cell>
          <cell r="C85" t="str">
            <v>Кречетов Игорь Викторович</v>
          </cell>
          <cell r="D85">
            <v>321782</v>
          </cell>
          <cell r="E85">
            <v>0</v>
          </cell>
          <cell r="F85">
            <v>0</v>
          </cell>
          <cell r="G85">
            <v>0</v>
          </cell>
          <cell r="H85">
            <v>6</v>
          </cell>
          <cell r="I85">
            <v>9117411733</v>
          </cell>
          <cell r="M85">
            <v>43070</v>
          </cell>
        </row>
        <row r="86">
          <cell r="B86">
            <v>370</v>
          </cell>
          <cell r="C86" t="str">
            <v>Крутов Сергей Викторович</v>
          </cell>
          <cell r="D86">
            <v>321783</v>
          </cell>
          <cell r="E86">
            <v>0</v>
          </cell>
          <cell r="F86">
            <v>0</v>
          </cell>
          <cell r="G86">
            <v>0</v>
          </cell>
          <cell r="H86">
            <v>6.5</v>
          </cell>
          <cell r="I86" t="str">
            <v>8 911 298 54 29</v>
          </cell>
          <cell r="M86">
            <v>43070</v>
          </cell>
        </row>
        <row r="87">
          <cell r="B87">
            <v>371</v>
          </cell>
          <cell r="C87" t="str">
            <v>Крюков Сергей Юрьевич</v>
          </cell>
          <cell r="D87">
            <v>321784</v>
          </cell>
          <cell r="E87">
            <v>0</v>
          </cell>
          <cell r="F87">
            <v>0</v>
          </cell>
          <cell r="G87">
            <v>0</v>
          </cell>
          <cell r="H87">
            <v>5.5</v>
          </cell>
          <cell r="I87">
            <v>89213451130</v>
          </cell>
          <cell r="M87">
            <v>43070</v>
          </cell>
        </row>
        <row r="88">
          <cell r="B88">
            <v>372</v>
          </cell>
          <cell r="C88" t="str">
            <v>Кузьмин Андрей Евгеньевич</v>
          </cell>
          <cell r="D88">
            <v>322608</v>
          </cell>
          <cell r="E88">
            <v>0</v>
          </cell>
          <cell r="F88">
            <v>0</v>
          </cell>
          <cell r="G88">
            <v>0</v>
          </cell>
          <cell r="H88">
            <v>5</v>
          </cell>
          <cell r="I88">
            <v>9214124606</v>
          </cell>
          <cell r="M88">
            <v>43070</v>
          </cell>
        </row>
        <row r="89">
          <cell r="B89">
            <v>373</v>
          </cell>
          <cell r="C89" t="str">
            <v>Кузьмин Вячеслав Викторович</v>
          </cell>
          <cell r="D89">
            <v>322537</v>
          </cell>
          <cell r="E89">
            <v>1</v>
          </cell>
          <cell r="F89">
            <v>1</v>
          </cell>
          <cell r="G89">
            <v>0</v>
          </cell>
          <cell r="M89">
            <v>43070</v>
          </cell>
        </row>
        <row r="90">
          <cell r="B90">
            <v>374</v>
          </cell>
          <cell r="C90" t="str">
            <v>Курманалиев Рашид Рушанович</v>
          </cell>
          <cell r="D90">
            <v>322788</v>
          </cell>
          <cell r="E90">
            <v>1</v>
          </cell>
          <cell r="F90">
            <v>1</v>
          </cell>
          <cell r="G90">
            <v>0</v>
          </cell>
          <cell r="H90">
            <v>6</v>
          </cell>
          <cell r="I90">
            <v>9213330544</v>
          </cell>
          <cell r="M90">
            <v>43070</v>
          </cell>
        </row>
        <row r="91">
          <cell r="B91">
            <v>375</v>
          </cell>
          <cell r="C91" t="str">
            <v>Мазур Дмитрий Олегович</v>
          </cell>
          <cell r="D91">
            <v>323530</v>
          </cell>
          <cell r="E91">
            <v>1</v>
          </cell>
          <cell r="F91">
            <v>0</v>
          </cell>
          <cell r="G91">
            <v>0</v>
          </cell>
          <cell r="H91">
            <v>5.5</v>
          </cell>
          <cell r="I91" t="str">
            <v>8 950 022 97 28</v>
          </cell>
          <cell r="M91">
            <v>43070</v>
          </cell>
        </row>
        <row r="92">
          <cell r="B92">
            <v>376</v>
          </cell>
          <cell r="C92" t="str">
            <v>Курочкин  Виталий  Юрьевич</v>
          </cell>
          <cell r="D92">
            <v>322138</v>
          </cell>
          <cell r="E92">
            <v>0</v>
          </cell>
          <cell r="F92">
            <v>0</v>
          </cell>
          <cell r="G92">
            <v>0</v>
          </cell>
          <cell r="H92">
            <v>6</v>
          </cell>
          <cell r="I92" t="str">
            <v>911 218 53 82</v>
          </cell>
          <cell r="M92">
            <v>43070</v>
          </cell>
        </row>
        <row r="93">
          <cell r="B93">
            <v>377</v>
          </cell>
          <cell r="C93" t="str">
            <v>Кустов Дмитрий Викторович</v>
          </cell>
          <cell r="D93">
            <v>321787</v>
          </cell>
          <cell r="E93">
            <v>0</v>
          </cell>
          <cell r="F93">
            <v>0</v>
          </cell>
          <cell r="G93">
            <v>0</v>
          </cell>
          <cell r="H93">
            <v>6</v>
          </cell>
          <cell r="I93" t="str">
            <v>911 224 54 57</v>
          </cell>
          <cell r="M93">
            <v>43070</v>
          </cell>
        </row>
        <row r="94">
          <cell r="B94">
            <v>378</v>
          </cell>
          <cell r="C94" t="str">
            <v>Лайзан Игорь Александрович</v>
          </cell>
          <cell r="D94">
            <v>321938</v>
          </cell>
          <cell r="E94">
            <v>1</v>
          </cell>
          <cell r="F94">
            <v>0</v>
          </cell>
          <cell r="G94">
            <v>0</v>
          </cell>
          <cell r="H94">
            <v>6</v>
          </cell>
          <cell r="I94">
            <v>89523992565</v>
          </cell>
          <cell r="M94">
            <v>43070</v>
          </cell>
        </row>
        <row r="95">
          <cell r="B95">
            <v>379</v>
          </cell>
          <cell r="C95" t="str">
            <v>Лебедев Владислав Алексеевич</v>
          </cell>
          <cell r="D95">
            <v>322204</v>
          </cell>
          <cell r="E95">
            <v>0</v>
          </cell>
          <cell r="F95">
            <v>0</v>
          </cell>
          <cell r="G95">
            <v>0</v>
          </cell>
          <cell r="M95">
            <v>43070</v>
          </cell>
        </row>
        <row r="96">
          <cell r="B96">
            <v>380</v>
          </cell>
          <cell r="C96" t="str">
            <v>Леонов Виталий Николаевич</v>
          </cell>
          <cell r="D96">
            <v>321940</v>
          </cell>
          <cell r="E96">
            <v>1</v>
          </cell>
          <cell r="F96">
            <v>1</v>
          </cell>
          <cell r="G96">
            <v>1</v>
          </cell>
          <cell r="H96">
            <v>5.5</v>
          </cell>
          <cell r="I96">
            <v>921.39210049999997</v>
          </cell>
          <cell r="M96">
            <v>43070</v>
          </cell>
        </row>
        <row r="97">
          <cell r="B97">
            <v>381</v>
          </cell>
          <cell r="C97" t="str">
            <v>Лепёшкин  Олег Игоревич</v>
          </cell>
          <cell r="D97">
            <v>323194</v>
          </cell>
          <cell r="E97">
            <v>1</v>
          </cell>
          <cell r="F97">
            <v>0</v>
          </cell>
          <cell r="G97">
            <v>0</v>
          </cell>
          <cell r="H97">
            <v>5.5</v>
          </cell>
          <cell r="I97" t="str">
            <v>921 395 07 02</v>
          </cell>
          <cell r="M97">
            <v>43070</v>
          </cell>
        </row>
        <row r="98">
          <cell r="B98">
            <v>382</v>
          </cell>
          <cell r="C98" t="str">
            <v>Лисенков Андрей Владимирович</v>
          </cell>
          <cell r="D98">
            <v>321794</v>
          </cell>
          <cell r="E98">
            <v>0</v>
          </cell>
          <cell r="F98">
            <v>0</v>
          </cell>
          <cell r="G98">
            <v>0</v>
          </cell>
          <cell r="H98">
            <v>6.5</v>
          </cell>
          <cell r="I98" t="str">
            <v>911 239 77 74</v>
          </cell>
          <cell r="M98">
            <v>43070</v>
          </cell>
        </row>
        <row r="99">
          <cell r="B99">
            <v>383</v>
          </cell>
          <cell r="C99" t="str">
            <v>Личкановский Василий  Николаевич</v>
          </cell>
          <cell r="D99">
            <v>322793</v>
          </cell>
          <cell r="E99">
            <v>0</v>
          </cell>
          <cell r="F99">
            <v>0</v>
          </cell>
          <cell r="G99">
            <v>0</v>
          </cell>
          <cell r="M99">
            <v>43070</v>
          </cell>
        </row>
        <row r="100">
          <cell r="B100">
            <v>384</v>
          </cell>
          <cell r="C100" t="str">
            <v>Логинов Денис Николаевич</v>
          </cell>
          <cell r="D100">
            <v>322398</v>
          </cell>
          <cell r="E100">
            <v>1</v>
          </cell>
          <cell r="F100">
            <v>0</v>
          </cell>
          <cell r="G100">
            <v>0</v>
          </cell>
          <cell r="H100">
            <v>6</v>
          </cell>
          <cell r="I100">
            <v>89217829933</v>
          </cell>
          <cell r="M100">
            <v>43070</v>
          </cell>
        </row>
        <row r="101">
          <cell r="B101">
            <v>385</v>
          </cell>
          <cell r="C101" t="str">
            <v>Лосев Игорь Викторович</v>
          </cell>
          <cell r="D101">
            <v>321796</v>
          </cell>
          <cell r="E101">
            <v>0</v>
          </cell>
          <cell r="F101">
            <v>0</v>
          </cell>
          <cell r="G101">
            <v>0</v>
          </cell>
          <cell r="H101">
            <v>6</v>
          </cell>
          <cell r="I101" t="str">
            <v>8 911 735 25 06</v>
          </cell>
          <cell r="M101">
            <v>43070</v>
          </cell>
        </row>
        <row r="102">
          <cell r="B102">
            <v>386</v>
          </cell>
          <cell r="C102" t="str">
            <v>Люсин Алексей Михайлович</v>
          </cell>
          <cell r="D102">
            <v>322899</v>
          </cell>
          <cell r="E102">
            <v>0</v>
          </cell>
          <cell r="F102">
            <v>0</v>
          </cell>
          <cell r="G102">
            <v>0</v>
          </cell>
          <cell r="H102">
            <v>5</v>
          </cell>
          <cell r="I102" t="str">
            <v>8931 209 74 66</v>
          </cell>
          <cell r="M102">
            <v>43070</v>
          </cell>
        </row>
        <row r="103">
          <cell r="B103">
            <v>387</v>
          </cell>
          <cell r="C103" t="str">
            <v>Макаров Дмитрий Сергеевич</v>
          </cell>
          <cell r="D103">
            <v>321799</v>
          </cell>
          <cell r="E103">
            <v>0</v>
          </cell>
          <cell r="F103">
            <v>0</v>
          </cell>
          <cell r="G103">
            <v>0</v>
          </cell>
          <cell r="I103">
            <v>9119305517</v>
          </cell>
          <cell r="M103">
            <v>43070</v>
          </cell>
        </row>
        <row r="104">
          <cell r="B104">
            <v>388</v>
          </cell>
          <cell r="C104" t="str">
            <v>Мартьянов Валерий Сергеевич</v>
          </cell>
          <cell r="D104">
            <v>322729</v>
          </cell>
          <cell r="E104">
            <v>1</v>
          </cell>
          <cell r="F104">
            <v>0</v>
          </cell>
          <cell r="G104">
            <v>0</v>
          </cell>
          <cell r="H104">
            <v>5</v>
          </cell>
          <cell r="I104">
            <v>89811036959</v>
          </cell>
          <cell r="M104">
            <v>43070</v>
          </cell>
        </row>
        <row r="105">
          <cell r="B105">
            <v>389</v>
          </cell>
          <cell r="C105" t="str">
            <v>Матвеев  Тимур Михайлович</v>
          </cell>
          <cell r="D105">
            <v>323336</v>
          </cell>
          <cell r="E105">
            <v>1</v>
          </cell>
          <cell r="F105">
            <v>0</v>
          </cell>
          <cell r="G105">
            <v>0</v>
          </cell>
          <cell r="H105">
            <v>5</v>
          </cell>
          <cell r="I105" t="str">
            <v>8 952 240 78 83</v>
          </cell>
          <cell r="M105">
            <v>43070</v>
          </cell>
        </row>
        <row r="106">
          <cell r="B106">
            <v>390</v>
          </cell>
          <cell r="C106" t="str">
            <v>Мацутенко Сергей Александрович</v>
          </cell>
          <cell r="D106">
            <v>322715</v>
          </cell>
          <cell r="E106">
            <v>1</v>
          </cell>
          <cell r="F106">
            <v>0</v>
          </cell>
          <cell r="G106">
            <v>0</v>
          </cell>
          <cell r="H106">
            <v>5</v>
          </cell>
          <cell r="I106" t="str">
            <v>8 921 846 54 79</v>
          </cell>
          <cell r="M106">
            <v>43070</v>
          </cell>
        </row>
        <row r="107">
          <cell r="B107">
            <v>391</v>
          </cell>
          <cell r="C107" t="str">
            <v>Мирошниченко Роман Павлович</v>
          </cell>
          <cell r="D107">
            <v>322190</v>
          </cell>
          <cell r="E107">
            <v>1</v>
          </cell>
          <cell r="F107">
            <v>1</v>
          </cell>
          <cell r="G107">
            <v>0</v>
          </cell>
          <cell r="H107">
            <v>6</v>
          </cell>
          <cell r="I107">
            <v>9213411290</v>
          </cell>
          <cell r="M107">
            <v>43070</v>
          </cell>
        </row>
        <row r="108">
          <cell r="B108">
            <v>392</v>
          </cell>
          <cell r="C108" t="str">
            <v>Мокров Сергей Владимирович</v>
          </cell>
          <cell r="D108">
            <v>322677</v>
          </cell>
          <cell r="E108">
            <v>1</v>
          </cell>
          <cell r="F108">
            <v>0</v>
          </cell>
          <cell r="G108">
            <v>0</v>
          </cell>
          <cell r="H108">
            <v>5.5</v>
          </cell>
          <cell r="I108" t="str">
            <v>8 964 385 75 86</v>
          </cell>
          <cell r="M108">
            <v>43070</v>
          </cell>
        </row>
        <row r="109">
          <cell r="B109">
            <v>393</v>
          </cell>
          <cell r="C109" t="str">
            <v>Мосунов Станислав Евгеньевич</v>
          </cell>
          <cell r="D109">
            <v>323492</v>
          </cell>
          <cell r="E109">
            <v>2</v>
          </cell>
          <cell r="F109">
            <v>0</v>
          </cell>
          <cell r="G109">
            <v>0</v>
          </cell>
          <cell r="I109">
            <v>89313051762</v>
          </cell>
          <cell r="M109">
            <v>43070</v>
          </cell>
        </row>
        <row r="110">
          <cell r="B110">
            <v>394</v>
          </cell>
          <cell r="C110" t="str">
            <v>Нагайцев Владимир Ильич</v>
          </cell>
          <cell r="D110">
            <v>321808</v>
          </cell>
          <cell r="E110">
            <v>0</v>
          </cell>
          <cell r="F110">
            <v>0</v>
          </cell>
          <cell r="G110">
            <v>0</v>
          </cell>
          <cell r="H110">
            <v>7</v>
          </cell>
          <cell r="I110" t="str">
            <v>8 911 227 58 30</v>
          </cell>
          <cell r="M110">
            <v>43070</v>
          </cell>
        </row>
        <row r="111">
          <cell r="B111">
            <v>395</v>
          </cell>
          <cell r="C111" t="str">
            <v>Надысев Алексей Сергеевич</v>
          </cell>
          <cell r="D111">
            <v>323507</v>
          </cell>
          <cell r="E111">
            <v>2</v>
          </cell>
          <cell r="F111">
            <v>1</v>
          </cell>
          <cell r="G111">
            <v>0</v>
          </cell>
          <cell r="H111">
            <v>5.5</v>
          </cell>
          <cell r="I111">
            <v>89819468146</v>
          </cell>
          <cell r="M111">
            <v>43070</v>
          </cell>
        </row>
        <row r="112">
          <cell r="B112">
            <v>396</v>
          </cell>
          <cell r="C112" t="str">
            <v>Наумов Михаил Николаевич</v>
          </cell>
          <cell r="D112">
            <v>323489</v>
          </cell>
          <cell r="E112">
            <v>0</v>
          </cell>
          <cell r="F112">
            <v>0</v>
          </cell>
          <cell r="G112">
            <v>0</v>
          </cell>
          <cell r="H112">
            <v>5.5</v>
          </cell>
          <cell r="I112" t="str">
            <v>8-951-675-48-22</v>
          </cell>
          <cell r="M112">
            <v>43070</v>
          </cell>
        </row>
        <row r="113">
          <cell r="B113">
            <v>397</v>
          </cell>
          <cell r="C113" t="str">
            <v>Неволин Александр Геннадьевич</v>
          </cell>
          <cell r="D113">
            <v>321942</v>
          </cell>
          <cell r="E113">
            <v>0</v>
          </cell>
          <cell r="F113">
            <v>0</v>
          </cell>
          <cell r="G113">
            <v>0</v>
          </cell>
          <cell r="H113">
            <v>6.5</v>
          </cell>
          <cell r="I113">
            <v>89218823422</v>
          </cell>
          <cell r="M113">
            <v>43070</v>
          </cell>
        </row>
        <row r="114">
          <cell r="B114">
            <v>398</v>
          </cell>
          <cell r="C114" t="str">
            <v>Никитин Дмитрий Владимирович</v>
          </cell>
          <cell r="D114">
            <v>324087</v>
          </cell>
          <cell r="E114">
            <v>1</v>
          </cell>
          <cell r="F114">
            <v>0</v>
          </cell>
          <cell r="G114">
            <v>0</v>
          </cell>
          <cell r="H114">
            <v>6</v>
          </cell>
          <cell r="I114" t="str">
            <v>8 921 749 88 89</v>
          </cell>
          <cell r="M114">
            <v>43070</v>
          </cell>
        </row>
        <row r="115">
          <cell r="B115">
            <v>399</v>
          </cell>
          <cell r="C115" t="str">
            <v>Никитин Владимир Николаевич</v>
          </cell>
          <cell r="D115">
            <v>321813</v>
          </cell>
          <cell r="E115">
            <v>1</v>
          </cell>
          <cell r="F115">
            <v>0</v>
          </cell>
          <cell r="G115">
            <v>0</v>
          </cell>
          <cell r="H115">
            <v>6</v>
          </cell>
          <cell r="I115">
            <v>89215613791</v>
          </cell>
          <cell r="M115">
            <v>43070</v>
          </cell>
        </row>
        <row r="116">
          <cell r="B116">
            <v>400</v>
          </cell>
          <cell r="C116" t="str">
            <v>Никитин Сергей Николаевич</v>
          </cell>
          <cell r="D116">
            <v>321815</v>
          </cell>
          <cell r="E116">
            <v>0</v>
          </cell>
          <cell r="F116">
            <v>0</v>
          </cell>
          <cell r="G116">
            <v>0</v>
          </cell>
          <cell r="H116">
            <v>7</v>
          </cell>
          <cell r="I116">
            <v>9627185565</v>
          </cell>
          <cell r="M116">
            <v>43070</v>
          </cell>
        </row>
        <row r="117">
          <cell r="B117">
            <v>401</v>
          </cell>
          <cell r="C117" t="str">
            <v>Никифоров Роман Николаевич</v>
          </cell>
          <cell r="D117">
            <v>322904</v>
          </cell>
          <cell r="E117">
            <v>0</v>
          </cell>
          <cell r="F117">
            <v>0</v>
          </cell>
          <cell r="G117">
            <v>0</v>
          </cell>
          <cell r="H117">
            <v>6</v>
          </cell>
          <cell r="I117">
            <v>89312217646</v>
          </cell>
          <cell r="M117">
            <v>43070</v>
          </cell>
        </row>
        <row r="118">
          <cell r="B118">
            <v>402</v>
          </cell>
          <cell r="C118" t="str">
            <v>Николаев Геннадий Владимирович</v>
          </cell>
          <cell r="D118">
            <v>323222</v>
          </cell>
          <cell r="E118">
            <v>0</v>
          </cell>
          <cell r="F118">
            <v>0</v>
          </cell>
          <cell r="G118">
            <v>0</v>
          </cell>
          <cell r="H118">
            <v>6</v>
          </cell>
          <cell r="I118">
            <v>89112700474</v>
          </cell>
          <cell r="M118">
            <v>43070</v>
          </cell>
        </row>
        <row r="119">
          <cell r="B119">
            <v>403</v>
          </cell>
          <cell r="C119" t="str">
            <v>Новичков Виктор Евгеньевич</v>
          </cell>
          <cell r="D119">
            <v>321817</v>
          </cell>
          <cell r="E119">
            <v>2</v>
          </cell>
          <cell r="F119">
            <v>1</v>
          </cell>
          <cell r="G119">
            <v>0</v>
          </cell>
          <cell r="H119">
            <v>6.5</v>
          </cell>
          <cell r="I119">
            <v>89214216178</v>
          </cell>
          <cell r="M119">
            <v>43070</v>
          </cell>
        </row>
        <row r="120">
          <cell r="B120">
            <v>404</v>
          </cell>
          <cell r="C120" t="str">
            <v>Огородников Александр  Валерьевич</v>
          </cell>
          <cell r="D120">
            <v>323421</v>
          </cell>
          <cell r="E120">
            <v>2</v>
          </cell>
          <cell r="F120">
            <v>1</v>
          </cell>
          <cell r="G120">
            <v>0</v>
          </cell>
          <cell r="H120">
            <v>6</v>
          </cell>
          <cell r="I120">
            <v>89110094872</v>
          </cell>
          <cell r="M120">
            <v>43070</v>
          </cell>
        </row>
        <row r="121">
          <cell r="B121">
            <v>405</v>
          </cell>
          <cell r="C121" t="str">
            <v>Орлов Виталий Геннадьевич</v>
          </cell>
          <cell r="D121">
            <v>323508</v>
          </cell>
          <cell r="E121">
            <v>0</v>
          </cell>
          <cell r="F121">
            <v>0</v>
          </cell>
          <cell r="G121">
            <v>0</v>
          </cell>
          <cell r="H121">
            <v>6</v>
          </cell>
          <cell r="I121" t="str">
            <v>8-921-435-58-12</v>
          </cell>
          <cell r="M121">
            <v>43070</v>
          </cell>
        </row>
        <row r="122">
          <cell r="B122">
            <v>406</v>
          </cell>
          <cell r="C122" t="str">
            <v>Орлов Валерий Сергеевич</v>
          </cell>
          <cell r="D122">
            <v>322597</v>
          </cell>
          <cell r="E122">
            <v>0</v>
          </cell>
          <cell r="F122">
            <v>0</v>
          </cell>
          <cell r="G122">
            <v>0</v>
          </cell>
          <cell r="M122">
            <v>43070</v>
          </cell>
        </row>
        <row r="123">
          <cell r="B123">
            <v>407</v>
          </cell>
          <cell r="C123" t="str">
            <v>Орляченко Роман Сергеевич</v>
          </cell>
          <cell r="D123">
            <v>323152</v>
          </cell>
          <cell r="E123">
            <v>0</v>
          </cell>
          <cell r="F123">
            <v>0</v>
          </cell>
          <cell r="G123">
            <v>0</v>
          </cell>
          <cell r="H123">
            <v>6</v>
          </cell>
          <cell r="I123" t="str">
            <v>8 950 038 63 86</v>
          </cell>
          <cell r="M123">
            <v>43070</v>
          </cell>
        </row>
        <row r="124">
          <cell r="B124">
            <v>408</v>
          </cell>
          <cell r="C124" t="str">
            <v>Осипов Игорь Анатольевич</v>
          </cell>
          <cell r="D124">
            <v>322855</v>
          </cell>
          <cell r="E124">
            <v>0</v>
          </cell>
          <cell r="F124">
            <v>0</v>
          </cell>
          <cell r="G124">
            <v>0</v>
          </cell>
          <cell r="M124">
            <v>43070</v>
          </cell>
        </row>
        <row r="125">
          <cell r="B125">
            <v>409</v>
          </cell>
          <cell r="C125" t="str">
            <v>Павлов Александр Валентинович</v>
          </cell>
          <cell r="D125">
            <v>321818</v>
          </cell>
          <cell r="E125">
            <v>0</v>
          </cell>
          <cell r="F125">
            <v>0</v>
          </cell>
          <cell r="G125">
            <v>0</v>
          </cell>
          <cell r="H125">
            <v>6.5</v>
          </cell>
          <cell r="I125">
            <v>92115701235</v>
          </cell>
          <cell r="M125">
            <v>43070</v>
          </cell>
        </row>
        <row r="126">
          <cell r="B126">
            <v>410</v>
          </cell>
          <cell r="C126" t="str">
            <v>Петров Александр Викторович</v>
          </cell>
          <cell r="D126">
            <v>322206</v>
          </cell>
          <cell r="E126">
            <v>0</v>
          </cell>
          <cell r="F126">
            <v>0</v>
          </cell>
          <cell r="G126">
            <v>0</v>
          </cell>
          <cell r="H126">
            <v>6.5</v>
          </cell>
          <cell r="I126" t="str">
            <v>8 921 308 30 92</v>
          </cell>
          <cell r="M126">
            <v>43070</v>
          </cell>
        </row>
        <row r="127">
          <cell r="B127">
            <v>411</v>
          </cell>
          <cell r="C127" t="str">
            <v>Плотников Михаил Иванович</v>
          </cell>
          <cell r="D127">
            <v>321822</v>
          </cell>
          <cell r="E127">
            <v>3</v>
          </cell>
          <cell r="F127">
            <v>2</v>
          </cell>
          <cell r="G127">
            <v>2</v>
          </cell>
          <cell r="H127">
            <v>6.5</v>
          </cell>
          <cell r="I127" t="str">
            <v>8 911 949 79 00</v>
          </cell>
          <cell r="M127">
            <v>43070</v>
          </cell>
        </row>
        <row r="128">
          <cell r="B128">
            <v>412</v>
          </cell>
          <cell r="C128" t="str">
            <v>Поликарпов Андрей Николаевич</v>
          </cell>
          <cell r="D128">
            <v>323494</v>
          </cell>
          <cell r="E128">
            <v>2</v>
          </cell>
          <cell r="F128">
            <v>0</v>
          </cell>
          <cell r="G128">
            <v>0</v>
          </cell>
          <cell r="H128">
            <v>6</v>
          </cell>
          <cell r="I128" t="str">
            <v>8-911-286-70-88</v>
          </cell>
          <cell r="M128">
            <v>43070</v>
          </cell>
        </row>
        <row r="129">
          <cell r="B129">
            <v>413</v>
          </cell>
          <cell r="C129" t="str">
            <v>Поляков Евгений Викторович</v>
          </cell>
          <cell r="D129">
            <v>322178</v>
          </cell>
          <cell r="E129">
            <v>0</v>
          </cell>
          <cell r="F129">
            <v>0</v>
          </cell>
          <cell r="G129">
            <v>0</v>
          </cell>
          <cell r="H129">
            <v>6</v>
          </cell>
          <cell r="I129" t="str">
            <v>8 921 946 78 80</v>
          </cell>
          <cell r="M129">
            <v>43070</v>
          </cell>
        </row>
        <row r="130">
          <cell r="B130">
            <v>414</v>
          </cell>
          <cell r="C130" t="str">
            <v>Попов Александр Васильевич</v>
          </cell>
          <cell r="D130">
            <v>323282</v>
          </cell>
          <cell r="E130">
            <v>0</v>
          </cell>
          <cell r="F130">
            <v>0</v>
          </cell>
          <cell r="G130">
            <v>0</v>
          </cell>
          <cell r="H130">
            <v>6</v>
          </cell>
          <cell r="I130">
            <v>9218606641</v>
          </cell>
          <cell r="M130">
            <v>43070</v>
          </cell>
        </row>
        <row r="131">
          <cell r="B131">
            <v>415</v>
          </cell>
          <cell r="C131" t="str">
            <v>Попов Виталий Валерьевич</v>
          </cell>
          <cell r="D131">
            <v>321825</v>
          </cell>
          <cell r="E131">
            <v>1</v>
          </cell>
          <cell r="F131">
            <v>0</v>
          </cell>
          <cell r="G131">
            <v>0</v>
          </cell>
          <cell r="M131">
            <v>43070</v>
          </cell>
        </row>
        <row r="132">
          <cell r="B132">
            <v>416</v>
          </cell>
          <cell r="C132" t="str">
            <v>Попов Вячеслав Сергеевич</v>
          </cell>
          <cell r="D132">
            <v>321828</v>
          </cell>
          <cell r="E132">
            <v>1</v>
          </cell>
          <cell r="F132">
            <v>0</v>
          </cell>
          <cell r="G132">
            <v>0</v>
          </cell>
          <cell r="H132">
            <v>6</v>
          </cell>
          <cell r="I132">
            <v>89046126419</v>
          </cell>
          <cell r="M132">
            <v>43070</v>
          </cell>
        </row>
        <row r="133">
          <cell r="B133">
            <v>417</v>
          </cell>
          <cell r="C133" t="str">
            <v>Ковальчук Алексей Александрович</v>
          </cell>
          <cell r="D133">
            <v>323542</v>
          </cell>
          <cell r="E133">
            <v>0</v>
          </cell>
          <cell r="F133">
            <v>0</v>
          </cell>
          <cell r="G133">
            <v>0</v>
          </cell>
          <cell r="L133" t="str">
            <v>Попов Николай Викторович 321827 - уволен</v>
          </cell>
          <cell r="M133">
            <v>43070</v>
          </cell>
        </row>
        <row r="134">
          <cell r="B134">
            <v>418</v>
          </cell>
          <cell r="C134" t="str">
            <v>Пронин Виктор Александрович</v>
          </cell>
          <cell r="D134">
            <v>321829</v>
          </cell>
          <cell r="E134">
            <v>0</v>
          </cell>
          <cell r="F134">
            <v>0</v>
          </cell>
          <cell r="G134">
            <v>0</v>
          </cell>
          <cell r="H134">
            <v>6</v>
          </cell>
          <cell r="I134">
            <v>89313427095</v>
          </cell>
          <cell r="M134">
            <v>43070</v>
          </cell>
        </row>
        <row r="135">
          <cell r="B135">
            <v>419</v>
          </cell>
          <cell r="C135" t="str">
            <v>Пухосмяги Эдуард Олевич</v>
          </cell>
          <cell r="D135">
            <v>321830</v>
          </cell>
          <cell r="E135">
            <v>0</v>
          </cell>
          <cell r="F135">
            <v>0</v>
          </cell>
          <cell r="G135">
            <v>0</v>
          </cell>
          <cell r="H135">
            <v>7</v>
          </cell>
          <cell r="I135">
            <v>89062558753</v>
          </cell>
          <cell r="M135">
            <v>43070</v>
          </cell>
        </row>
        <row r="136">
          <cell r="B136">
            <v>420</v>
          </cell>
          <cell r="C136" t="str">
            <v>Рассказов  Кирилл Иванович</v>
          </cell>
          <cell r="D136">
            <v>322741</v>
          </cell>
          <cell r="E136">
            <v>0</v>
          </cell>
          <cell r="F136">
            <v>0</v>
          </cell>
          <cell r="G136">
            <v>0</v>
          </cell>
          <cell r="H136">
            <v>6.5</v>
          </cell>
          <cell r="I136" t="str">
            <v>8 981 873 25 33</v>
          </cell>
          <cell r="M136">
            <v>43070</v>
          </cell>
        </row>
        <row r="137">
          <cell r="B137">
            <v>421</v>
          </cell>
          <cell r="C137" t="str">
            <v>Ратников Даниил Игоревич</v>
          </cell>
          <cell r="D137">
            <v>323410</v>
          </cell>
          <cell r="E137">
            <v>2</v>
          </cell>
          <cell r="F137">
            <v>0</v>
          </cell>
          <cell r="G137">
            <v>0</v>
          </cell>
          <cell r="H137">
            <v>5.5</v>
          </cell>
          <cell r="I137">
            <v>89633091314</v>
          </cell>
          <cell r="M137">
            <v>43070</v>
          </cell>
        </row>
        <row r="138">
          <cell r="B138">
            <v>422</v>
          </cell>
          <cell r="C138" t="str">
            <v>Родин Александр Александрович</v>
          </cell>
          <cell r="D138">
            <v>321833</v>
          </cell>
          <cell r="E138">
            <v>0</v>
          </cell>
          <cell r="F138">
            <v>0</v>
          </cell>
          <cell r="G138">
            <v>0</v>
          </cell>
          <cell r="H138">
            <v>6.5</v>
          </cell>
          <cell r="I138">
            <v>9217610347</v>
          </cell>
          <cell r="M138">
            <v>43070</v>
          </cell>
        </row>
        <row r="139">
          <cell r="B139">
            <v>423</v>
          </cell>
          <cell r="C139" t="str">
            <v>Рождественский Денис Владимирович</v>
          </cell>
          <cell r="D139">
            <v>321834</v>
          </cell>
          <cell r="E139">
            <v>0</v>
          </cell>
          <cell r="F139">
            <v>0</v>
          </cell>
          <cell r="G139">
            <v>0</v>
          </cell>
          <cell r="H139">
            <v>6</v>
          </cell>
          <cell r="I139">
            <v>89119810295</v>
          </cell>
          <cell r="M139">
            <v>43070</v>
          </cell>
        </row>
        <row r="140">
          <cell r="B140">
            <v>424</v>
          </cell>
          <cell r="C140" t="str">
            <v>Ротермель Кирилл Андреевич</v>
          </cell>
          <cell r="D140">
            <v>323316</v>
          </cell>
          <cell r="E140">
            <v>1</v>
          </cell>
          <cell r="F140">
            <v>0</v>
          </cell>
          <cell r="G140">
            <v>1</v>
          </cell>
          <cell r="H140">
            <v>5.5</v>
          </cell>
          <cell r="I140" t="str">
            <v>8 950 036 47 39</v>
          </cell>
          <cell r="M140">
            <v>43070</v>
          </cell>
        </row>
        <row r="141">
          <cell r="B141">
            <v>425</v>
          </cell>
          <cell r="C141" t="str">
            <v>Рудановский Сергей Алексеевич</v>
          </cell>
          <cell r="D141">
            <v>321835</v>
          </cell>
          <cell r="E141">
            <v>1</v>
          </cell>
          <cell r="F141">
            <v>1</v>
          </cell>
          <cell r="G141">
            <v>1</v>
          </cell>
          <cell r="M141">
            <v>43070</v>
          </cell>
        </row>
        <row r="142">
          <cell r="B142">
            <v>426</v>
          </cell>
          <cell r="C142" t="str">
            <v>Рукавишников Евгений Алексеевич</v>
          </cell>
          <cell r="D142">
            <v>322545</v>
          </cell>
          <cell r="E142">
            <v>1</v>
          </cell>
          <cell r="F142">
            <v>0</v>
          </cell>
          <cell r="G142">
            <v>0</v>
          </cell>
          <cell r="H142">
            <v>5</v>
          </cell>
          <cell r="I142" t="str">
            <v>8 931 305 13 26</v>
          </cell>
          <cell r="M142">
            <v>43070</v>
          </cell>
        </row>
        <row r="143">
          <cell r="B143">
            <v>427</v>
          </cell>
          <cell r="C143" t="str">
            <v>Рыжов Андрей Алексеевич</v>
          </cell>
          <cell r="D143">
            <v>321838</v>
          </cell>
          <cell r="E143">
            <v>0</v>
          </cell>
          <cell r="F143">
            <v>0</v>
          </cell>
          <cell r="G143">
            <v>0</v>
          </cell>
          <cell r="H143">
            <v>6</v>
          </cell>
          <cell r="I143">
            <v>89119743044</v>
          </cell>
          <cell r="M143">
            <v>43070</v>
          </cell>
        </row>
        <row r="144">
          <cell r="B144">
            <v>428</v>
          </cell>
          <cell r="C144" t="str">
            <v>Рябинов Сергей Гаврилович</v>
          </cell>
          <cell r="D144">
            <v>320102</v>
          </cell>
          <cell r="E144">
            <v>0</v>
          </cell>
          <cell r="F144">
            <v>0</v>
          </cell>
          <cell r="G144">
            <v>0</v>
          </cell>
          <cell r="H144">
            <v>7</v>
          </cell>
          <cell r="I144">
            <v>89217966717</v>
          </cell>
          <cell r="M144">
            <v>43070</v>
          </cell>
        </row>
        <row r="145">
          <cell r="B145">
            <v>429</v>
          </cell>
          <cell r="C145" t="str">
            <v>Рябуха Сергей Николаевич</v>
          </cell>
          <cell r="D145">
            <v>322674</v>
          </cell>
          <cell r="E145">
            <v>0</v>
          </cell>
          <cell r="F145">
            <v>0</v>
          </cell>
          <cell r="G145">
            <v>0</v>
          </cell>
          <cell r="H145">
            <v>6</v>
          </cell>
          <cell r="I145" t="str">
            <v>8 951 669 38 27</v>
          </cell>
          <cell r="M145">
            <v>43070</v>
          </cell>
        </row>
        <row r="146">
          <cell r="B146">
            <v>430</v>
          </cell>
          <cell r="C146" t="str">
            <v>Савченков Роман Александрович</v>
          </cell>
          <cell r="D146">
            <v>321843</v>
          </cell>
          <cell r="E146">
            <v>0</v>
          </cell>
          <cell r="F146">
            <v>0</v>
          </cell>
          <cell r="G146">
            <v>0</v>
          </cell>
          <cell r="H146">
            <v>6</v>
          </cell>
          <cell r="I146">
            <v>9213726891</v>
          </cell>
          <cell r="M146">
            <v>43070</v>
          </cell>
        </row>
        <row r="147">
          <cell r="B147">
            <v>431</v>
          </cell>
          <cell r="C147" t="str">
            <v>Садыков Алексей Шамильевич</v>
          </cell>
          <cell r="D147">
            <v>321845</v>
          </cell>
          <cell r="E147">
            <v>2</v>
          </cell>
          <cell r="F147">
            <v>1</v>
          </cell>
          <cell r="G147">
            <v>0</v>
          </cell>
          <cell r="H147">
            <v>6</v>
          </cell>
          <cell r="I147">
            <v>89112669006</v>
          </cell>
          <cell r="M147">
            <v>43070</v>
          </cell>
        </row>
        <row r="148">
          <cell r="B148">
            <v>432</v>
          </cell>
          <cell r="C148" t="str">
            <v>Сафронов Андрей  Викторович</v>
          </cell>
          <cell r="D148">
            <v>323294</v>
          </cell>
          <cell r="E148">
            <v>0</v>
          </cell>
          <cell r="F148">
            <v>0</v>
          </cell>
          <cell r="G148">
            <v>0</v>
          </cell>
          <cell r="H148">
            <v>6.5</v>
          </cell>
          <cell r="I148" t="str">
            <v>911 098 92 74</v>
          </cell>
          <cell r="M148">
            <v>43070</v>
          </cell>
        </row>
        <row r="149">
          <cell r="B149">
            <v>433</v>
          </cell>
          <cell r="C149" t="str">
            <v>Семченко Андрей  Валерьевич</v>
          </cell>
          <cell r="D149">
            <v>322695</v>
          </cell>
          <cell r="E149">
            <v>1</v>
          </cell>
          <cell r="F149">
            <v>0</v>
          </cell>
          <cell r="G149">
            <v>0</v>
          </cell>
          <cell r="H149">
            <v>7</v>
          </cell>
          <cell r="I149">
            <v>89045182901</v>
          </cell>
          <cell r="M149">
            <v>43070</v>
          </cell>
        </row>
        <row r="150">
          <cell r="B150">
            <v>434</v>
          </cell>
          <cell r="C150" t="str">
            <v>Фёдоров Алексей Геннадиевич</v>
          </cell>
          <cell r="D150">
            <v>323541</v>
          </cell>
          <cell r="E150">
            <v>0</v>
          </cell>
          <cell r="F150">
            <v>0</v>
          </cell>
          <cell r="G150">
            <v>0</v>
          </cell>
          <cell r="L150" t="str">
            <v>Серебряков Владимир Константинович 322484 - уволен</v>
          </cell>
          <cell r="M150">
            <v>43070</v>
          </cell>
        </row>
        <row r="151">
          <cell r="B151">
            <v>435</v>
          </cell>
          <cell r="C151" t="str">
            <v>Смирнов Александр Юрьевич</v>
          </cell>
          <cell r="D151">
            <v>321855</v>
          </cell>
          <cell r="E151">
            <v>1</v>
          </cell>
          <cell r="F151">
            <v>0</v>
          </cell>
          <cell r="G151">
            <v>0</v>
          </cell>
          <cell r="H151">
            <v>7</v>
          </cell>
          <cell r="I151">
            <v>9119397946</v>
          </cell>
          <cell r="M151">
            <v>43070</v>
          </cell>
        </row>
        <row r="152">
          <cell r="B152">
            <v>436</v>
          </cell>
          <cell r="C152" t="str">
            <v>Назаров Михаил Сергеевич</v>
          </cell>
          <cell r="D152">
            <v>323551</v>
          </cell>
          <cell r="E152">
            <v>2</v>
          </cell>
          <cell r="F152">
            <v>0</v>
          </cell>
          <cell r="G152">
            <v>0</v>
          </cell>
          <cell r="M152">
            <v>43070</v>
          </cell>
        </row>
        <row r="153">
          <cell r="B153">
            <v>437</v>
          </cell>
          <cell r="C153" t="str">
            <v>Смирнов Владимир Михайлович</v>
          </cell>
          <cell r="D153">
            <v>322896</v>
          </cell>
          <cell r="E153">
            <v>0</v>
          </cell>
          <cell r="F153">
            <v>0</v>
          </cell>
          <cell r="G153">
            <v>0</v>
          </cell>
          <cell r="H153">
            <v>5.5</v>
          </cell>
          <cell r="I153">
            <v>9313482066</v>
          </cell>
          <cell r="M153">
            <v>43070</v>
          </cell>
        </row>
        <row r="154">
          <cell r="B154">
            <v>438</v>
          </cell>
          <cell r="C154" t="str">
            <v>Соколов Евгений Николаевич</v>
          </cell>
          <cell r="D154">
            <v>321860</v>
          </cell>
          <cell r="E154">
            <v>1</v>
          </cell>
          <cell r="F154">
            <v>0</v>
          </cell>
          <cell r="G154">
            <v>0</v>
          </cell>
          <cell r="H154">
            <v>6.5</v>
          </cell>
          <cell r="M154">
            <v>43070</v>
          </cell>
        </row>
        <row r="155">
          <cell r="B155">
            <v>439</v>
          </cell>
          <cell r="C155" t="str">
            <v>Никифоров Иван Андреевич</v>
          </cell>
          <cell r="D155">
            <v>323553</v>
          </cell>
          <cell r="E155">
            <v>1</v>
          </cell>
          <cell r="F155">
            <v>0</v>
          </cell>
          <cell r="G155">
            <v>0</v>
          </cell>
          <cell r="M155">
            <v>43070</v>
          </cell>
        </row>
        <row r="156">
          <cell r="B156">
            <v>440</v>
          </cell>
          <cell r="C156" t="str">
            <v>Соловьянов Игорь Александрович</v>
          </cell>
          <cell r="D156">
            <v>322401</v>
          </cell>
          <cell r="E156">
            <v>0</v>
          </cell>
          <cell r="F156">
            <v>0</v>
          </cell>
          <cell r="G156">
            <v>0</v>
          </cell>
          <cell r="H156">
            <v>6</v>
          </cell>
          <cell r="I156">
            <v>904343053</v>
          </cell>
          <cell r="M156">
            <v>43070</v>
          </cell>
        </row>
        <row r="157">
          <cell r="B157">
            <v>441</v>
          </cell>
          <cell r="C157" t="str">
            <v>Соломенников Андрей Анатольевич</v>
          </cell>
          <cell r="D157">
            <v>321861</v>
          </cell>
          <cell r="E157">
            <v>0</v>
          </cell>
          <cell r="F157">
            <v>0</v>
          </cell>
          <cell r="G157">
            <v>0</v>
          </cell>
          <cell r="H157">
            <v>6.5</v>
          </cell>
          <cell r="I157">
            <v>89213449233</v>
          </cell>
          <cell r="M157">
            <v>43070</v>
          </cell>
        </row>
        <row r="158">
          <cell r="B158">
            <v>442</v>
          </cell>
          <cell r="C158" t="str">
            <v>Старостин Алексей Геннадьевич</v>
          </cell>
          <cell r="D158">
            <v>322872</v>
          </cell>
          <cell r="E158">
            <v>0</v>
          </cell>
          <cell r="F158">
            <v>0</v>
          </cell>
          <cell r="G158">
            <v>0</v>
          </cell>
          <cell r="H158">
            <v>6</v>
          </cell>
          <cell r="M158">
            <v>43070</v>
          </cell>
        </row>
        <row r="159">
          <cell r="B159">
            <v>443</v>
          </cell>
          <cell r="C159" t="str">
            <v>Степанов Алексей Александрович</v>
          </cell>
          <cell r="D159">
            <v>322874</v>
          </cell>
          <cell r="E159">
            <v>2</v>
          </cell>
          <cell r="F159">
            <v>0</v>
          </cell>
          <cell r="G159">
            <v>0</v>
          </cell>
          <cell r="M159">
            <v>43070</v>
          </cell>
        </row>
        <row r="160">
          <cell r="B160">
            <v>444</v>
          </cell>
          <cell r="C160" t="str">
            <v>Степанов Александр Владимирович</v>
          </cell>
          <cell r="D160">
            <v>321864</v>
          </cell>
          <cell r="E160">
            <v>1</v>
          </cell>
          <cell r="F160">
            <v>0</v>
          </cell>
          <cell r="G160">
            <v>0</v>
          </cell>
          <cell r="H160">
            <v>7</v>
          </cell>
          <cell r="I160" t="str">
            <v>8 911 906 76 28</v>
          </cell>
          <cell r="M160">
            <v>43070</v>
          </cell>
        </row>
        <row r="161">
          <cell r="B161">
            <v>445</v>
          </cell>
          <cell r="C161" t="str">
            <v>Степанов Александр Иванович</v>
          </cell>
          <cell r="D161">
            <v>321865</v>
          </cell>
          <cell r="E161">
            <v>0</v>
          </cell>
          <cell r="F161">
            <v>0</v>
          </cell>
          <cell r="G161">
            <v>0</v>
          </cell>
          <cell r="M161">
            <v>43070</v>
          </cell>
        </row>
        <row r="162">
          <cell r="B162">
            <v>446</v>
          </cell>
          <cell r="C162" t="str">
            <v>Субботин Дмитрий Валентинович</v>
          </cell>
          <cell r="D162">
            <v>322906</v>
          </cell>
          <cell r="E162">
            <v>0</v>
          </cell>
          <cell r="F162">
            <v>0</v>
          </cell>
          <cell r="G162">
            <v>0</v>
          </cell>
          <cell r="H162">
            <v>6.6</v>
          </cell>
          <cell r="I162">
            <v>9219438825</v>
          </cell>
          <cell r="M162">
            <v>43070</v>
          </cell>
        </row>
        <row r="163">
          <cell r="B163">
            <v>447</v>
          </cell>
          <cell r="C163" t="str">
            <v>Суханов Алексей Геннадьевич</v>
          </cell>
          <cell r="D163">
            <v>321871</v>
          </cell>
          <cell r="E163">
            <v>0</v>
          </cell>
          <cell r="F163">
            <v>0</v>
          </cell>
          <cell r="G163">
            <v>0</v>
          </cell>
          <cell r="H163">
            <v>7</v>
          </cell>
          <cell r="I163">
            <v>9215829072</v>
          </cell>
          <cell r="M163">
            <v>43070</v>
          </cell>
        </row>
        <row r="164">
          <cell r="B164">
            <v>448</v>
          </cell>
          <cell r="C164" t="str">
            <v>Сухопаров Дмитрий Георгиевич</v>
          </cell>
          <cell r="D164">
            <v>322831</v>
          </cell>
          <cell r="E164">
            <v>2</v>
          </cell>
          <cell r="F164">
            <v>2</v>
          </cell>
          <cell r="G164">
            <v>0</v>
          </cell>
          <cell r="H164">
            <v>6.5</v>
          </cell>
          <cell r="I164">
            <v>89119746874</v>
          </cell>
          <cell r="M164">
            <v>43070</v>
          </cell>
        </row>
        <row r="165">
          <cell r="B165">
            <v>449</v>
          </cell>
          <cell r="C165" t="str">
            <v>Теровец Алексей Сергеевич</v>
          </cell>
          <cell r="D165">
            <v>322680</v>
          </cell>
          <cell r="E165">
            <v>0</v>
          </cell>
          <cell r="F165">
            <v>0</v>
          </cell>
          <cell r="G165">
            <v>0</v>
          </cell>
          <cell r="H165">
            <v>6</v>
          </cell>
          <cell r="I165" t="str">
            <v>8 981 881 89 82</v>
          </cell>
          <cell r="M165">
            <v>43070</v>
          </cell>
        </row>
        <row r="166">
          <cell r="B166">
            <v>450</v>
          </cell>
          <cell r="C166" t="str">
            <v>Ткаченок  Сергей Александрович</v>
          </cell>
          <cell r="D166">
            <v>321876</v>
          </cell>
          <cell r="E166">
            <v>1</v>
          </cell>
          <cell r="F166">
            <v>0</v>
          </cell>
          <cell r="G166">
            <v>0</v>
          </cell>
          <cell r="H166">
            <v>7</v>
          </cell>
          <cell r="I166">
            <v>89117344555</v>
          </cell>
          <cell r="M166">
            <v>43070</v>
          </cell>
        </row>
        <row r="167">
          <cell r="B167">
            <v>451</v>
          </cell>
          <cell r="C167" t="str">
            <v>Шилов Никита Витальевич</v>
          </cell>
          <cell r="D167">
            <v>323401</v>
          </cell>
          <cell r="E167">
            <v>1</v>
          </cell>
          <cell r="F167">
            <v>0</v>
          </cell>
          <cell r="G167">
            <v>0</v>
          </cell>
          <cell r="M167">
            <v>43070</v>
          </cell>
        </row>
        <row r="168">
          <cell r="B168">
            <v>452</v>
          </cell>
          <cell r="C168" t="str">
            <v>Тютюник  Иван Владимирович</v>
          </cell>
          <cell r="D168">
            <v>323412</v>
          </cell>
          <cell r="E168">
            <v>1</v>
          </cell>
          <cell r="F168">
            <v>1</v>
          </cell>
          <cell r="G168">
            <v>1</v>
          </cell>
          <cell r="H168">
            <v>6</v>
          </cell>
          <cell r="I168">
            <v>9217790607</v>
          </cell>
          <cell r="M168">
            <v>43070</v>
          </cell>
        </row>
        <row r="169">
          <cell r="B169">
            <v>453</v>
          </cell>
          <cell r="C169" t="str">
            <v>Прокофьев Илья Игоревич</v>
          </cell>
          <cell r="D169">
            <v>323550</v>
          </cell>
          <cell r="E169">
            <v>0</v>
          </cell>
          <cell r="F169">
            <v>0</v>
          </cell>
          <cell r="G169">
            <v>0</v>
          </cell>
          <cell r="M169">
            <v>43070</v>
          </cell>
        </row>
        <row r="170">
          <cell r="B170">
            <v>454</v>
          </cell>
          <cell r="C170" t="str">
            <v>Ушаков  Александр Владимирович</v>
          </cell>
          <cell r="D170">
            <v>322886</v>
          </cell>
          <cell r="E170">
            <v>0</v>
          </cell>
          <cell r="F170">
            <v>0</v>
          </cell>
          <cell r="G170">
            <v>0</v>
          </cell>
          <cell r="M170">
            <v>43070</v>
          </cell>
        </row>
        <row r="171">
          <cell r="B171">
            <v>455</v>
          </cell>
          <cell r="C171" t="str">
            <v>Фалин Денис Юрьевич</v>
          </cell>
          <cell r="D171">
            <v>322675</v>
          </cell>
          <cell r="E171">
            <v>2</v>
          </cell>
          <cell r="F171">
            <v>1</v>
          </cell>
          <cell r="G171">
            <v>0</v>
          </cell>
          <cell r="I171">
            <v>9005571</v>
          </cell>
          <cell r="M171">
            <v>43070</v>
          </cell>
        </row>
        <row r="172">
          <cell r="B172">
            <v>456</v>
          </cell>
          <cell r="C172" t="str">
            <v>Федоров Сергей Викторович</v>
          </cell>
          <cell r="D172">
            <v>322867</v>
          </cell>
          <cell r="E172">
            <v>0</v>
          </cell>
          <cell r="F172">
            <v>0</v>
          </cell>
          <cell r="G172">
            <v>0</v>
          </cell>
          <cell r="H172">
            <v>5.5</v>
          </cell>
          <cell r="I172" t="str">
            <v>981 708 79 24</v>
          </cell>
          <cell r="M172">
            <v>43070</v>
          </cell>
        </row>
        <row r="173">
          <cell r="B173">
            <v>457</v>
          </cell>
          <cell r="C173" t="str">
            <v>Филиппов Алексей Николаевич</v>
          </cell>
          <cell r="D173">
            <v>324251</v>
          </cell>
          <cell r="E173">
            <v>0</v>
          </cell>
          <cell r="F173">
            <v>0</v>
          </cell>
          <cell r="G173">
            <v>0</v>
          </cell>
          <cell r="H173">
            <v>6</v>
          </cell>
          <cell r="I173" t="str">
            <v>8 981 113 73 63</v>
          </cell>
          <cell r="M173">
            <v>43070</v>
          </cell>
        </row>
        <row r="174">
          <cell r="B174">
            <v>458</v>
          </cell>
          <cell r="C174" t="str">
            <v>Фомин Евгений Валерьевич</v>
          </cell>
          <cell r="D174">
            <v>323114</v>
          </cell>
          <cell r="E174">
            <v>0</v>
          </cell>
          <cell r="F174">
            <v>0</v>
          </cell>
          <cell r="G174">
            <v>0</v>
          </cell>
          <cell r="H174">
            <v>6</v>
          </cell>
          <cell r="I174" t="str">
            <v>8 999 247 14 61</v>
          </cell>
          <cell r="M174">
            <v>43070</v>
          </cell>
        </row>
        <row r="175">
          <cell r="B175">
            <v>459</v>
          </cell>
          <cell r="C175" t="str">
            <v>Хабибуллин Альмир Мунирович</v>
          </cell>
          <cell r="D175">
            <v>323115</v>
          </cell>
          <cell r="E175">
            <v>1</v>
          </cell>
          <cell r="F175">
            <v>1</v>
          </cell>
          <cell r="G175">
            <v>0</v>
          </cell>
          <cell r="H175">
            <v>5</v>
          </cell>
          <cell r="I175" t="str">
            <v>8-921-390-35-88</v>
          </cell>
          <cell r="M175">
            <v>43070</v>
          </cell>
        </row>
        <row r="176">
          <cell r="B176">
            <v>460</v>
          </cell>
          <cell r="C176" t="str">
            <v>Хайко  Максим Алексеевич</v>
          </cell>
          <cell r="D176">
            <v>322656</v>
          </cell>
          <cell r="E176">
            <v>0</v>
          </cell>
          <cell r="F176">
            <v>0</v>
          </cell>
          <cell r="G176">
            <v>0</v>
          </cell>
          <cell r="H176">
            <v>6</v>
          </cell>
          <cell r="I176">
            <v>89214193636</v>
          </cell>
          <cell r="M176">
            <v>43070</v>
          </cell>
        </row>
        <row r="177">
          <cell r="B177">
            <v>461</v>
          </cell>
          <cell r="C177" t="str">
            <v>Халиков Тимур Валиевич</v>
          </cell>
          <cell r="D177">
            <v>323465</v>
          </cell>
          <cell r="E177">
            <v>0</v>
          </cell>
          <cell r="F177">
            <v>0</v>
          </cell>
          <cell r="G177">
            <v>0</v>
          </cell>
          <cell r="H177">
            <v>6</v>
          </cell>
          <cell r="I177" t="str">
            <v>8 999 217 02 85</v>
          </cell>
          <cell r="M177">
            <v>43070</v>
          </cell>
        </row>
        <row r="178">
          <cell r="B178">
            <v>462</v>
          </cell>
          <cell r="C178" t="str">
            <v>Халтурин Виктор Евгеньевич</v>
          </cell>
          <cell r="D178">
            <v>321886</v>
          </cell>
          <cell r="E178">
            <v>0</v>
          </cell>
          <cell r="F178">
            <v>0</v>
          </cell>
          <cell r="G178">
            <v>0</v>
          </cell>
          <cell r="H178">
            <v>6</v>
          </cell>
          <cell r="I178">
            <v>9112845653</v>
          </cell>
          <cell r="M178">
            <v>43070</v>
          </cell>
        </row>
        <row r="179">
          <cell r="B179">
            <v>463</v>
          </cell>
          <cell r="C179" t="str">
            <v>Чадюк Александр Витальевич</v>
          </cell>
          <cell r="D179">
            <v>323565</v>
          </cell>
          <cell r="E179">
            <v>0</v>
          </cell>
          <cell r="F179">
            <v>0</v>
          </cell>
          <cell r="G179">
            <v>0</v>
          </cell>
          <cell r="L179" t="str">
            <v>Харитоненко Александр Сергеевич 322529 - перевод на другую должность</v>
          </cell>
          <cell r="M179">
            <v>43070</v>
          </cell>
        </row>
        <row r="180">
          <cell r="B180">
            <v>464</v>
          </cell>
          <cell r="C180" t="str">
            <v>Харитонов Юрий Валентинович</v>
          </cell>
          <cell r="D180">
            <v>322285</v>
          </cell>
          <cell r="E180">
            <v>0</v>
          </cell>
          <cell r="F180">
            <v>0</v>
          </cell>
          <cell r="G180">
            <v>0</v>
          </cell>
          <cell r="H180">
            <v>6</v>
          </cell>
          <cell r="I180">
            <v>9516418288</v>
          </cell>
          <cell r="M180">
            <v>43070</v>
          </cell>
        </row>
        <row r="181">
          <cell r="B181">
            <v>465</v>
          </cell>
          <cell r="C181" t="str">
            <v>Хозеев Владимир Валерьевич</v>
          </cell>
          <cell r="D181">
            <v>323435</v>
          </cell>
          <cell r="E181">
            <v>1</v>
          </cell>
          <cell r="F181">
            <v>0</v>
          </cell>
          <cell r="G181">
            <v>0</v>
          </cell>
          <cell r="H181">
            <v>5.5</v>
          </cell>
          <cell r="I181">
            <v>89215766366</v>
          </cell>
          <cell r="M181">
            <v>43070</v>
          </cell>
        </row>
        <row r="182">
          <cell r="B182">
            <v>466</v>
          </cell>
          <cell r="C182" t="str">
            <v>Холявин Олег Александрович</v>
          </cell>
          <cell r="D182">
            <v>323453</v>
          </cell>
          <cell r="E182">
            <v>0</v>
          </cell>
          <cell r="F182">
            <v>0</v>
          </cell>
          <cell r="G182">
            <v>0</v>
          </cell>
          <cell r="H182">
            <v>6.5</v>
          </cell>
          <cell r="I182">
            <v>89312979598</v>
          </cell>
          <cell r="M182">
            <v>43070</v>
          </cell>
        </row>
        <row r="183">
          <cell r="B183">
            <v>467</v>
          </cell>
          <cell r="C183" t="str">
            <v>Хомяков Владимир Олегович</v>
          </cell>
          <cell r="D183">
            <v>323509</v>
          </cell>
          <cell r="E183">
            <v>0</v>
          </cell>
          <cell r="F183">
            <v>0</v>
          </cell>
          <cell r="G183">
            <v>0</v>
          </cell>
          <cell r="M183">
            <v>43070</v>
          </cell>
        </row>
        <row r="184">
          <cell r="B184">
            <v>468</v>
          </cell>
          <cell r="C184" t="str">
            <v>Хорин Евгений Павлович</v>
          </cell>
          <cell r="D184">
            <v>323424</v>
          </cell>
          <cell r="E184">
            <v>1</v>
          </cell>
          <cell r="F184">
            <v>0</v>
          </cell>
          <cell r="G184">
            <v>0</v>
          </cell>
          <cell r="M184">
            <v>43070</v>
          </cell>
        </row>
        <row r="185">
          <cell r="B185">
            <v>469</v>
          </cell>
          <cell r="C185" t="str">
            <v>Цветков Александр Викторович</v>
          </cell>
          <cell r="D185">
            <v>321887</v>
          </cell>
          <cell r="E185">
            <v>0</v>
          </cell>
          <cell r="F185">
            <v>0</v>
          </cell>
          <cell r="G185">
            <v>0</v>
          </cell>
          <cell r="H185">
            <v>6</v>
          </cell>
          <cell r="I185" t="str">
            <v>8-911-134-72-79</v>
          </cell>
          <cell r="M185">
            <v>43070</v>
          </cell>
        </row>
        <row r="186">
          <cell r="B186">
            <v>470</v>
          </cell>
          <cell r="C186" t="str">
            <v>Цыбаев Евгений Владимирович</v>
          </cell>
          <cell r="D186">
            <v>323510</v>
          </cell>
          <cell r="E186">
            <v>0</v>
          </cell>
          <cell r="F186">
            <v>0</v>
          </cell>
          <cell r="G186">
            <v>0</v>
          </cell>
          <cell r="I186">
            <v>9523850130</v>
          </cell>
          <cell r="M186">
            <v>43070</v>
          </cell>
        </row>
        <row r="187">
          <cell r="B187">
            <v>471</v>
          </cell>
          <cell r="C187" t="str">
            <v>Цыганов Максим Александрович</v>
          </cell>
          <cell r="D187">
            <v>323479</v>
          </cell>
          <cell r="E187">
            <v>0</v>
          </cell>
          <cell r="F187">
            <v>0</v>
          </cell>
          <cell r="G187">
            <v>0</v>
          </cell>
          <cell r="H187">
            <v>5.5</v>
          </cell>
          <cell r="I187">
            <v>89819566512</v>
          </cell>
          <cell r="M187">
            <v>43070</v>
          </cell>
        </row>
        <row r="188">
          <cell r="B188">
            <v>472</v>
          </cell>
          <cell r="C188" t="str">
            <v>Чигарев Алексей Владимирович</v>
          </cell>
          <cell r="D188">
            <v>322197</v>
          </cell>
          <cell r="E188">
            <v>1</v>
          </cell>
          <cell r="F188">
            <v>0</v>
          </cell>
          <cell r="G188">
            <v>0</v>
          </cell>
          <cell r="H188">
            <v>6</v>
          </cell>
          <cell r="I188">
            <v>89119599407</v>
          </cell>
          <cell r="M188">
            <v>43070</v>
          </cell>
        </row>
        <row r="189">
          <cell r="B189">
            <v>473</v>
          </cell>
          <cell r="C189" t="str">
            <v>Чулков Андрей Юрьевич</v>
          </cell>
          <cell r="D189">
            <v>322205</v>
          </cell>
          <cell r="E189">
            <v>1</v>
          </cell>
          <cell r="F189">
            <v>0</v>
          </cell>
          <cell r="G189">
            <v>0</v>
          </cell>
          <cell r="M189">
            <v>43070</v>
          </cell>
        </row>
        <row r="190">
          <cell r="B190">
            <v>474</v>
          </cell>
          <cell r="C190" t="str">
            <v>Чухненков Андрей Викторович</v>
          </cell>
          <cell r="D190">
            <v>321891</v>
          </cell>
          <cell r="E190">
            <v>0</v>
          </cell>
          <cell r="F190">
            <v>0</v>
          </cell>
          <cell r="G190">
            <v>0</v>
          </cell>
          <cell r="M190">
            <v>43070</v>
          </cell>
        </row>
        <row r="191">
          <cell r="B191">
            <v>475</v>
          </cell>
          <cell r="C191" t="str">
            <v>Шабанов Андрей Борисович</v>
          </cell>
          <cell r="D191">
            <v>321892</v>
          </cell>
          <cell r="E191">
            <v>1</v>
          </cell>
          <cell r="F191">
            <v>0</v>
          </cell>
          <cell r="G191">
            <v>0</v>
          </cell>
          <cell r="H191">
            <v>5.5</v>
          </cell>
          <cell r="I191" t="str">
            <v>8 921 564 79 80</v>
          </cell>
          <cell r="M191">
            <v>43070</v>
          </cell>
        </row>
        <row r="192">
          <cell r="B192">
            <v>476</v>
          </cell>
          <cell r="C192" t="str">
            <v>Шарапов Яков Викторович</v>
          </cell>
          <cell r="D192">
            <v>323325</v>
          </cell>
          <cell r="E192">
            <v>2</v>
          </cell>
          <cell r="F192">
            <v>0</v>
          </cell>
          <cell r="G192">
            <v>0</v>
          </cell>
          <cell r="H192">
            <v>6</v>
          </cell>
          <cell r="I192" t="str">
            <v>8 921 555 59 59</v>
          </cell>
          <cell r="M192">
            <v>43070</v>
          </cell>
        </row>
        <row r="193">
          <cell r="B193">
            <v>477</v>
          </cell>
          <cell r="C193" t="str">
            <v>Шевченко Дмитрий Николаевич</v>
          </cell>
          <cell r="D193">
            <v>321894</v>
          </cell>
          <cell r="E193">
            <v>0</v>
          </cell>
          <cell r="F193">
            <v>0</v>
          </cell>
          <cell r="G193">
            <v>0</v>
          </cell>
          <cell r="H193">
            <v>5.5</v>
          </cell>
          <cell r="I193">
            <v>9112118233</v>
          </cell>
          <cell r="M193">
            <v>43070</v>
          </cell>
        </row>
        <row r="194">
          <cell r="B194">
            <v>478</v>
          </cell>
          <cell r="C194" t="str">
            <v>Шевырев Аркадий Николаевич</v>
          </cell>
          <cell r="D194">
            <v>321895</v>
          </cell>
          <cell r="E194">
            <v>3</v>
          </cell>
          <cell r="F194">
            <v>2</v>
          </cell>
          <cell r="G194">
            <v>0</v>
          </cell>
          <cell r="M194">
            <v>43070</v>
          </cell>
        </row>
        <row r="195">
          <cell r="B195">
            <v>479</v>
          </cell>
          <cell r="C195" t="str">
            <v>Шестаков Леонид Александрович</v>
          </cell>
          <cell r="D195">
            <v>322403</v>
          </cell>
          <cell r="E195">
            <v>1</v>
          </cell>
          <cell r="F195">
            <v>0</v>
          </cell>
          <cell r="G195">
            <v>0</v>
          </cell>
          <cell r="I195">
            <v>89045109439</v>
          </cell>
          <cell r="M195">
            <v>43070</v>
          </cell>
        </row>
        <row r="196">
          <cell r="B196">
            <v>480</v>
          </cell>
          <cell r="C196" t="str">
            <v>Шишмолин Петр Алексеевич</v>
          </cell>
          <cell r="D196">
            <v>321897</v>
          </cell>
          <cell r="E196">
            <v>0</v>
          </cell>
          <cell r="F196">
            <v>0</v>
          </cell>
          <cell r="G196">
            <v>0</v>
          </cell>
          <cell r="H196">
            <v>5.5</v>
          </cell>
          <cell r="I196" t="str">
            <v>8 911 991 94 02</v>
          </cell>
          <cell r="M196">
            <v>43070</v>
          </cell>
        </row>
        <row r="197">
          <cell r="B197">
            <v>481</v>
          </cell>
          <cell r="C197" t="str">
            <v>Шмелев Антон Валерьевич</v>
          </cell>
          <cell r="D197">
            <v>321945</v>
          </cell>
          <cell r="E197">
            <v>1</v>
          </cell>
          <cell r="F197">
            <v>1</v>
          </cell>
          <cell r="G197">
            <v>0</v>
          </cell>
          <cell r="H197">
            <v>5.5</v>
          </cell>
          <cell r="I197" t="str">
            <v>8 951 347 04 15</v>
          </cell>
          <cell r="M197">
            <v>43070</v>
          </cell>
        </row>
        <row r="198">
          <cell r="B198">
            <v>482</v>
          </cell>
          <cell r="C198" t="str">
            <v>Шубин Игорь Павлович</v>
          </cell>
          <cell r="D198">
            <v>321899</v>
          </cell>
          <cell r="E198">
            <v>1</v>
          </cell>
          <cell r="F198">
            <v>0</v>
          </cell>
          <cell r="G198">
            <v>0</v>
          </cell>
          <cell r="H198">
            <v>6.5</v>
          </cell>
          <cell r="I198" t="str">
            <v>8 921 894 78 11</v>
          </cell>
          <cell r="M198">
            <v>43070</v>
          </cell>
        </row>
        <row r="199">
          <cell r="B199">
            <v>483</v>
          </cell>
          <cell r="C199" t="str">
            <v>Безик Алексей Константинович</v>
          </cell>
          <cell r="D199">
            <v>323519</v>
          </cell>
          <cell r="E199">
            <v>1</v>
          </cell>
          <cell r="F199">
            <v>0</v>
          </cell>
          <cell r="G199">
            <v>0</v>
          </cell>
          <cell r="H199">
            <v>6</v>
          </cell>
          <cell r="I199">
            <v>9992394303</v>
          </cell>
          <cell r="M199">
            <v>43070</v>
          </cell>
        </row>
        <row r="200">
          <cell r="B200">
            <v>484</v>
          </cell>
          <cell r="C200" t="str">
            <v>Юханов  Роман Викторович</v>
          </cell>
          <cell r="D200">
            <v>323116</v>
          </cell>
          <cell r="E200">
            <v>0</v>
          </cell>
          <cell r="F200">
            <v>0</v>
          </cell>
          <cell r="G200">
            <v>0</v>
          </cell>
          <cell r="H200">
            <v>6.5</v>
          </cell>
          <cell r="I200">
            <v>89992106090</v>
          </cell>
          <cell r="M200">
            <v>43070</v>
          </cell>
        </row>
        <row r="201">
          <cell r="B201">
            <v>485</v>
          </cell>
          <cell r="C201" t="str">
            <v>Янталев Александр Петрович</v>
          </cell>
          <cell r="D201">
            <v>321903</v>
          </cell>
          <cell r="E201">
            <v>0</v>
          </cell>
          <cell r="F201">
            <v>0</v>
          </cell>
          <cell r="G201">
            <v>0</v>
          </cell>
          <cell r="H201">
            <v>6.5</v>
          </cell>
          <cell r="I201">
            <v>9117993639</v>
          </cell>
          <cell r="M201">
            <v>43070</v>
          </cell>
        </row>
        <row r="202">
          <cell r="B202">
            <v>486</v>
          </cell>
          <cell r="C202" t="str">
            <v>Богданов Михаил Викторович</v>
          </cell>
          <cell r="D202">
            <v>323520</v>
          </cell>
          <cell r="E202">
            <v>1</v>
          </cell>
          <cell r="F202">
            <v>0</v>
          </cell>
          <cell r="G202">
            <v>0</v>
          </cell>
          <cell r="H202">
            <v>5.5</v>
          </cell>
          <cell r="I202">
            <v>9216454057</v>
          </cell>
          <cell r="M202">
            <v>43070</v>
          </cell>
        </row>
        <row r="203">
          <cell r="B203">
            <v>487</v>
          </cell>
          <cell r="C203" t="str">
            <v>Кабурдо Николай Валерьевич</v>
          </cell>
          <cell r="D203">
            <v>323521</v>
          </cell>
          <cell r="E203">
            <v>0</v>
          </cell>
          <cell r="F203">
            <v>0</v>
          </cell>
          <cell r="G203">
            <v>0</v>
          </cell>
          <cell r="H203">
            <v>5.5</v>
          </cell>
          <cell r="I203">
            <v>9030937598</v>
          </cell>
          <cell r="M203">
            <v>43070</v>
          </cell>
        </row>
        <row r="204">
          <cell r="B204">
            <v>488</v>
          </cell>
          <cell r="C204" t="str">
            <v>Пудовкин Сергей Николаевич</v>
          </cell>
          <cell r="D204">
            <v>323522</v>
          </cell>
          <cell r="E204">
            <v>0</v>
          </cell>
          <cell r="F204">
            <v>0</v>
          </cell>
          <cell r="G204">
            <v>0</v>
          </cell>
          <cell r="I204">
            <v>89523813464</v>
          </cell>
          <cell r="M204">
            <v>43070</v>
          </cell>
        </row>
        <row r="205">
          <cell r="B205">
            <v>489</v>
          </cell>
          <cell r="C205" t="str">
            <v>Рязанцев Иван Васильевич</v>
          </cell>
          <cell r="D205">
            <v>323523</v>
          </cell>
          <cell r="E205">
            <v>1</v>
          </cell>
          <cell r="F205">
            <v>1</v>
          </cell>
          <cell r="G205">
            <v>0</v>
          </cell>
          <cell r="H205">
            <v>6</v>
          </cell>
          <cell r="I205">
            <v>9110131299</v>
          </cell>
          <cell r="M205">
            <v>43070</v>
          </cell>
        </row>
        <row r="206">
          <cell r="B206">
            <v>490</v>
          </cell>
          <cell r="C206" t="str">
            <v>Филимонов Сергей Андреевич</v>
          </cell>
          <cell r="D206">
            <v>323524</v>
          </cell>
          <cell r="E206">
            <v>0</v>
          </cell>
          <cell r="F206">
            <v>0</v>
          </cell>
          <cell r="G206">
            <v>0</v>
          </cell>
          <cell r="H206">
            <v>5.5</v>
          </cell>
          <cell r="I206">
            <v>89045190581</v>
          </cell>
          <cell r="M206">
            <v>43070</v>
          </cell>
        </row>
        <row r="207">
          <cell r="B207">
            <v>491</v>
          </cell>
          <cell r="C207" t="str">
            <v>Шабарин Евгений Юрьевич</v>
          </cell>
          <cell r="D207">
            <v>323526</v>
          </cell>
          <cell r="E207">
            <v>0</v>
          </cell>
          <cell r="F207">
            <v>0</v>
          </cell>
          <cell r="G207">
            <v>0</v>
          </cell>
          <cell r="H207">
            <v>5.5</v>
          </cell>
          <cell r="I207">
            <v>9111293002</v>
          </cell>
          <cell r="M207">
            <v>43070</v>
          </cell>
        </row>
        <row r="208">
          <cell r="B208">
            <v>492</v>
          </cell>
          <cell r="C208" t="str">
            <v>Савиных Ярослав Ярославович</v>
          </cell>
          <cell r="D208">
            <v>323515</v>
          </cell>
          <cell r="E208">
            <v>1</v>
          </cell>
          <cell r="F208">
            <v>1</v>
          </cell>
          <cell r="G208">
            <v>1</v>
          </cell>
          <cell r="I208">
            <v>89117467181</v>
          </cell>
          <cell r="M208">
            <v>43070</v>
          </cell>
        </row>
        <row r="209">
          <cell r="B209">
            <v>493</v>
          </cell>
          <cell r="C209" t="str">
            <v>Михайлов Руслан Дмитриевич</v>
          </cell>
          <cell r="D209">
            <v>323531</v>
          </cell>
          <cell r="E209">
            <v>0</v>
          </cell>
          <cell r="F209">
            <v>0</v>
          </cell>
          <cell r="G209">
            <v>0</v>
          </cell>
          <cell r="H209">
            <v>6</v>
          </cell>
          <cell r="I209" t="str">
            <v>8 999 536 58 66</v>
          </cell>
          <cell r="M209">
            <v>43070</v>
          </cell>
        </row>
        <row r="210">
          <cell r="B210">
            <v>494</v>
          </cell>
          <cell r="C210" t="str">
            <v>Рыжук Александр Владимирович</v>
          </cell>
          <cell r="D210">
            <v>323532</v>
          </cell>
          <cell r="E210">
            <v>0</v>
          </cell>
          <cell r="F210">
            <v>0</v>
          </cell>
          <cell r="G210">
            <v>0</v>
          </cell>
          <cell r="H210">
            <v>6</v>
          </cell>
          <cell r="I210" t="str">
            <v>8 911 703 78 19</v>
          </cell>
          <cell r="M210">
            <v>43070</v>
          </cell>
        </row>
        <row r="211">
          <cell r="B211">
            <v>495</v>
          </cell>
          <cell r="C211" t="str">
            <v>Плотников Алексей Владимирович</v>
          </cell>
          <cell r="D211">
            <v>323540</v>
          </cell>
          <cell r="E211">
            <v>0</v>
          </cell>
          <cell r="F211">
            <v>0</v>
          </cell>
          <cell r="G211">
            <v>0</v>
          </cell>
          <cell r="H211">
            <v>6</v>
          </cell>
          <cell r="I211" t="str">
            <v>8 950 036 66 55</v>
          </cell>
          <cell r="M211">
            <v>43070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Ремонт гарнитур"/>
      <sheetName val="ФИО - № гарнитуры 4-я линия СПб"/>
      <sheetName val="ФИО - № гарнитуры 3-я линия СПб"/>
      <sheetName val="Статистика"/>
      <sheetName val="Проблема-Решение"/>
      <sheetName val="ПВМ"/>
      <sheetName val="ТЗ и ТП"/>
      <sheetName val="(не готово)"/>
    </sheetNames>
    <sheetDataSet>
      <sheetData sheetId="0" refreshError="1"/>
      <sheetData sheetId="1">
        <row r="2">
          <cell r="A2">
            <v>1</v>
          </cell>
          <cell r="B2" t="str">
            <v>Самарцев Алексей Николаевич</v>
          </cell>
          <cell r="C2">
            <v>5</v>
          </cell>
          <cell r="D2">
            <v>1</v>
          </cell>
          <cell r="E2">
            <v>0</v>
          </cell>
          <cell r="F2" t="str">
            <v>Смена фамилии с Сысолятина</v>
          </cell>
          <cell r="G2">
            <v>42359</v>
          </cell>
        </row>
        <row r="3">
          <cell r="A3">
            <v>12</v>
          </cell>
          <cell r="B3" t="str">
            <v>Аксяитов Руслан Ряшидович</v>
          </cell>
          <cell r="C3">
            <v>3</v>
          </cell>
          <cell r="D3">
            <v>2</v>
          </cell>
          <cell r="E3">
            <v>0</v>
          </cell>
          <cell r="G3">
            <v>42359</v>
          </cell>
        </row>
        <row r="4">
          <cell r="A4">
            <v>18</v>
          </cell>
          <cell r="B4" t="str">
            <v>Волков Даниил Евгеньевич</v>
          </cell>
          <cell r="C4">
            <v>6</v>
          </cell>
          <cell r="D4">
            <v>3</v>
          </cell>
          <cell r="E4">
            <v>0</v>
          </cell>
          <cell r="F4" t="str">
            <v>Смена машиниста с уволенного Белова Дмитрия Владимировича</v>
          </cell>
          <cell r="G4">
            <v>42359</v>
          </cell>
        </row>
        <row r="5">
          <cell r="A5">
            <v>21</v>
          </cell>
          <cell r="B5" t="str">
            <v>Демьянов Антон Петрович</v>
          </cell>
          <cell r="C5">
            <v>3</v>
          </cell>
          <cell r="D5">
            <v>0</v>
          </cell>
          <cell r="E5">
            <v>0</v>
          </cell>
          <cell r="G5">
            <v>42359</v>
          </cell>
        </row>
        <row r="6">
          <cell r="A6">
            <v>22</v>
          </cell>
          <cell r="B6" t="str">
            <v>Борисов Григорий Владимирович</v>
          </cell>
          <cell r="C6">
            <v>3</v>
          </cell>
          <cell r="D6">
            <v>0</v>
          </cell>
          <cell r="E6">
            <v>0</v>
          </cell>
          <cell r="G6">
            <v>42359</v>
          </cell>
        </row>
        <row r="7">
          <cell r="A7">
            <v>27</v>
          </cell>
          <cell r="B7" t="str">
            <v>Горячев Дмитрий Александрович</v>
          </cell>
          <cell r="C7">
            <v>1</v>
          </cell>
          <cell r="D7">
            <v>0</v>
          </cell>
          <cell r="E7">
            <v>0</v>
          </cell>
          <cell r="G7">
            <v>42359</v>
          </cell>
        </row>
        <row r="8">
          <cell r="A8">
            <v>28</v>
          </cell>
          <cell r="B8" t="str">
            <v>Бочаров Сергей Даниилович</v>
          </cell>
          <cell r="C8">
            <v>4</v>
          </cell>
          <cell r="D8">
            <v>1</v>
          </cell>
          <cell r="E8">
            <v>0</v>
          </cell>
          <cell r="G8">
            <v>42359</v>
          </cell>
        </row>
        <row r="9">
          <cell r="A9">
            <v>29</v>
          </cell>
          <cell r="B9" t="str">
            <v>Середкин Игорь Михайлович</v>
          </cell>
          <cell r="C9">
            <v>9</v>
          </cell>
          <cell r="D9">
            <v>4</v>
          </cell>
          <cell r="E9">
            <v>0</v>
          </cell>
          <cell r="G9">
            <v>42359</v>
          </cell>
        </row>
        <row r="10">
          <cell r="A10">
            <v>34</v>
          </cell>
          <cell r="B10" t="str">
            <v>Бычков Александр Валерьевич</v>
          </cell>
          <cell r="C10">
            <v>6</v>
          </cell>
          <cell r="D10">
            <v>2</v>
          </cell>
          <cell r="E10">
            <v>1</v>
          </cell>
          <cell r="G10">
            <v>42359</v>
          </cell>
        </row>
        <row r="11">
          <cell r="A11">
            <v>35</v>
          </cell>
          <cell r="B11" t="str">
            <v>Симбарский Олег Аркадьевич</v>
          </cell>
          <cell r="C11">
            <v>3</v>
          </cell>
          <cell r="D11">
            <v>1</v>
          </cell>
          <cell r="E11">
            <v>0</v>
          </cell>
          <cell r="F11" t="str">
            <v>8-950-048-14-76</v>
          </cell>
          <cell r="G11">
            <v>42359</v>
          </cell>
        </row>
        <row r="12">
          <cell r="A12">
            <v>39</v>
          </cell>
          <cell r="B12" t="str">
            <v>Годунов Василий Сергеевич</v>
          </cell>
          <cell r="C12">
            <v>3</v>
          </cell>
          <cell r="D12">
            <v>2</v>
          </cell>
          <cell r="E12">
            <v>1</v>
          </cell>
          <cell r="G12">
            <v>42359</v>
          </cell>
        </row>
        <row r="13">
          <cell r="A13">
            <v>41</v>
          </cell>
          <cell r="B13" t="str">
            <v>Манило Станислав Сергеевич</v>
          </cell>
          <cell r="C13">
            <v>3</v>
          </cell>
          <cell r="D13">
            <v>2</v>
          </cell>
          <cell r="E13">
            <v>0</v>
          </cell>
          <cell r="G13">
            <v>42359</v>
          </cell>
        </row>
        <row r="14">
          <cell r="A14">
            <v>43</v>
          </cell>
          <cell r="B14" t="str">
            <v>Голубев Борис Михайлович</v>
          </cell>
          <cell r="C14">
            <v>4</v>
          </cell>
          <cell r="D14">
            <v>1</v>
          </cell>
          <cell r="E14">
            <v>0</v>
          </cell>
          <cell r="G14">
            <v>42359</v>
          </cell>
        </row>
        <row r="15">
          <cell r="A15">
            <v>44</v>
          </cell>
          <cell r="B15" t="str">
            <v>Могиль Сергей Игоревич</v>
          </cell>
          <cell r="C15">
            <v>5</v>
          </cell>
          <cell r="D15">
            <v>2</v>
          </cell>
          <cell r="E15">
            <v>0</v>
          </cell>
          <cell r="G15">
            <v>42359</v>
          </cell>
        </row>
        <row r="16">
          <cell r="A16">
            <v>46</v>
          </cell>
          <cell r="B16" t="str">
            <v>Родионов Михаил Иванович</v>
          </cell>
          <cell r="C16">
            <v>7</v>
          </cell>
          <cell r="D16">
            <v>2</v>
          </cell>
          <cell r="E16">
            <v>0</v>
          </cell>
          <cell r="G16">
            <v>42359</v>
          </cell>
        </row>
        <row r="17">
          <cell r="A17">
            <v>49</v>
          </cell>
          <cell r="B17" t="str">
            <v>Фролов Александр Юрьевич</v>
          </cell>
          <cell r="C17">
            <v>3</v>
          </cell>
          <cell r="D17">
            <v>0</v>
          </cell>
          <cell r="E17">
            <v>0</v>
          </cell>
          <cell r="G17">
            <v>42359</v>
          </cell>
        </row>
        <row r="18">
          <cell r="A18">
            <v>52</v>
          </cell>
          <cell r="B18" t="str">
            <v>Зыков Алексей Сергеевич</v>
          </cell>
          <cell r="C18">
            <v>2</v>
          </cell>
          <cell r="D18">
            <v>0</v>
          </cell>
          <cell r="E18">
            <v>0</v>
          </cell>
          <cell r="F18" t="str">
            <v>Утеряна</v>
          </cell>
          <cell r="G18">
            <v>42359</v>
          </cell>
        </row>
        <row r="19">
          <cell r="A19">
            <v>53</v>
          </cell>
          <cell r="B19" t="str">
            <v>Кондрашин Дмитрий Викторович</v>
          </cell>
          <cell r="C19">
            <v>5</v>
          </cell>
          <cell r="D19">
            <v>3</v>
          </cell>
          <cell r="E19">
            <v>0</v>
          </cell>
          <cell r="G19">
            <v>42359</v>
          </cell>
        </row>
        <row r="20">
          <cell r="A20">
            <v>54</v>
          </cell>
          <cell r="B20" t="str">
            <v>Морозов Сергей Александрович</v>
          </cell>
          <cell r="C20">
            <v>1</v>
          </cell>
          <cell r="D20">
            <v>0</v>
          </cell>
          <cell r="E20">
            <v>0</v>
          </cell>
          <cell r="G20">
            <v>42359</v>
          </cell>
        </row>
        <row r="21">
          <cell r="A21">
            <v>59</v>
          </cell>
          <cell r="B21" t="str">
            <v>Иванов Евгений Олегович</v>
          </cell>
          <cell r="C21">
            <v>3</v>
          </cell>
          <cell r="D21">
            <v>0</v>
          </cell>
          <cell r="E21">
            <v>0</v>
          </cell>
          <cell r="G21">
            <v>42359</v>
          </cell>
        </row>
        <row r="22">
          <cell r="A22">
            <v>61</v>
          </cell>
          <cell r="B22" t="str">
            <v>Пузанов Евгений Александрович</v>
          </cell>
          <cell r="C22">
            <v>1</v>
          </cell>
          <cell r="D22">
            <v>0</v>
          </cell>
          <cell r="E22">
            <v>0</v>
          </cell>
          <cell r="G22">
            <v>42359</v>
          </cell>
        </row>
        <row r="23">
          <cell r="A23">
            <v>63</v>
          </cell>
          <cell r="B23" t="str">
            <v>Мурадов Марат Буронович</v>
          </cell>
          <cell r="C23">
            <v>3</v>
          </cell>
          <cell r="D23">
            <v>1</v>
          </cell>
          <cell r="E23">
            <v>0</v>
          </cell>
          <cell r="G23">
            <v>42359</v>
          </cell>
        </row>
        <row r="24">
          <cell r="A24">
            <v>64</v>
          </cell>
          <cell r="B24" t="str">
            <v>Ананьин Алексей Николаевич</v>
          </cell>
          <cell r="C24">
            <v>10</v>
          </cell>
          <cell r="D24">
            <v>4</v>
          </cell>
          <cell r="E24">
            <v>1</v>
          </cell>
          <cell r="G24">
            <v>42359</v>
          </cell>
        </row>
        <row r="25">
          <cell r="A25">
            <v>66</v>
          </cell>
          <cell r="B25" t="str">
            <v>Гусев Денис Владимирович</v>
          </cell>
          <cell r="C25">
            <v>1</v>
          </cell>
          <cell r="D25">
            <v>0</v>
          </cell>
          <cell r="E25">
            <v>0</v>
          </cell>
          <cell r="G25">
            <v>42359</v>
          </cell>
        </row>
        <row r="26">
          <cell r="A26">
            <v>67</v>
          </cell>
          <cell r="B26" t="str">
            <v>Ломовцев Игорь Викторович</v>
          </cell>
          <cell r="C26">
            <v>4</v>
          </cell>
          <cell r="D26">
            <v>0</v>
          </cell>
          <cell r="E26">
            <v>0</v>
          </cell>
          <cell r="G26">
            <v>42359</v>
          </cell>
        </row>
        <row r="27">
          <cell r="A27">
            <v>68</v>
          </cell>
          <cell r="B27" t="str">
            <v>Горбачев Павел Павлович</v>
          </cell>
          <cell r="C27">
            <v>7</v>
          </cell>
          <cell r="D27">
            <v>2</v>
          </cell>
          <cell r="E27">
            <v>1</v>
          </cell>
          <cell r="G27">
            <v>42359</v>
          </cell>
        </row>
        <row r="28">
          <cell r="A28">
            <v>69</v>
          </cell>
          <cell r="B28" t="str">
            <v>Мамонтьев Антон Андреевич</v>
          </cell>
          <cell r="C28">
            <v>3</v>
          </cell>
          <cell r="D28">
            <v>0</v>
          </cell>
          <cell r="E28">
            <v>0</v>
          </cell>
          <cell r="G28">
            <v>42359</v>
          </cell>
        </row>
        <row r="29">
          <cell r="A29">
            <v>70</v>
          </cell>
          <cell r="B29" t="str">
            <v>Григорьев Максим Викторович</v>
          </cell>
          <cell r="C29">
            <v>4</v>
          </cell>
          <cell r="D29">
            <v>2</v>
          </cell>
          <cell r="E29">
            <v>0</v>
          </cell>
          <cell r="G29">
            <v>42359</v>
          </cell>
        </row>
        <row r="30">
          <cell r="A30">
            <v>71</v>
          </cell>
          <cell r="B30" t="str">
            <v>Аллахвердиев Сергей Арзуевич</v>
          </cell>
          <cell r="C30">
            <v>6</v>
          </cell>
          <cell r="D30">
            <v>1</v>
          </cell>
          <cell r="E30">
            <v>0</v>
          </cell>
          <cell r="G30">
            <v>42359</v>
          </cell>
        </row>
        <row r="31">
          <cell r="A31">
            <v>72</v>
          </cell>
          <cell r="B31" t="str">
            <v>Дорошенко Михаил Петрович</v>
          </cell>
          <cell r="C31">
            <v>6</v>
          </cell>
          <cell r="D31">
            <v>2</v>
          </cell>
          <cell r="E31">
            <v>0</v>
          </cell>
          <cell r="G31">
            <v>42359</v>
          </cell>
        </row>
        <row r="32">
          <cell r="A32">
            <v>74</v>
          </cell>
          <cell r="B32" t="str">
            <v>Ярмоленко Николай Григорьевич</v>
          </cell>
          <cell r="C32">
            <v>3</v>
          </cell>
          <cell r="D32">
            <v>1</v>
          </cell>
          <cell r="E32">
            <v>0</v>
          </cell>
          <cell r="F32" t="str">
            <v>8-921-772-35-11</v>
          </cell>
          <cell r="G32">
            <v>42359</v>
          </cell>
        </row>
        <row r="33">
          <cell r="A33">
            <v>75</v>
          </cell>
          <cell r="B33" t="str">
            <v>Сергеев Дмитрий Петрович</v>
          </cell>
          <cell r="C33">
            <v>1</v>
          </cell>
          <cell r="D33">
            <v>0</v>
          </cell>
          <cell r="E33">
            <v>0</v>
          </cell>
          <cell r="G33">
            <v>42359</v>
          </cell>
        </row>
        <row r="34">
          <cell r="A34">
            <v>76</v>
          </cell>
          <cell r="B34" t="str">
            <v>Яловничий Дмитрий Сергеевич</v>
          </cell>
          <cell r="C34">
            <v>1</v>
          </cell>
          <cell r="D34">
            <v>0</v>
          </cell>
          <cell r="E34">
            <v>0</v>
          </cell>
          <cell r="G34">
            <v>42359</v>
          </cell>
        </row>
        <row r="35">
          <cell r="A35">
            <v>78</v>
          </cell>
          <cell r="B35" t="str">
            <v>Феоктистов Дмитрий Сергеевич</v>
          </cell>
          <cell r="C35">
            <v>3</v>
          </cell>
          <cell r="D35">
            <v>1</v>
          </cell>
          <cell r="E35">
            <v>0</v>
          </cell>
          <cell r="G35">
            <v>42359</v>
          </cell>
        </row>
        <row r="36">
          <cell r="A36">
            <v>79</v>
          </cell>
          <cell r="B36" t="str">
            <v>Михайловский Игорь Валерьевич</v>
          </cell>
          <cell r="C36">
            <v>6</v>
          </cell>
          <cell r="D36">
            <v>0</v>
          </cell>
          <cell r="E36">
            <v>0</v>
          </cell>
          <cell r="G36">
            <v>42359</v>
          </cell>
        </row>
        <row r="37">
          <cell r="A37">
            <v>80</v>
          </cell>
          <cell r="B37" t="str">
            <v>Резчиков Евгений Борисович</v>
          </cell>
          <cell r="C37">
            <v>3</v>
          </cell>
          <cell r="D37">
            <v>1</v>
          </cell>
          <cell r="E37">
            <v>0</v>
          </cell>
          <cell r="G37">
            <v>42359</v>
          </cell>
        </row>
        <row r="38">
          <cell r="A38">
            <v>81</v>
          </cell>
          <cell r="B38" t="str">
            <v>Горбунов Тарас Владимирович</v>
          </cell>
          <cell r="C38">
            <v>4</v>
          </cell>
          <cell r="D38">
            <v>1</v>
          </cell>
          <cell r="E38">
            <v>0</v>
          </cell>
          <cell r="G38">
            <v>42359</v>
          </cell>
        </row>
        <row r="39">
          <cell r="A39">
            <v>83</v>
          </cell>
          <cell r="B39" t="str">
            <v>Андреев Игорь Евгеньевич</v>
          </cell>
          <cell r="C39">
            <v>4</v>
          </cell>
          <cell r="D39">
            <v>1</v>
          </cell>
          <cell r="E39">
            <v>0</v>
          </cell>
          <cell r="G39">
            <v>42359</v>
          </cell>
        </row>
        <row r="40">
          <cell r="A40">
            <v>84</v>
          </cell>
          <cell r="B40" t="str">
            <v>Давиденко Алексей Александрович</v>
          </cell>
          <cell r="C40">
            <v>5</v>
          </cell>
          <cell r="D40">
            <v>2</v>
          </cell>
          <cell r="E40">
            <v>0</v>
          </cell>
          <cell r="G40">
            <v>42359</v>
          </cell>
        </row>
        <row r="41">
          <cell r="A41">
            <v>85</v>
          </cell>
          <cell r="B41" t="str">
            <v>Боричев Александр Анатольевич</v>
          </cell>
          <cell r="C41">
            <v>1</v>
          </cell>
          <cell r="D41">
            <v>0</v>
          </cell>
          <cell r="E41">
            <v>0</v>
          </cell>
          <cell r="G41">
            <v>42359</v>
          </cell>
        </row>
        <row r="42">
          <cell r="A42">
            <v>86</v>
          </cell>
          <cell r="B42" t="str">
            <v>Краснянский Срргей Викторович</v>
          </cell>
          <cell r="C42">
            <v>1</v>
          </cell>
          <cell r="D42">
            <v>0</v>
          </cell>
          <cell r="E42">
            <v>0</v>
          </cell>
          <cell r="G42">
            <v>42359</v>
          </cell>
        </row>
        <row r="43">
          <cell r="A43">
            <v>87</v>
          </cell>
          <cell r="B43" t="str">
            <v>Дмитриев Александр Анатольевич</v>
          </cell>
          <cell r="C43">
            <v>8</v>
          </cell>
          <cell r="D43">
            <v>1</v>
          </cell>
          <cell r="E43">
            <v>0</v>
          </cell>
          <cell r="F43" t="str">
            <v>8-921-753-73-73</v>
          </cell>
          <cell r="G43">
            <v>42359</v>
          </cell>
        </row>
        <row r="44">
          <cell r="A44">
            <v>88</v>
          </cell>
          <cell r="B44" t="str">
            <v>Дружинин Алексей Валентинович</v>
          </cell>
          <cell r="C44">
            <v>1</v>
          </cell>
          <cell r="D44">
            <v>0</v>
          </cell>
          <cell r="E44">
            <v>0</v>
          </cell>
          <cell r="G44">
            <v>42359</v>
          </cell>
        </row>
        <row r="45">
          <cell r="A45">
            <v>89</v>
          </cell>
          <cell r="B45" t="str">
            <v>Шигарев Сергей Константинович</v>
          </cell>
          <cell r="C45">
            <v>4</v>
          </cell>
          <cell r="D45">
            <v>0</v>
          </cell>
          <cell r="E45">
            <v>0</v>
          </cell>
          <cell r="G45">
            <v>42359</v>
          </cell>
        </row>
        <row r="46">
          <cell r="A46">
            <v>90</v>
          </cell>
          <cell r="B46" t="str">
            <v>Николаев Максим Николаевич</v>
          </cell>
          <cell r="C46">
            <v>4</v>
          </cell>
          <cell r="D46">
            <v>0</v>
          </cell>
          <cell r="E46">
            <v>0</v>
          </cell>
          <cell r="G46">
            <v>42359</v>
          </cell>
        </row>
        <row r="47">
          <cell r="A47">
            <v>91</v>
          </cell>
          <cell r="B47" t="str">
            <v>Голубев Лев Вячеславович</v>
          </cell>
          <cell r="C47">
            <v>1</v>
          </cell>
          <cell r="D47">
            <v>1</v>
          </cell>
          <cell r="E47">
            <v>0</v>
          </cell>
          <cell r="G47">
            <v>42359</v>
          </cell>
        </row>
        <row r="48">
          <cell r="A48">
            <v>92</v>
          </cell>
          <cell r="B48" t="str">
            <v>Константинов Евгений Валентинович</v>
          </cell>
          <cell r="C48">
            <v>5</v>
          </cell>
          <cell r="D48">
            <v>0</v>
          </cell>
          <cell r="E48">
            <v>0</v>
          </cell>
          <cell r="G48">
            <v>42359</v>
          </cell>
        </row>
        <row r="49">
          <cell r="A49">
            <v>93</v>
          </cell>
          <cell r="B49" t="str">
            <v>Гриценко Александр Владимирович</v>
          </cell>
          <cell r="C49">
            <v>5</v>
          </cell>
          <cell r="D49">
            <v>0</v>
          </cell>
          <cell r="E49">
            <v>0</v>
          </cell>
          <cell r="G49">
            <v>42359</v>
          </cell>
        </row>
        <row r="50">
          <cell r="A50">
            <v>94</v>
          </cell>
          <cell r="B50" t="str">
            <v>Яшников Павел Александрович</v>
          </cell>
          <cell r="C50">
            <v>11</v>
          </cell>
          <cell r="D50">
            <v>6</v>
          </cell>
          <cell r="E50">
            <v>0</v>
          </cell>
          <cell r="G50">
            <v>42359</v>
          </cell>
        </row>
        <row r="51">
          <cell r="A51">
            <v>95</v>
          </cell>
          <cell r="B51" t="str">
            <v>Смирнов Евгений Николаевич</v>
          </cell>
          <cell r="C51">
            <v>0</v>
          </cell>
          <cell r="D51">
            <v>0</v>
          </cell>
          <cell r="E51">
            <v>0</v>
          </cell>
          <cell r="G51">
            <v>42359</v>
          </cell>
        </row>
        <row r="52">
          <cell r="A52">
            <v>96</v>
          </cell>
          <cell r="B52" t="str">
            <v>Круглов Павел Вячеславович</v>
          </cell>
          <cell r="C52">
            <v>3</v>
          </cell>
          <cell r="D52">
            <v>0</v>
          </cell>
          <cell r="E52">
            <v>0</v>
          </cell>
          <cell r="G52">
            <v>42359</v>
          </cell>
        </row>
        <row r="53">
          <cell r="A53">
            <v>97</v>
          </cell>
          <cell r="B53" t="str">
            <v>Дементьев Дмитий Александр</v>
          </cell>
          <cell r="C53">
            <v>3</v>
          </cell>
          <cell r="D53">
            <v>1</v>
          </cell>
          <cell r="E53">
            <v>0</v>
          </cell>
          <cell r="G53">
            <v>42359</v>
          </cell>
        </row>
        <row r="54">
          <cell r="A54">
            <v>98</v>
          </cell>
          <cell r="B54" t="str">
            <v>Бобер Антон Александрович</v>
          </cell>
          <cell r="C54">
            <v>7</v>
          </cell>
          <cell r="D54">
            <v>0</v>
          </cell>
          <cell r="E54">
            <v>0</v>
          </cell>
          <cell r="G54">
            <v>42359</v>
          </cell>
        </row>
        <row r="55">
          <cell r="A55">
            <v>99</v>
          </cell>
          <cell r="B55" t="str">
            <v>Вердиев Федор Байрамович</v>
          </cell>
          <cell r="C55">
            <v>6</v>
          </cell>
          <cell r="D55">
            <v>2</v>
          </cell>
          <cell r="E55">
            <v>1</v>
          </cell>
          <cell r="G55">
            <v>42359</v>
          </cell>
        </row>
        <row r="56">
          <cell r="A56">
            <v>100</v>
          </cell>
          <cell r="B56" t="str">
            <v>Гусев Константин Станиславович</v>
          </cell>
          <cell r="C56">
            <v>2</v>
          </cell>
          <cell r="D56">
            <v>1</v>
          </cell>
          <cell r="E56">
            <v>0</v>
          </cell>
          <cell r="G56">
            <v>42359</v>
          </cell>
        </row>
        <row r="57">
          <cell r="A57">
            <v>101</v>
          </cell>
          <cell r="B57" t="str">
            <v>Макарин Дмитрий Михайлович</v>
          </cell>
          <cell r="C57">
            <v>1</v>
          </cell>
          <cell r="D57">
            <v>0</v>
          </cell>
          <cell r="E57">
            <v>0</v>
          </cell>
          <cell r="G57">
            <v>42359</v>
          </cell>
        </row>
        <row r="58">
          <cell r="A58">
            <v>102</v>
          </cell>
          <cell r="B58" t="str">
            <v>Малов Андрей Павлович</v>
          </cell>
          <cell r="C58">
            <v>2</v>
          </cell>
          <cell r="D58">
            <v>0</v>
          </cell>
          <cell r="E58">
            <v>0</v>
          </cell>
          <cell r="G58">
            <v>42359</v>
          </cell>
        </row>
        <row r="59">
          <cell r="A59">
            <v>103</v>
          </cell>
          <cell r="B59" t="str">
            <v>Желтов Андрей Сергеевич</v>
          </cell>
          <cell r="C59">
            <v>7</v>
          </cell>
          <cell r="D59">
            <v>3</v>
          </cell>
          <cell r="E59">
            <v>0</v>
          </cell>
          <cell r="G59">
            <v>42359</v>
          </cell>
        </row>
        <row r="60">
          <cell r="A60">
            <v>104</v>
          </cell>
          <cell r="B60" t="str">
            <v>Грачев Максим Вячеславович</v>
          </cell>
          <cell r="C60">
            <v>2</v>
          </cell>
          <cell r="D60">
            <v>0</v>
          </cell>
          <cell r="E60">
            <v>0</v>
          </cell>
          <cell r="G60">
            <v>42359</v>
          </cell>
        </row>
        <row r="61">
          <cell r="A61">
            <v>106</v>
          </cell>
          <cell r="B61" t="str">
            <v>Технеряднев Олег Павлович</v>
          </cell>
          <cell r="C61">
            <v>2</v>
          </cell>
          <cell r="D61">
            <v>0</v>
          </cell>
          <cell r="E61">
            <v>0</v>
          </cell>
          <cell r="G61">
            <v>42359</v>
          </cell>
        </row>
        <row r="62">
          <cell r="A62">
            <v>108</v>
          </cell>
          <cell r="B62" t="str">
            <v>Клоков Сергей Сергеевич</v>
          </cell>
          <cell r="C62">
            <v>5</v>
          </cell>
          <cell r="D62">
            <v>2</v>
          </cell>
          <cell r="E62">
            <v>0</v>
          </cell>
          <cell r="G62">
            <v>42359</v>
          </cell>
        </row>
        <row r="63">
          <cell r="A63">
            <v>110</v>
          </cell>
          <cell r="B63" t="str">
            <v>Иванчук Григорий Александрович</v>
          </cell>
          <cell r="C63">
            <v>2</v>
          </cell>
          <cell r="D63">
            <v>0</v>
          </cell>
          <cell r="E63">
            <v>0</v>
          </cell>
          <cell r="G63">
            <v>42359</v>
          </cell>
        </row>
        <row r="64">
          <cell r="A64">
            <v>120</v>
          </cell>
          <cell r="B64" t="str">
            <v>Арбузов Эдуард Юрьевич</v>
          </cell>
          <cell r="C64">
            <v>4</v>
          </cell>
          <cell r="D64">
            <v>1</v>
          </cell>
          <cell r="E64">
            <v>0</v>
          </cell>
          <cell r="G64">
            <v>42359</v>
          </cell>
        </row>
        <row r="65">
          <cell r="A65">
            <v>121</v>
          </cell>
          <cell r="B65" t="str">
            <v>Бойченко Иван Владимирович</v>
          </cell>
          <cell r="C65">
            <v>3</v>
          </cell>
          <cell r="D65">
            <v>0</v>
          </cell>
          <cell r="E65">
            <v>0</v>
          </cell>
          <cell r="G65">
            <v>42359</v>
          </cell>
        </row>
        <row r="66">
          <cell r="A66">
            <v>122</v>
          </cell>
          <cell r="B66" t="str">
            <v>Алексеев Владимир Геннадьевич</v>
          </cell>
          <cell r="C66">
            <v>4</v>
          </cell>
          <cell r="D66">
            <v>0</v>
          </cell>
          <cell r="E66">
            <v>0</v>
          </cell>
          <cell r="G66">
            <v>42359</v>
          </cell>
        </row>
        <row r="67">
          <cell r="A67">
            <v>123</v>
          </cell>
          <cell r="B67" t="str">
            <v>Буторин Денис Андреевич</v>
          </cell>
          <cell r="C67">
            <v>4</v>
          </cell>
          <cell r="D67">
            <v>1</v>
          </cell>
          <cell r="E67">
            <v>0</v>
          </cell>
          <cell r="G67">
            <v>42359</v>
          </cell>
        </row>
        <row r="68">
          <cell r="A68">
            <v>124</v>
          </cell>
          <cell r="B68" t="str">
            <v>Веселков Александр Вахтангович</v>
          </cell>
          <cell r="C68">
            <v>3</v>
          </cell>
          <cell r="D68">
            <v>0</v>
          </cell>
          <cell r="E68">
            <v>0</v>
          </cell>
          <cell r="G68">
            <v>42359</v>
          </cell>
        </row>
        <row r="69">
          <cell r="A69">
            <v>125</v>
          </cell>
          <cell r="B69" t="str">
            <v>Заблоцкий Николай Николаевич</v>
          </cell>
          <cell r="C69">
            <v>8</v>
          </cell>
          <cell r="D69">
            <v>1</v>
          </cell>
          <cell r="E69">
            <v>1</v>
          </cell>
          <cell r="G69">
            <v>42359</v>
          </cell>
        </row>
        <row r="70">
          <cell r="A70">
            <v>126</v>
          </cell>
          <cell r="B70" t="str">
            <v>Земцев Дмитрий Валерьевич</v>
          </cell>
          <cell r="C70">
            <v>3</v>
          </cell>
          <cell r="D70">
            <v>0</v>
          </cell>
          <cell r="E70">
            <v>0</v>
          </cell>
          <cell r="G70">
            <v>42359</v>
          </cell>
        </row>
        <row r="71">
          <cell r="A71">
            <v>127</v>
          </cell>
          <cell r="B71" t="str">
            <v>Кашин Александр Михайлович</v>
          </cell>
          <cell r="C71">
            <v>4</v>
          </cell>
          <cell r="D71">
            <v>2</v>
          </cell>
          <cell r="E71">
            <v>0</v>
          </cell>
          <cell r="G71">
            <v>42359</v>
          </cell>
        </row>
        <row r="72">
          <cell r="A72">
            <v>128</v>
          </cell>
          <cell r="B72" t="str">
            <v>Воронков Виктор Викторович</v>
          </cell>
          <cell r="C72">
            <v>4</v>
          </cell>
          <cell r="D72">
            <v>1</v>
          </cell>
          <cell r="E72">
            <v>0</v>
          </cell>
          <cell r="G72">
            <v>42359</v>
          </cell>
        </row>
        <row r="73">
          <cell r="A73">
            <v>129</v>
          </cell>
          <cell r="B73" t="str">
            <v>Букин Сергей Владиленович</v>
          </cell>
          <cell r="C73">
            <v>4</v>
          </cell>
          <cell r="D73">
            <v>0</v>
          </cell>
          <cell r="E73">
            <v>0</v>
          </cell>
          <cell r="G73">
            <v>42359</v>
          </cell>
        </row>
        <row r="74">
          <cell r="A74">
            <v>130</v>
          </cell>
          <cell r="B74" t="str">
            <v>Тетерук Виктор Николаевич</v>
          </cell>
          <cell r="C74">
            <v>4</v>
          </cell>
          <cell r="D74">
            <v>1</v>
          </cell>
          <cell r="E74">
            <v>0</v>
          </cell>
          <cell r="G74">
            <v>42359</v>
          </cell>
        </row>
        <row r="75">
          <cell r="A75">
            <v>131</v>
          </cell>
          <cell r="B75" t="str">
            <v>Заводсков Геннадий Анатольевич</v>
          </cell>
          <cell r="C75">
            <v>3</v>
          </cell>
          <cell r="D75">
            <v>1</v>
          </cell>
          <cell r="E75">
            <v>0</v>
          </cell>
          <cell r="G75">
            <v>42359</v>
          </cell>
        </row>
        <row r="76">
          <cell r="A76">
            <v>132</v>
          </cell>
          <cell r="B76" t="str">
            <v>Зуев Василь Бадриевич</v>
          </cell>
          <cell r="C76">
            <v>3</v>
          </cell>
          <cell r="D76">
            <v>1</v>
          </cell>
          <cell r="E76">
            <v>0</v>
          </cell>
          <cell r="G76">
            <v>42359</v>
          </cell>
        </row>
        <row r="77">
          <cell r="A77">
            <v>133</v>
          </cell>
          <cell r="B77" t="str">
            <v>Гаврилов Владислав Викторович</v>
          </cell>
          <cell r="C77">
            <v>1</v>
          </cell>
          <cell r="D77">
            <v>0</v>
          </cell>
          <cell r="E77">
            <v>0</v>
          </cell>
          <cell r="G77">
            <v>42359</v>
          </cell>
        </row>
        <row r="78">
          <cell r="A78">
            <v>134</v>
          </cell>
          <cell r="B78" t="str">
            <v>Ананьев Роман Геннадьевич</v>
          </cell>
          <cell r="C78">
            <v>10</v>
          </cell>
          <cell r="D78">
            <v>3</v>
          </cell>
          <cell r="E78">
            <v>0</v>
          </cell>
          <cell r="G78">
            <v>42359</v>
          </cell>
        </row>
        <row r="79">
          <cell r="A79">
            <v>135</v>
          </cell>
          <cell r="B79" t="str">
            <v>Нелюбов Роман Юрьевич</v>
          </cell>
          <cell r="C79">
            <v>3</v>
          </cell>
          <cell r="D79">
            <v>2</v>
          </cell>
          <cell r="E79">
            <v>0</v>
          </cell>
          <cell r="G79">
            <v>42359</v>
          </cell>
        </row>
        <row r="80">
          <cell r="A80">
            <v>136</v>
          </cell>
          <cell r="B80" t="str">
            <v>Дуванов Сергей Александрович</v>
          </cell>
          <cell r="C80">
            <v>8</v>
          </cell>
          <cell r="D80">
            <v>1</v>
          </cell>
          <cell r="E80">
            <v>0</v>
          </cell>
          <cell r="G80">
            <v>42359</v>
          </cell>
        </row>
        <row r="81">
          <cell r="A81">
            <v>137</v>
          </cell>
          <cell r="B81" t="str">
            <v>Зубрилин Игорь Валерьевич</v>
          </cell>
          <cell r="C81">
            <v>6</v>
          </cell>
          <cell r="D81">
            <v>1</v>
          </cell>
          <cell r="E81">
            <v>0</v>
          </cell>
          <cell r="G81">
            <v>42359</v>
          </cell>
        </row>
        <row r="82">
          <cell r="A82">
            <v>138</v>
          </cell>
          <cell r="B82" t="str">
            <v>Пестов Илья Александрович</v>
          </cell>
          <cell r="C82">
            <v>3</v>
          </cell>
          <cell r="D82">
            <v>1</v>
          </cell>
          <cell r="E82">
            <v>0</v>
          </cell>
          <cell r="G82">
            <v>42359</v>
          </cell>
        </row>
        <row r="83">
          <cell r="A83">
            <v>139</v>
          </cell>
          <cell r="B83" t="str">
            <v>Ягунов Никита Владимирович</v>
          </cell>
          <cell r="C83">
            <v>4</v>
          </cell>
          <cell r="D83">
            <v>3</v>
          </cell>
          <cell r="E83">
            <v>0</v>
          </cell>
          <cell r="G83">
            <v>42359</v>
          </cell>
        </row>
        <row r="84">
          <cell r="A84">
            <v>140</v>
          </cell>
          <cell r="B84" t="str">
            <v>Майоров Александр Вячеславович</v>
          </cell>
          <cell r="C84">
            <v>4</v>
          </cell>
          <cell r="D84">
            <v>0</v>
          </cell>
          <cell r="E84">
            <v>0</v>
          </cell>
          <cell r="G84">
            <v>42359</v>
          </cell>
        </row>
        <row r="85">
          <cell r="A85">
            <v>141</v>
          </cell>
          <cell r="B85" t="str">
            <v>Яковлев Валентин Владимирович</v>
          </cell>
          <cell r="C85">
            <v>4</v>
          </cell>
          <cell r="D85">
            <v>1</v>
          </cell>
          <cell r="E85">
            <v>0</v>
          </cell>
          <cell r="G85">
            <v>42359</v>
          </cell>
        </row>
        <row r="86">
          <cell r="A86">
            <v>142</v>
          </cell>
          <cell r="B86" t="str">
            <v>Богваль Вячеслав Николаевич</v>
          </cell>
          <cell r="C86">
            <v>2</v>
          </cell>
          <cell r="D86">
            <v>0</v>
          </cell>
          <cell r="E86">
            <v>0</v>
          </cell>
          <cell r="G86">
            <v>42359</v>
          </cell>
        </row>
        <row r="87">
          <cell r="A87">
            <v>143</v>
          </cell>
          <cell r="B87" t="str">
            <v>Цицерко Владимир Николаевич</v>
          </cell>
          <cell r="C87">
            <v>2</v>
          </cell>
          <cell r="D87">
            <v>0</v>
          </cell>
          <cell r="E87">
            <v>0</v>
          </cell>
          <cell r="G87">
            <v>42359</v>
          </cell>
        </row>
        <row r="88">
          <cell r="A88">
            <v>144</v>
          </cell>
          <cell r="B88" t="str">
            <v>Ермаков Александр Александрович</v>
          </cell>
          <cell r="C88">
            <v>6</v>
          </cell>
          <cell r="D88">
            <v>0</v>
          </cell>
          <cell r="E88">
            <v>0</v>
          </cell>
          <cell r="F88" t="str">
            <v>8-931-373-88-10</v>
          </cell>
          <cell r="G88">
            <v>42359</v>
          </cell>
        </row>
        <row r="89">
          <cell r="A89">
            <v>145</v>
          </cell>
          <cell r="B89" t="str">
            <v>Мушкатеров Максим Сергеевич</v>
          </cell>
          <cell r="C89">
            <v>4</v>
          </cell>
          <cell r="D89">
            <v>1</v>
          </cell>
          <cell r="E89">
            <v>0</v>
          </cell>
          <cell r="G89">
            <v>42359</v>
          </cell>
        </row>
        <row r="90">
          <cell r="A90">
            <v>146</v>
          </cell>
          <cell r="B90" t="str">
            <v>Корниенко Василий Сергеевич</v>
          </cell>
          <cell r="C90">
            <v>5</v>
          </cell>
          <cell r="D90">
            <v>1</v>
          </cell>
          <cell r="E90">
            <v>0</v>
          </cell>
          <cell r="G90">
            <v>42359</v>
          </cell>
        </row>
        <row r="91">
          <cell r="A91">
            <v>147</v>
          </cell>
          <cell r="B91" t="str">
            <v>Карулин Михаил Леонидович</v>
          </cell>
          <cell r="C91">
            <v>3</v>
          </cell>
          <cell r="D91">
            <v>2</v>
          </cell>
          <cell r="E91">
            <v>0</v>
          </cell>
          <cell r="G91">
            <v>42359</v>
          </cell>
        </row>
        <row r="92">
          <cell r="A92">
            <v>148</v>
          </cell>
          <cell r="B92" t="str">
            <v>Карачев Антон Валерьевич</v>
          </cell>
          <cell r="C92">
            <v>3</v>
          </cell>
          <cell r="D92">
            <v>1</v>
          </cell>
          <cell r="E92">
            <v>0</v>
          </cell>
          <cell r="G92">
            <v>42429</v>
          </cell>
        </row>
        <row r="93">
          <cell r="A93">
            <v>149</v>
          </cell>
          <cell r="B93" t="str">
            <v>Климович Николай Николаевич</v>
          </cell>
          <cell r="C93">
            <v>2</v>
          </cell>
          <cell r="D93">
            <v>1</v>
          </cell>
          <cell r="E93">
            <v>0</v>
          </cell>
          <cell r="G93">
            <v>42359</v>
          </cell>
        </row>
        <row r="94">
          <cell r="A94">
            <v>150</v>
          </cell>
          <cell r="B94" t="str">
            <v>Павлов Анатолий Валерьевич</v>
          </cell>
          <cell r="C94">
            <v>2</v>
          </cell>
          <cell r="D94">
            <v>1</v>
          </cell>
          <cell r="E94">
            <v>0</v>
          </cell>
          <cell r="G94">
            <v>42359</v>
          </cell>
        </row>
        <row r="95">
          <cell r="A95">
            <v>151</v>
          </cell>
          <cell r="B95" t="str">
            <v>Шипневский Сергей Сергеевич</v>
          </cell>
          <cell r="C95">
            <v>2</v>
          </cell>
          <cell r="D95">
            <v>0</v>
          </cell>
          <cell r="E95">
            <v>0</v>
          </cell>
          <cell r="G95">
            <v>42359</v>
          </cell>
        </row>
        <row r="96">
          <cell r="A96">
            <v>152</v>
          </cell>
          <cell r="B96" t="str">
            <v>Зотов Владимир Юрьевич</v>
          </cell>
          <cell r="C96">
            <v>4</v>
          </cell>
          <cell r="D96">
            <v>1</v>
          </cell>
          <cell r="E96">
            <v>1</v>
          </cell>
          <cell r="G96">
            <v>42359</v>
          </cell>
        </row>
        <row r="97">
          <cell r="A97">
            <v>154</v>
          </cell>
          <cell r="B97" t="str">
            <v>Николаев Дмитрий Игоревич</v>
          </cell>
          <cell r="C97">
            <v>6</v>
          </cell>
          <cell r="D97">
            <v>2</v>
          </cell>
          <cell r="E97">
            <v>0</v>
          </cell>
          <cell r="G97">
            <v>42359</v>
          </cell>
        </row>
        <row r="98">
          <cell r="A98">
            <v>155</v>
          </cell>
          <cell r="B98" t="str">
            <v>Коваленко Евгений Алексеевич</v>
          </cell>
          <cell r="C98">
            <v>3</v>
          </cell>
          <cell r="D98">
            <v>1</v>
          </cell>
          <cell r="E98">
            <v>0</v>
          </cell>
          <cell r="G98">
            <v>42359</v>
          </cell>
        </row>
        <row r="99">
          <cell r="A99">
            <v>157</v>
          </cell>
          <cell r="B99" t="str">
            <v>Правдин Александр Сергеевич</v>
          </cell>
          <cell r="C99">
            <v>6</v>
          </cell>
          <cell r="D99">
            <v>3</v>
          </cell>
          <cell r="E99">
            <v>0</v>
          </cell>
          <cell r="G99">
            <v>42359</v>
          </cell>
        </row>
        <row r="100">
          <cell r="A100">
            <v>158</v>
          </cell>
          <cell r="B100" t="str">
            <v>Кондюков Николай Викторович</v>
          </cell>
          <cell r="C100">
            <v>5</v>
          </cell>
          <cell r="D100">
            <v>4</v>
          </cell>
          <cell r="E100">
            <v>2</v>
          </cell>
          <cell r="G100">
            <v>42359</v>
          </cell>
        </row>
        <row r="101">
          <cell r="A101">
            <v>159</v>
          </cell>
          <cell r="B101" t="str">
            <v>Зайцев Игорь Леонидович</v>
          </cell>
          <cell r="C101">
            <v>4</v>
          </cell>
          <cell r="D101">
            <v>0</v>
          </cell>
          <cell r="E101">
            <v>0</v>
          </cell>
          <cell r="G101">
            <v>42359</v>
          </cell>
        </row>
        <row r="102">
          <cell r="A102">
            <v>160</v>
          </cell>
          <cell r="B102" t="str">
            <v>Мотузенко Артем Сергеевич</v>
          </cell>
          <cell r="C102">
            <v>2</v>
          </cell>
          <cell r="D102">
            <v>1</v>
          </cell>
          <cell r="E102">
            <v>0</v>
          </cell>
          <cell r="G102">
            <v>42359</v>
          </cell>
        </row>
        <row r="103">
          <cell r="A103">
            <v>161</v>
          </cell>
          <cell r="B103" t="str">
            <v>Попов Сергей Васильевич</v>
          </cell>
          <cell r="C103">
            <v>1</v>
          </cell>
          <cell r="D103">
            <v>0</v>
          </cell>
          <cell r="E103">
            <v>0</v>
          </cell>
          <cell r="G103">
            <v>42359</v>
          </cell>
        </row>
        <row r="104">
          <cell r="A104">
            <v>162</v>
          </cell>
          <cell r="B104" t="str">
            <v>Пестерев Сергей Александрович</v>
          </cell>
          <cell r="C104">
            <v>3</v>
          </cell>
          <cell r="D104">
            <v>0</v>
          </cell>
          <cell r="E104">
            <v>0</v>
          </cell>
          <cell r="G104">
            <v>42359</v>
          </cell>
        </row>
        <row r="105">
          <cell r="A105">
            <v>163</v>
          </cell>
          <cell r="B105" t="str">
            <v>Борисевич Юрий Игоревич</v>
          </cell>
          <cell r="C105">
            <v>2</v>
          </cell>
          <cell r="D105">
            <v>0</v>
          </cell>
          <cell r="E105">
            <v>0</v>
          </cell>
          <cell r="G105">
            <v>42359</v>
          </cell>
        </row>
        <row r="106">
          <cell r="A106">
            <v>164</v>
          </cell>
          <cell r="B106" t="str">
            <v>Заикин Роман Александрович</v>
          </cell>
          <cell r="C106">
            <v>7</v>
          </cell>
          <cell r="D106">
            <v>2</v>
          </cell>
          <cell r="E106">
            <v>0</v>
          </cell>
          <cell r="G106">
            <v>42359</v>
          </cell>
        </row>
        <row r="107">
          <cell r="A107">
            <v>165</v>
          </cell>
          <cell r="B107" t="str">
            <v>Шушин Павел Иванович</v>
          </cell>
          <cell r="C107">
            <v>5</v>
          </cell>
          <cell r="D107">
            <v>1</v>
          </cell>
          <cell r="E107">
            <v>0</v>
          </cell>
          <cell r="G107">
            <v>42359</v>
          </cell>
        </row>
        <row r="108">
          <cell r="A108">
            <v>166</v>
          </cell>
          <cell r="B108" t="str">
            <v>Сазонов Максим Михайлович</v>
          </cell>
          <cell r="C108">
            <v>7</v>
          </cell>
          <cell r="D108">
            <v>0</v>
          </cell>
          <cell r="E108">
            <v>0</v>
          </cell>
          <cell r="G108">
            <v>42359</v>
          </cell>
        </row>
        <row r="109">
          <cell r="A109">
            <v>167</v>
          </cell>
          <cell r="B109" t="str">
            <v>Дормидонтов Евгений Сергеевич</v>
          </cell>
          <cell r="C109">
            <v>4</v>
          </cell>
          <cell r="D109">
            <v>0</v>
          </cell>
          <cell r="E109">
            <v>0</v>
          </cell>
          <cell r="G109">
            <v>42359</v>
          </cell>
        </row>
        <row r="110">
          <cell r="A110">
            <v>168</v>
          </cell>
          <cell r="B110" t="str">
            <v>Новиков Сергей Юрьевич</v>
          </cell>
          <cell r="C110">
            <v>3</v>
          </cell>
          <cell r="D110">
            <v>1</v>
          </cell>
          <cell r="E110">
            <v>0</v>
          </cell>
          <cell r="G110">
            <v>42359</v>
          </cell>
        </row>
        <row r="111">
          <cell r="A111">
            <v>169</v>
          </cell>
          <cell r="B111" t="str">
            <v>Зубаков Александр Г енадьевич</v>
          </cell>
          <cell r="C111">
            <v>1</v>
          </cell>
          <cell r="D111">
            <v>0</v>
          </cell>
          <cell r="E111">
            <v>0</v>
          </cell>
          <cell r="G111">
            <v>42359</v>
          </cell>
        </row>
        <row r="112">
          <cell r="A112">
            <v>170</v>
          </cell>
          <cell r="B112" t="str">
            <v>Пискунов Петр Александрович</v>
          </cell>
          <cell r="C112">
            <v>7</v>
          </cell>
          <cell r="D112">
            <v>1</v>
          </cell>
          <cell r="E112">
            <v>0</v>
          </cell>
          <cell r="G112">
            <v>42359</v>
          </cell>
        </row>
        <row r="113">
          <cell r="A113">
            <v>171</v>
          </cell>
          <cell r="B113" t="str">
            <v>Цветков Станислав Константинович</v>
          </cell>
          <cell r="C113">
            <v>4</v>
          </cell>
          <cell r="D113">
            <v>1</v>
          </cell>
          <cell r="E113">
            <v>0</v>
          </cell>
          <cell r="G113">
            <v>42359</v>
          </cell>
        </row>
        <row r="114">
          <cell r="A114">
            <v>172</v>
          </cell>
          <cell r="B114" t="str">
            <v>Муравьёв Дмитрий Павлович</v>
          </cell>
          <cell r="C114">
            <v>1</v>
          </cell>
          <cell r="D114">
            <v>0</v>
          </cell>
          <cell r="E114">
            <v>0</v>
          </cell>
          <cell r="G114">
            <v>42359</v>
          </cell>
        </row>
        <row r="115">
          <cell r="A115">
            <v>173</v>
          </cell>
          <cell r="B115" t="str">
            <v>Уланов Вячеслав Николаевич</v>
          </cell>
          <cell r="C115">
            <v>4</v>
          </cell>
          <cell r="D115">
            <v>0</v>
          </cell>
          <cell r="E115">
            <v>0</v>
          </cell>
          <cell r="G115">
            <v>42359</v>
          </cell>
        </row>
        <row r="116">
          <cell r="A116">
            <v>174</v>
          </cell>
          <cell r="B116" t="str">
            <v>Гулякин Сергей Николаевич</v>
          </cell>
          <cell r="C116">
            <v>1</v>
          </cell>
          <cell r="D116">
            <v>0</v>
          </cell>
          <cell r="E116">
            <v>0</v>
          </cell>
          <cell r="G116">
            <v>42359</v>
          </cell>
        </row>
        <row r="117">
          <cell r="A117">
            <v>175</v>
          </cell>
          <cell r="B117" t="str">
            <v>Фавстов Андрей Вячеславович</v>
          </cell>
          <cell r="C117">
            <v>3</v>
          </cell>
          <cell r="D117">
            <v>1</v>
          </cell>
          <cell r="E117">
            <v>0</v>
          </cell>
          <cell r="G117">
            <v>42359</v>
          </cell>
        </row>
        <row r="118">
          <cell r="A118">
            <v>176</v>
          </cell>
          <cell r="B118" t="str">
            <v>Тесленко Юрий Владимирович</v>
          </cell>
          <cell r="C118">
            <v>4</v>
          </cell>
          <cell r="D118">
            <v>3</v>
          </cell>
          <cell r="E118">
            <v>1</v>
          </cell>
          <cell r="G118">
            <v>42359</v>
          </cell>
        </row>
        <row r="119">
          <cell r="A119">
            <v>177</v>
          </cell>
          <cell r="B119" t="str">
            <v>Фенютин Юрий Вячеславович</v>
          </cell>
          <cell r="C119">
            <v>3</v>
          </cell>
          <cell r="D119">
            <v>0</v>
          </cell>
          <cell r="E119">
            <v>0</v>
          </cell>
          <cell r="G119">
            <v>42359</v>
          </cell>
        </row>
        <row r="120">
          <cell r="A120">
            <v>178</v>
          </cell>
          <cell r="B120" t="str">
            <v>Леонов Владимир Сергеевич</v>
          </cell>
          <cell r="C120">
            <v>7</v>
          </cell>
          <cell r="D120">
            <v>5</v>
          </cell>
          <cell r="E120">
            <v>0</v>
          </cell>
          <cell r="G120">
            <v>42359</v>
          </cell>
        </row>
        <row r="121">
          <cell r="A121">
            <v>179</v>
          </cell>
          <cell r="B121" t="str">
            <v>Козлов Александр Венадьевич</v>
          </cell>
          <cell r="C121">
            <v>3</v>
          </cell>
          <cell r="D121">
            <v>3</v>
          </cell>
          <cell r="E121">
            <v>0</v>
          </cell>
          <cell r="G121">
            <v>42359</v>
          </cell>
        </row>
        <row r="122">
          <cell r="A122">
            <v>180</v>
          </cell>
          <cell r="B122" t="str">
            <v>Наумов Дмитрий Владимирович</v>
          </cell>
          <cell r="C122">
            <v>2</v>
          </cell>
          <cell r="D122">
            <v>0</v>
          </cell>
          <cell r="E122">
            <v>0</v>
          </cell>
          <cell r="G122">
            <v>42359</v>
          </cell>
        </row>
        <row r="123">
          <cell r="A123">
            <v>181</v>
          </cell>
          <cell r="B123" t="str">
            <v>Фёдоров Иван Юрьевич</v>
          </cell>
          <cell r="C123">
            <v>3</v>
          </cell>
          <cell r="D123">
            <v>2</v>
          </cell>
          <cell r="E123">
            <v>0</v>
          </cell>
          <cell r="G123">
            <v>42359</v>
          </cell>
        </row>
        <row r="124">
          <cell r="A124">
            <v>182</v>
          </cell>
          <cell r="B124" t="str">
            <v>Гулин Дмитирий Алексеевич</v>
          </cell>
          <cell r="C124">
            <v>2</v>
          </cell>
          <cell r="D124">
            <v>0</v>
          </cell>
          <cell r="E124">
            <v>0</v>
          </cell>
          <cell r="G124">
            <v>42359</v>
          </cell>
        </row>
        <row r="125">
          <cell r="A125">
            <v>183</v>
          </cell>
          <cell r="B125" t="str">
            <v>Павлов Игорь Васильевич</v>
          </cell>
          <cell r="C125">
            <v>1</v>
          </cell>
          <cell r="D125">
            <v>1</v>
          </cell>
          <cell r="E125">
            <v>0</v>
          </cell>
          <cell r="G125">
            <v>42359</v>
          </cell>
        </row>
        <row r="126">
          <cell r="A126">
            <v>184</v>
          </cell>
          <cell r="B126" t="str">
            <v>Песков Иван Александрович</v>
          </cell>
          <cell r="C126">
            <v>5</v>
          </cell>
          <cell r="D126">
            <v>0</v>
          </cell>
          <cell r="E126">
            <v>0</v>
          </cell>
          <cell r="G126">
            <v>42359</v>
          </cell>
        </row>
        <row r="127">
          <cell r="A127">
            <v>185</v>
          </cell>
          <cell r="B127" t="str">
            <v>Косарев Максим Васильевич</v>
          </cell>
          <cell r="C127">
            <v>7</v>
          </cell>
          <cell r="D127">
            <v>0</v>
          </cell>
          <cell r="E127">
            <v>0</v>
          </cell>
          <cell r="G127">
            <v>42359</v>
          </cell>
        </row>
        <row r="128">
          <cell r="A128">
            <v>186</v>
          </cell>
          <cell r="B128" t="str">
            <v>Петров Вадим Николаевич</v>
          </cell>
          <cell r="C128">
            <v>3</v>
          </cell>
          <cell r="D128">
            <v>0</v>
          </cell>
          <cell r="E128">
            <v>0</v>
          </cell>
          <cell r="G128">
            <v>42359</v>
          </cell>
        </row>
        <row r="129">
          <cell r="A129">
            <v>187</v>
          </cell>
          <cell r="B129" t="str">
            <v>Краско Виталий Викторович</v>
          </cell>
          <cell r="C129">
            <v>5</v>
          </cell>
          <cell r="D129">
            <v>0</v>
          </cell>
          <cell r="E129">
            <v>0</v>
          </cell>
          <cell r="G129">
            <v>42359</v>
          </cell>
        </row>
        <row r="130">
          <cell r="A130">
            <v>188</v>
          </cell>
          <cell r="B130" t="str">
            <v>Кубанцев Федор Павлович</v>
          </cell>
          <cell r="C130">
            <v>4</v>
          </cell>
          <cell r="D130">
            <v>1</v>
          </cell>
          <cell r="E130">
            <v>0</v>
          </cell>
          <cell r="G130">
            <v>42359</v>
          </cell>
        </row>
        <row r="131">
          <cell r="A131">
            <v>189</v>
          </cell>
          <cell r="B131" t="str">
            <v>Потапов Евгений Викторович</v>
          </cell>
          <cell r="C131">
            <v>7</v>
          </cell>
          <cell r="D131">
            <v>2</v>
          </cell>
          <cell r="E131">
            <v>1</v>
          </cell>
          <cell r="G131">
            <v>42359</v>
          </cell>
        </row>
        <row r="132">
          <cell r="A132">
            <v>190</v>
          </cell>
          <cell r="B132" t="str">
            <v>Сальников Виталий Иванович</v>
          </cell>
          <cell r="C132">
            <v>5</v>
          </cell>
          <cell r="D132">
            <v>0</v>
          </cell>
          <cell r="E132">
            <v>0</v>
          </cell>
          <cell r="G132">
            <v>42359</v>
          </cell>
        </row>
        <row r="133">
          <cell r="A133">
            <v>191</v>
          </cell>
          <cell r="B133" t="str">
            <v>Симаков Алексей Владимирович</v>
          </cell>
          <cell r="C133">
            <v>6</v>
          </cell>
          <cell r="D133">
            <v>1</v>
          </cell>
          <cell r="E133">
            <v>0</v>
          </cell>
          <cell r="G133">
            <v>42359</v>
          </cell>
        </row>
        <row r="134">
          <cell r="A134">
            <v>192</v>
          </cell>
          <cell r="B134" t="str">
            <v>Лемешев Сергей Васильевич</v>
          </cell>
          <cell r="C134">
            <v>2</v>
          </cell>
          <cell r="D134">
            <v>0</v>
          </cell>
          <cell r="E134">
            <v>0</v>
          </cell>
          <cell r="G134">
            <v>42359</v>
          </cell>
        </row>
        <row r="135">
          <cell r="A135">
            <v>193</v>
          </cell>
          <cell r="B135" t="str">
            <v>Сарелайнен Юрий Викторович</v>
          </cell>
          <cell r="C135">
            <v>2</v>
          </cell>
          <cell r="D135">
            <v>0</v>
          </cell>
          <cell r="E135">
            <v>0</v>
          </cell>
          <cell r="G135">
            <v>42359</v>
          </cell>
        </row>
        <row r="136">
          <cell r="A136">
            <v>194</v>
          </cell>
          <cell r="B136" t="str">
            <v>Седов Михаил Андреевич</v>
          </cell>
          <cell r="C136">
            <v>4</v>
          </cell>
          <cell r="D136">
            <v>2</v>
          </cell>
          <cell r="E136">
            <v>0</v>
          </cell>
          <cell r="G136">
            <v>42359</v>
          </cell>
        </row>
        <row r="137">
          <cell r="A137">
            <v>195</v>
          </cell>
          <cell r="B137" t="str">
            <v>Тихов Павел Геннадьевич</v>
          </cell>
          <cell r="C137">
            <v>1</v>
          </cell>
          <cell r="D137">
            <v>0</v>
          </cell>
          <cell r="E137">
            <v>0</v>
          </cell>
          <cell r="G137">
            <v>42359</v>
          </cell>
        </row>
        <row r="138">
          <cell r="A138">
            <v>196</v>
          </cell>
          <cell r="B138" t="str">
            <v>Козлович Сергей Степанович</v>
          </cell>
          <cell r="C138">
            <v>5</v>
          </cell>
          <cell r="D138">
            <v>1</v>
          </cell>
          <cell r="E138">
            <v>0</v>
          </cell>
          <cell r="G138">
            <v>42359</v>
          </cell>
        </row>
        <row r="139">
          <cell r="A139">
            <v>197</v>
          </cell>
          <cell r="B139" t="str">
            <v>Дашкин Шамиль Менирович</v>
          </cell>
          <cell r="C139">
            <v>5</v>
          </cell>
          <cell r="D139">
            <v>1</v>
          </cell>
          <cell r="E139">
            <v>0</v>
          </cell>
          <cell r="F139" t="str">
            <v>Смена машиниста с уволенного Соколова Вадима Вячеславовича</v>
          </cell>
          <cell r="G139">
            <v>42359</v>
          </cell>
        </row>
        <row r="140">
          <cell r="A140">
            <v>198</v>
          </cell>
          <cell r="B140" t="str">
            <v>Поляков Вячеслав Борисович</v>
          </cell>
          <cell r="C140">
            <v>1</v>
          </cell>
          <cell r="D140">
            <v>0</v>
          </cell>
          <cell r="E140">
            <v>0</v>
          </cell>
          <cell r="G140">
            <v>42359</v>
          </cell>
        </row>
        <row r="141">
          <cell r="A141">
            <v>199</v>
          </cell>
          <cell r="B141" t="str">
            <v>Старикович Алексей Эдуардович</v>
          </cell>
          <cell r="C141">
            <v>2</v>
          </cell>
          <cell r="D141">
            <v>2</v>
          </cell>
          <cell r="E141">
            <v>0</v>
          </cell>
          <cell r="G141">
            <v>42359</v>
          </cell>
        </row>
        <row r="142">
          <cell r="A142">
            <v>200</v>
          </cell>
          <cell r="B142" t="str">
            <v>Прохоренко Илья Васильевич</v>
          </cell>
          <cell r="C142">
            <v>2</v>
          </cell>
          <cell r="D142">
            <v>0</v>
          </cell>
          <cell r="E142">
            <v>0</v>
          </cell>
          <cell r="F142" t="str">
            <v>8-911-253-86-18</v>
          </cell>
          <cell r="G142">
            <v>42359</v>
          </cell>
        </row>
        <row r="143">
          <cell r="A143">
            <v>201</v>
          </cell>
          <cell r="B143" t="str">
            <v>Уймин Павел Сергеевич</v>
          </cell>
          <cell r="C143">
            <v>5</v>
          </cell>
          <cell r="D143">
            <v>2</v>
          </cell>
          <cell r="E143">
            <v>0</v>
          </cell>
          <cell r="G143">
            <v>42359</v>
          </cell>
        </row>
        <row r="144">
          <cell r="A144">
            <v>202</v>
          </cell>
          <cell r="B144" t="str">
            <v>Румянцев Андрей Сергеевич</v>
          </cell>
          <cell r="C144">
            <v>1</v>
          </cell>
          <cell r="D144">
            <v>0</v>
          </cell>
          <cell r="E144">
            <v>0</v>
          </cell>
          <cell r="F144" t="str">
            <v>Смена машиниста с уволенного Семенова Александра Борисовича</v>
          </cell>
          <cell r="G144">
            <v>42359</v>
          </cell>
        </row>
        <row r="145">
          <cell r="A145">
            <v>203</v>
          </cell>
          <cell r="B145" t="str">
            <v>Кондратков Евгений Александрович</v>
          </cell>
          <cell r="C145">
            <v>12</v>
          </cell>
          <cell r="D145">
            <v>6</v>
          </cell>
          <cell r="E145">
            <v>0</v>
          </cell>
          <cell r="G145">
            <v>42359</v>
          </cell>
        </row>
        <row r="146">
          <cell r="A146">
            <v>204</v>
          </cell>
          <cell r="B146" t="str">
            <v>Потуга Андрей Федорович</v>
          </cell>
          <cell r="C146">
            <v>4</v>
          </cell>
          <cell r="D146">
            <v>0</v>
          </cell>
          <cell r="E146">
            <v>0</v>
          </cell>
          <cell r="G146">
            <v>42359</v>
          </cell>
        </row>
        <row r="147">
          <cell r="A147">
            <v>205</v>
          </cell>
          <cell r="B147" t="str">
            <v>Плотников Игорь Германович</v>
          </cell>
          <cell r="C147">
            <v>2</v>
          </cell>
          <cell r="D147">
            <v>1</v>
          </cell>
          <cell r="E147">
            <v>0</v>
          </cell>
          <cell r="G147">
            <v>42359</v>
          </cell>
        </row>
        <row r="148">
          <cell r="A148">
            <v>206</v>
          </cell>
          <cell r="B148" t="str">
            <v>Осипов Александр Александрович</v>
          </cell>
          <cell r="C148">
            <v>3</v>
          </cell>
          <cell r="D148">
            <v>1</v>
          </cell>
          <cell r="E148">
            <v>0</v>
          </cell>
          <cell r="G148">
            <v>42359</v>
          </cell>
        </row>
        <row r="149">
          <cell r="A149">
            <v>207</v>
          </cell>
          <cell r="B149" t="str">
            <v>Пахомов Игорь Анатольевич</v>
          </cell>
          <cell r="C149">
            <v>2</v>
          </cell>
          <cell r="D149">
            <v>0</v>
          </cell>
          <cell r="E149">
            <v>0</v>
          </cell>
          <cell r="G149">
            <v>42359</v>
          </cell>
        </row>
        <row r="150">
          <cell r="A150">
            <v>208</v>
          </cell>
          <cell r="B150" t="str">
            <v>Ларин Михаил Борисович</v>
          </cell>
          <cell r="C150">
            <v>5</v>
          </cell>
          <cell r="D150">
            <v>0</v>
          </cell>
          <cell r="E150">
            <v>0</v>
          </cell>
          <cell r="G150">
            <v>42359</v>
          </cell>
        </row>
        <row r="151">
          <cell r="A151">
            <v>209</v>
          </cell>
          <cell r="B151" t="str">
            <v>Пичугин Павел Андреевич</v>
          </cell>
          <cell r="C151">
            <v>7</v>
          </cell>
          <cell r="D151">
            <v>1</v>
          </cell>
          <cell r="E151">
            <v>0</v>
          </cell>
          <cell r="G151">
            <v>42359</v>
          </cell>
        </row>
        <row r="152">
          <cell r="A152">
            <v>210</v>
          </cell>
          <cell r="B152" t="str">
            <v>Дашкин Шамиль Менирович</v>
          </cell>
          <cell r="F152" t="str">
            <v>Утеряна. Заменена на STH00-240</v>
          </cell>
          <cell r="G152">
            <v>42359</v>
          </cell>
        </row>
        <row r="153">
          <cell r="A153">
            <v>211</v>
          </cell>
          <cell r="B153" t="str">
            <v>Маслов Виталий Александрович</v>
          </cell>
          <cell r="C153">
            <v>5</v>
          </cell>
          <cell r="D153">
            <v>2</v>
          </cell>
          <cell r="E153">
            <v>0</v>
          </cell>
          <cell r="F153" t="str">
            <v>Смена машиниста с уволенного Циммера Алексея Александровича</v>
          </cell>
          <cell r="G153">
            <v>42359</v>
          </cell>
        </row>
        <row r="154">
          <cell r="A154">
            <v>212</v>
          </cell>
          <cell r="B154" t="str">
            <v>Елисеев Александр Александрович</v>
          </cell>
          <cell r="C154">
            <v>4</v>
          </cell>
          <cell r="D154">
            <v>3</v>
          </cell>
          <cell r="E154">
            <v>0</v>
          </cell>
          <cell r="G154">
            <v>42359</v>
          </cell>
        </row>
        <row r="155">
          <cell r="A155">
            <v>213</v>
          </cell>
          <cell r="B155" t="str">
            <v>Цыпушкин Юрий Николаевич</v>
          </cell>
          <cell r="C155">
            <v>4</v>
          </cell>
          <cell r="D155">
            <v>1</v>
          </cell>
          <cell r="E155">
            <v>1</v>
          </cell>
          <cell r="G155">
            <v>42359</v>
          </cell>
        </row>
        <row r="156">
          <cell r="A156">
            <v>214</v>
          </cell>
          <cell r="B156" t="str">
            <v>Гринштейн Андрей Романович</v>
          </cell>
          <cell r="C156">
            <v>7</v>
          </cell>
          <cell r="D156">
            <v>2</v>
          </cell>
          <cell r="E156">
            <v>1</v>
          </cell>
          <cell r="G156">
            <v>42359</v>
          </cell>
        </row>
        <row r="157">
          <cell r="A157">
            <v>215</v>
          </cell>
          <cell r="B157" t="str">
            <v>Жульев Сергей Александрович</v>
          </cell>
          <cell r="C157">
            <v>6</v>
          </cell>
          <cell r="D157">
            <v>4</v>
          </cell>
          <cell r="E157">
            <v>0</v>
          </cell>
          <cell r="G157">
            <v>42359</v>
          </cell>
        </row>
        <row r="158">
          <cell r="A158">
            <v>216</v>
          </cell>
          <cell r="B158" t="str">
            <v>Давыдов Сергей Геннадьевич</v>
          </cell>
          <cell r="C158">
            <v>3</v>
          </cell>
          <cell r="D158">
            <v>2</v>
          </cell>
          <cell r="E158">
            <v>0</v>
          </cell>
          <cell r="G158">
            <v>42359</v>
          </cell>
        </row>
        <row r="159">
          <cell r="A159">
            <v>217</v>
          </cell>
          <cell r="B159" t="str">
            <v>Илюбаев Нурлан Маманович</v>
          </cell>
          <cell r="C159">
            <v>3</v>
          </cell>
          <cell r="D159">
            <v>0</v>
          </cell>
          <cell r="E159">
            <v>0</v>
          </cell>
          <cell r="G159">
            <v>42359</v>
          </cell>
        </row>
        <row r="160">
          <cell r="A160">
            <v>218</v>
          </cell>
          <cell r="B160" t="str">
            <v>Кособоков Вячеслав Анатольевич</v>
          </cell>
          <cell r="C160">
            <v>4</v>
          </cell>
          <cell r="D160">
            <v>0</v>
          </cell>
          <cell r="E160">
            <v>0</v>
          </cell>
          <cell r="G160">
            <v>42359</v>
          </cell>
        </row>
        <row r="161">
          <cell r="A161">
            <v>219</v>
          </cell>
          <cell r="B161" t="str">
            <v>Черных Иван Сергеевич</v>
          </cell>
          <cell r="C161">
            <v>1</v>
          </cell>
          <cell r="D161">
            <v>0</v>
          </cell>
          <cell r="E161">
            <v>0</v>
          </cell>
          <cell r="G161">
            <v>42359</v>
          </cell>
        </row>
        <row r="162">
          <cell r="A162">
            <v>220</v>
          </cell>
          <cell r="B162" t="str">
            <v>Мельников Кирилл Константинович</v>
          </cell>
          <cell r="C162">
            <v>0</v>
          </cell>
          <cell r="D162">
            <v>0</v>
          </cell>
          <cell r="E162">
            <v>0</v>
          </cell>
          <cell r="G162">
            <v>42359</v>
          </cell>
        </row>
        <row r="163">
          <cell r="A163">
            <v>221</v>
          </cell>
          <cell r="B163" t="str">
            <v>Лысенко Евгений Игоревич</v>
          </cell>
          <cell r="C163">
            <v>3</v>
          </cell>
          <cell r="D163">
            <v>1</v>
          </cell>
          <cell r="E163">
            <v>0</v>
          </cell>
          <cell r="G163">
            <v>42359</v>
          </cell>
        </row>
        <row r="164">
          <cell r="A164">
            <v>222</v>
          </cell>
          <cell r="B164" t="str">
            <v>Кислицын Антон Евгеньевич</v>
          </cell>
          <cell r="C164">
            <v>3</v>
          </cell>
          <cell r="D164">
            <v>1</v>
          </cell>
          <cell r="E164">
            <v>0</v>
          </cell>
          <cell r="G164">
            <v>42359</v>
          </cell>
        </row>
        <row r="165">
          <cell r="A165">
            <v>223</v>
          </cell>
          <cell r="B165" t="str">
            <v>Мирошкин Андрей Валерьевич</v>
          </cell>
          <cell r="C165">
            <v>6</v>
          </cell>
          <cell r="D165">
            <v>5</v>
          </cell>
          <cell r="E165">
            <v>0</v>
          </cell>
          <cell r="G165">
            <v>42359</v>
          </cell>
        </row>
        <row r="166">
          <cell r="A166">
            <v>224</v>
          </cell>
          <cell r="B166" t="str">
            <v>Шамухин Павел Владимирович</v>
          </cell>
          <cell r="C166">
            <v>2</v>
          </cell>
          <cell r="D166">
            <v>0</v>
          </cell>
          <cell r="E166">
            <v>0</v>
          </cell>
          <cell r="G166">
            <v>42359</v>
          </cell>
        </row>
        <row r="167">
          <cell r="A167">
            <v>225</v>
          </cell>
          <cell r="B167" t="str">
            <v>Крюков Павел Сергеевич</v>
          </cell>
          <cell r="C167">
            <v>4</v>
          </cell>
          <cell r="D167">
            <v>1</v>
          </cell>
          <cell r="E167">
            <v>0</v>
          </cell>
          <cell r="G167">
            <v>42359</v>
          </cell>
        </row>
        <row r="168">
          <cell r="A168">
            <v>226</v>
          </cell>
          <cell r="B168" t="str">
            <v>Кутузов Илья Владимирович</v>
          </cell>
          <cell r="C168">
            <v>2</v>
          </cell>
          <cell r="D168">
            <v>0</v>
          </cell>
          <cell r="E168">
            <v>0</v>
          </cell>
          <cell r="G168">
            <v>42359</v>
          </cell>
        </row>
        <row r="169">
          <cell r="A169">
            <v>227</v>
          </cell>
          <cell r="B169" t="str">
            <v>Лебедев Всеволод Андреевич</v>
          </cell>
          <cell r="C169">
            <v>13</v>
          </cell>
          <cell r="D169">
            <v>5</v>
          </cell>
          <cell r="E169">
            <v>5</v>
          </cell>
          <cell r="G169">
            <v>42359</v>
          </cell>
        </row>
        <row r="170">
          <cell r="A170">
            <v>228</v>
          </cell>
          <cell r="B170" t="str">
            <v>Михайлов Юрий Валерьевич</v>
          </cell>
          <cell r="C170">
            <v>4</v>
          </cell>
          <cell r="D170">
            <v>1</v>
          </cell>
          <cell r="E170">
            <v>0</v>
          </cell>
          <cell r="G170">
            <v>42359</v>
          </cell>
        </row>
        <row r="171">
          <cell r="A171">
            <v>229</v>
          </cell>
          <cell r="B171" t="str">
            <v>Шапкин Вячеслав Юрьевич</v>
          </cell>
          <cell r="C171">
            <v>7</v>
          </cell>
          <cell r="D171">
            <v>3</v>
          </cell>
          <cell r="E171">
            <v>0</v>
          </cell>
          <cell r="G171">
            <v>42359</v>
          </cell>
        </row>
        <row r="172">
          <cell r="A172">
            <v>230</v>
          </cell>
          <cell r="B172" t="str">
            <v>Шуваев Владимир Юрьевич</v>
          </cell>
          <cell r="C172">
            <v>5</v>
          </cell>
          <cell r="D172">
            <v>2</v>
          </cell>
          <cell r="E172">
            <v>0</v>
          </cell>
          <cell r="G172">
            <v>42359</v>
          </cell>
        </row>
        <row r="173">
          <cell r="A173">
            <v>232</v>
          </cell>
          <cell r="B173" t="str">
            <v>Маслов Виталий Александрович</v>
          </cell>
          <cell r="F173" t="str">
            <v>Утеряна</v>
          </cell>
          <cell r="G173">
            <v>42359</v>
          </cell>
        </row>
        <row r="174">
          <cell r="A174">
            <v>233</v>
          </cell>
          <cell r="B174" t="str">
            <v>Королев Виталий Олегович</v>
          </cell>
          <cell r="C174">
            <v>3</v>
          </cell>
          <cell r="D174">
            <v>0</v>
          </cell>
          <cell r="E174">
            <v>0</v>
          </cell>
          <cell r="G174">
            <v>42359</v>
          </cell>
        </row>
        <row r="175">
          <cell r="A175">
            <v>234</v>
          </cell>
          <cell r="B175" t="str">
            <v>Максимчев Евгений Сергеевич</v>
          </cell>
          <cell r="C175">
            <v>3</v>
          </cell>
          <cell r="D175">
            <v>0</v>
          </cell>
          <cell r="E175">
            <v>0</v>
          </cell>
          <cell r="G175">
            <v>42359</v>
          </cell>
        </row>
        <row r="176">
          <cell r="A176">
            <v>236</v>
          </cell>
          <cell r="B176" t="str">
            <v>Скопицкий Константин Васильевич</v>
          </cell>
          <cell r="C176">
            <v>2</v>
          </cell>
          <cell r="D176">
            <v>0</v>
          </cell>
          <cell r="E176">
            <v>0</v>
          </cell>
          <cell r="G176">
            <v>42359</v>
          </cell>
        </row>
        <row r="177">
          <cell r="A177">
            <v>237</v>
          </cell>
          <cell r="B177" t="str">
            <v>Кокорев Георгий Николаевич</v>
          </cell>
          <cell r="C177">
            <v>3</v>
          </cell>
          <cell r="D177">
            <v>1</v>
          </cell>
          <cell r="E177">
            <v>1</v>
          </cell>
          <cell r="G177">
            <v>42359</v>
          </cell>
        </row>
        <row r="178">
          <cell r="A178">
            <v>238</v>
          </cell>
          <cell r="B178" t="str">
            <v>Савинов Алексей Андреевич</v>
          </cell>
          <cell r="C178">
            <v>2</v>
          </cell>
          <cell r="D178">
            <v>1</v>
          </cell>
          <cell r="E178">
            <v>0</v>
          </cell>
          <cell r="G178">
            <v>42359</v>
          </cell>
        </row>
        <row r="179">
          <cell r="A179">
            <v>239</v>
          </cell>
          <cell r="B179" t="str">
            <v>Иванов Николай Викторович</v>
          </cell>
          <cell r="C179">
            <v>4</v>
          </cell>
          <cell r="D179">
            <v>2</v>
          </cell>
          <cell r="E179">
            <v>0</v>
          </cell>
          <cell r="G179">
            <v>42359</v>
          </cell>
        </row>
        <row r="180">
          <cell r="A180">
            <v>240</v>
          </cell>
          <cell r="B180" t="str">
            <v>Дашкин Шамиль Менирович</v>
          </cell>
          <cell r="F180" t="str">
            <v>Замена потерянной гарнитуры 210; Так и не была выдана с Невского, замена по адаптации на STH00-197</v>
          </cell>
          <cell r="G180">
            <v>42429</v>
          </cell>
        </row>
      </sheetData>
      <sheetData sheetId="2">
        <row r="2">
          <cell r="B2">
            <v>286</v>
          </cell>
          <cell r="C2" t="str">
            <v>Абрамов Артём Александрович</v>
          </cell>
          <cell r="D2">
            <v>323385</v>
          </cell>
          <cell r="E2">
            <v>2</v>
          </cell>
          <cell r="F2">
            <v>1</v>
          </cell>
          <cell r="G2">
            <v>1</v>
          </cell>
          <cell r="H2">
            <v>6.5</v>
          </cell>
          <cell r="I2" t="str">
            <v>8 953 172 33 72</v>
          </cell>
          <cell r="M2">
            <v>43070</v>
          </cell>
        </row>
        <row r="3">
          <cell r="B3">
            <v>287</v>
          </cell>
          <cell r="C3" t="str">
            <v>Агафонов Алексей Иванович</v>
          </cell>
          <cell r="D3">
            <v>323386</v>
          </cell>
          <cell r="E3">
            <v>1</v>
          </cell>
          <cell r="F3">
            <v>0</v>
          </cell>
          <cell r="G3">
            <v>0</v>
          </cell>
          <cell r="H3">
            <v>6.5</v>
          </cell>
          <cell r="I3" t="str">
            <v>8 921 411 07 83</v>
          </cell>
          <cell r="M3">
            <v>43070</v>
          </cell>
        </row>
        <row r="4">
          <cell r="B4">
            <v>288</v>
          </cell>
          <cell r="C4" t="str">
            <v>Агафонов Сергей Михайлович</v>
          </cell>
          <cell r="D4">
            <v>322521</v>
          </cell>
          <cell r="E4">
            <v>0</v>
          </cell>
          <cell r="F4">
            <v>0</v>
          </cell>
          <cell r="G4">
            <v>0</v>
          </cell>
          <cell r="H4">
            <v>7</v>
          </cell>
          <cell r="I4" t="str">
            <v>8-931-535-41-52</v>
          </cell>
          <cell r="M4">
            <v>43070</v>
          </cell>
        </row>
        <row r="5">
          <cell r="B5">
            <v>289</v>
          </cell>
          <cell r="C5" t="str">
            <v>Агеев Андрей Александрович</v>
          </cell>
          <cell r="D5">
            <v>323449</v>
          </cell>
          <cell r="E5">
            <v>0</v>
          </cell>
          <cell r="F5">
            <v>0</v>
          </cell>
          <cell r="G5">
            <v>0</v>
          </cell>
          <cell r="M5">
            <v>43070</v>
          </cell>
        </row>
        <row r="6">
          <cell r="B6">
            <v>290</v>
          </cell>
          <cell r="C6" t="str">
            <v>Алексеев Артур Владимирович</v>
          </cell>
          <cell r="D6">
            <v>323505</v>
          </cell>
          <cell r="E6">
            <v>0</v>
          </cell>
          <cell r="F6">
            <v>0</v>
          </cell>
          <cell r="G6">
            <v>0</v>
          </cell>
          <cell r="H6">
            <v>5.5</v>
          </cell>
          <cell r="I6">
            <v>9816879384</v>
          </cell>
          <cell r="M6">
            <v>43070</v>
          </cell>
        </row>
        <row r="7">
          <cell r="B7">
            <v>291</v>
          </cell>
          <cell r="C7" t="str">
            <v>Ананьин Николай Николаевич</v>
          </cell>
          <cell r="D7">
            <v>323174</v>
          </cell>
          <cell r="E7">
            <v>0</v>
          </cell>
          <cell r="F7">
            <v>0</v>
          </cell>
          <cell r="G7">
            <v>0</v>
          </cell>
          <cell r="H7">
            <v>6</v>
          </cell>
          <cell r="I7" t="str">
            <v>8 961 811 79 58</v>
          </cell>
          <cell r="M7">
            <v>43070</v>
          </cell>
        </row>
        <row r="8">
          <cell r="B8">
            <v>292</v>
          </cell>
          <cell r="C8" t="str">
            <v>Андреев Андрей Алексеевич</v>
          </cell>
          <cell r="D8">
            <v>321702</v>
          </cell>
          <cell r="E8">
            <v>1</v>
          </cell>
          <cell r="F8">
            <v>0</v>
          </cell>
          <cell r="G8">
            <v>0</v>
          </cell>
          <cell r="H8">
            <v>5.5</v>
          </cell>
          <cell r="I8" t="str">
            <v>8 904 331 96 95</v>
          </cell>
          <cell r="M8">
            <v>43070</v>
          </cell>
        </row>
        <row r="9">
          <cell r="B9">
            <v>293</v>
          </cell>
          <cell r="C9" t="str">
            <v>Андреев Алексей Борисович</v>
          </cell>
          <cell r="D9">
            <v>321703</v>
          </cell>
          <cell r="E9">
            <v>0</v>
          </cell>
          <cell r="F9">
            <v>0</v>
          </cell>
          <cell r="G9">
            <v>0</v>
          </cell>
          <cell r="H9">
            <v>6.5</v>
          </cell>
          <cell r="I9">
            <v>9633245894</v>
          </cell>
          <cell r="M9">
            <v>43070</v>
          </cell>
        </row>
        <row r="10">
          <cell r="B10">
            <v>294</v>
          </cell>
          <cell r="C10" t="str">
            <v>Анкудинов Василий Георгиевич</v>
          </cell>
          <cell r="D10">
            <v>322859</v>
          </cell>
          <cell r="E10">
            <v>2</v>
          </cell>
          <cell r="F10">
            <v>2</v>
          </cell>
          <cell r="G10">
            <v>0</v>
          </cell>
          <cell r="H10">
            <v>6</v>
          </cell>
          <cell r="I10" t="str">
            <v>8 921 890 61 45</v>
          </cell>
          <cell r="M10">
            <v>43070</v>
          </cell>
        </row>
        <row r="11">
          <cell r="B11">
            <v>295</v>
          </cell>
          <cell r="C11" t="str">
            <v>Антипов Александр  Викторович</v>
          </cell>
          <cell r="D11">
            <v>321705</v>
          </cell>
          <cell r="E11">
            <v>0</v>
          </cell>
          <cell r="F11">
            <v>0</v>
          </cell>
          <cell r="G11">
            <v>0</v>
          </cell>
          <cell r="H11">
            <v>6.5</v>
          </cell>
          <cell r="I11">
            <v>89210951747</v>
          </cell>
          <cell r="M11">
            <v>43070</v>
          </cell>
        </row>
        <row r="12">
          <cell r="B12">
            <v>296</v>
          </cell>
          <cell r="C12" t="str">
            <v>Аргеландер Владимир Борисович</v>
          </cell>
          <cell r="D12">
            <v>321707</v>
          </cell>
          <cell r="E12">
            <v>1</v>
          </cell>
          <cell r="F12">
            <v>1</v>
          </cell>
          <cell r="G12">
            <v>0</v>
          </cell>
          <cell r="H12">
            <v>6</v>
          </cell>
          <cell r="I12">
            <v>9111518312</v>
          </cell>
          <cell r="M12">
            <v>43070</v>
          </cell>
        </row>
        <row r="13">
          <cell r="B13">
            <v>297</v>
          </cell>
          <cell r="C13" t="str">
            <v>Бабин Антон Станиславович</v>
          </cell>
          <cell r="D13">
            <v>323454</v>
          </cell>
          <cell r="E13">
            <v>1</v>
          </cell>
          <cell r="F13">
            <v>1</v>
          </cell>
          <cell r="G13">
            <v>0</v>
          </cell>
          <cell r="H13">
            <v>5</v>
          </cell>
          <cell r="I13" t="str">
            <v>8 981 800 65 87</v>
          </cell>
          <cell r="M13">
            <v>43070</v>
          </cell>
        </row>
        <row r="14">
          <cell r="B14">
            <v>298</v>
          </cell>
          <cell r="C14" t="str">
            <v>Балонов Анатолий Михайлович</v>
          </cell>
          <cell r="D14">
            <v>321710</v>
          </cell>
          <cell r="E14">
            <v>0</v>
          </cell>
          <cell r="F14">
            <v>0</v>
          </cell>
          <cell r="G14">
            <v>0</v>
          </cell>
          <cell r="H14">
            <v>7</v>
          </cell>
          <cell r="M14">
            <v>43070</v>
          </cell>
        </row>
        <row r="15">
          <cell r="B15">
            <v>299</v>
          </cell>
          <cell r="C15" t="str">
            <v>Баранов Михаил Валентинович</v>
          </cell>
          <cell r="D15">
            <v>323520</v>
          </cell>
          <cell r="E15">
            <v>2</v>
          </cell>
          <cell r="F15">
            <v>1</v>
          </cell>
          <cell r="G15">
            <v>0</v>
          </cell>
          <cell r="H15">
            <v>5.5</v>
          </cell>
          <cell r="I15">
            <v>89216454057</v>
          </cell>
          <cell r="M15">
            <v>43070</v>
          </cell>
        </row>
        <row r="16">
          <cell r="B16">
            <v>300</v>
          </cell>
          <cell r="C16" t="str">
            <v>Бардин Виктор Олегович</v>
          </cell>
          <cell r="D16">
            <v>323477</v>
          </cell>
          <cell r="E16">
            <v>0</v>
          </cell>
          <cell r="F16">
            <v>0</v>
          </cell>
          <cell r="G16">
            <v>0</v>
          </cell>
          <cell r="H16">
            <v>5.5</v>
          </cell>
          <cell r="I16" t="str">
            <v>8-911-193-72-00</v>
          </cell>
          <cell r="M16">
            <v>43070</v>
          </cell>
        </row>
        <row r="17">
          <cell r="B17">
            <v>301</v>
          </cell>
          <cell r="C17" t="str">
            <v>Баскаков Василий Олегович</v>
          </cell>
          <cell r="D17">
            <v>321712</v>
          </cell>
          <cell r="E17">
            <v>0</v>
          </cell>
          <cell r="F17">
            <v>0</v>
          </cell>
          <cell r="G17">
            <v>0</v>
          </cell>
          <cell r="H17">
            <v>6</v>
          </cell>
          <cell r="I17">
            <v>79119545182</v>
          </cell>
          <cell r="M17">
            <v>43070</v>
          </cell>
        </row>
        <row r="18">
          <cell r="B18">
            <v>302</v>
          </cell>
          <cell r="C18" t="str">
            <v>Белозёров Руслан Анатольевич</v>
          </cell>
          <cell r="D18">
            <v>322782</v>
          </cell>
          <cell r="E18">
            <v>1</v>
          </cell>
          <cell r="F18">
            <v>1</v>
          </cell>
          <cell r="G18">
            <v>0</v>
          </cell>
          <cell r="H18">
            <v>6.5</v>
          </cell>
          <cell r="I18">
            <v>89118143955</v>
          </cell>
          <cell r="M18">
            <v>43070</v>
          </cell>
        </row>
        <row r="19">
          <cell r="B19">
            <v>303</v>
          </cell>
          <cell r="C19" t="str">
            <v>Белоус Павел Николаевич</v>
          </cell>
          <cell r="D19">
            <v>323495</v>
          </cell>
          <cell r="E19">
            <v>0</v>
          </cell>
          <cell r="F19">
            <v>0</v>
          </cell>
          <cell r="G19">
            <v>0</v>
          </cell>
          <cell r="H19">
            <v>5.5</v>
          </cell>
          <cell r="I19" t="str">
            <v>8 964 388 60 09</v>
          </cell>
          <cell r="M19">
            <v>43070</v>
          </cell>
        </row>
        <row r="20">
          <cell r="B20">
            <v>304</v>
          </cell>
          <cell r="C20" t="str">
            <v>Белугин Виталий Сергеевич</v>
          </cell>
          <cell r="D20">
            <v>321715</v>
          </cell>
          <cell r="E20">
            <v>2</v>
          </cell>
          <cell r="F20">
            <v>0</v>
          </cell>
          <cell r="G20">
            <v>0</v>
          </cell>
          <cell r="H20">
            <v>6</v>
          </cell>
          <cell r="I20">
            <v>9119522752</v>
          </cell>
          <cell r="M20">
            <v>43070</v>
          </cell>
        </row>
        <row r="21">
          <cell r="B21">
            <v>305</v>
          </cell>
          <cell r="C21" t="str">
            <v>Бердников  Сергей Владимирович</v>
          </cell>
          <cell r="D21">
            <v>322557</v>
          </cell>
          <cell r="E21">
            <v>2</v>
          </cell>
          <cell r="F21">
            <v>0</v>
          </cell>
          <cell r="G21">
            <v>0</v>
          </cell>
          <cell r="H21" t="str">
            <v>6,5-7</v>
          </cell>
          <cell r="I21">
            <v>9213230147</v>
          </cell>
          <cell r="M21">
            <v>43070</v>
          </cell>
        </row>
        <row r="22">
          <cell r="B22">
            <v>306</v>
          </cell>
          <cell r="C22" t="str">
            <v>Благодарёв Александр Юльевич</v>
          </cell>
          <cell r="D22">
            <v>323132</v>
          </cell>
          <cell r="E22">
            <v>1</v>
          </cell>
          <cell r="F22">
            <v>0</v>
          </cell>
          <cell r="G22">
            <v>0</v>
          </cell>
          <cell r="H22">
            <v>6</v>
          </cell>
          <cell r="I22">
            <v>89523935889</v>
          </cell>
          <cell r="M22">
            <v>43070</v>
          </cell>
        </row>
        <row r="23">
          <cell r="B23">
            <v>307</v>
          </cell>
          <cell r="C23" t="str">
            <v>Блохин Олег Леонидович</v>
          </cell>
          <cell r="D23">
            <v>321719</v>
          </cell>
          <cell r="E23">
            <v>1</v>
          </cell>
          <cell r="F23">
            <v>0</v>
          </cell>
          <cell r="G23">
            <v>0</v>
          </cell>
          <cell r="H23">
            <v>5</v>
          </cell>
          <cell r="I23" t="str">
            <v>911 237 80 70</v>
          </cell>
          <cell r="M23">
            <v>43070</v>
          </cell>
        </row>
        <row r="24">
          <cell r="B24">
            <v>308</v>
          </cell>
          <cell r="C24" t="str">
            <v>Боганов Илья Сергеевич</v>
          </cell>
          <cell r="D24">
            <v>323153</v>
          </cell>
          <cell r="E24">
            <v>1</v>
          </cell>
          <cell r="F24">
            <v>0</v>
          </cell>
          <cell r="G24">
            <v>0</v>
          </cell>
          <cell r="H24">
            <v>6.5</v>
          </cell>
          <cell r="I24" t="str">
            <v>8 921 646 86 15</v>
          </cell>
          <cell r="M24">
            <v>43070</v>
          </cell>
        </row>
        <row r="25">
          <cell r="B25">
            <v>309</v>
          </cell>
          <cell r="C25" t="str">
            <v>Бондаренко  Владислав Васильевич</v>
          </cell>
          <cell r="D25">
            <v>322821</v>
          </cell>
          <cell r="E25">
            <v>0</v>
          </cell>
          <cell r="F25">
            <v>0</v>
          </cell>
          <cell r="G25">
            <v>0</v>
          </cell>
          <cell r="H25">
            <v>5.5</v>
          </cell>
          <cell r="I25">
            <v>89046380830</v>
          </cell>
          <cell r="M25">
            <v>43070</v>
          </cell>
        </row>
        <row r="26">
          <cell r="B26">
            <v>310</v>
          </cell>
          <cell r="C26" t="str">
            <v>Бондаренко Денис Валентинович</v>
          </cell>
          <cell r="D26">
            <v>322132</v>
          </cell>
          <cell r="E26">
            <v>1</v>
          </cell>
          <cell r="F26">
            <v>0</v>
          </cell>
          <cell r="G26">
            <v>0</v>
          </cell>
          <cell r="H26">
            <v>6</v>
          </cell>
          <cell r="I26">
            <v>89219731257</v>
          </cell>
          <cell r="M26">
            <v>43070</v>
          </cell>
        </row>
        <row r="27">
          <cell r="B27">
            <v>311</v>
          </cell>
          <cell r="C27" t="str">
            <v>Смирнов Вадим Анатольевич</v>
          </cell>
          <cell r="D27">
            <v>321858</v>
          </cell>
          <cell r="E27">
            <v>0</v>
          </cell>
          <cell r="F27">
            <v>0</v>
          </cell>
          <cell r="G27">
            <v>0</v>
          </cell>
          <cell r="L27" t="str">
            <v>Борисов Алексей Симанович 322127 - уволен</v>
          </cell>
          <cell r="M27">
            <v>43070</v>
          </cell>
        </row>
        <row r="28">
          <cell r="B28">
            <v>312</v>
          </cell>
          <cell r="C28" t="str">
            <v>Буданов  Александр  Николаевич</v>
          </cell>
          <cell r="D28">
            <v>321726</v>
          </cell>
          <cell r="E28">
            <v>1</v>
          </cell>
          <cell r="F28">
            <v>0</v>
          </cell>
          <cell r="G28">
            <v>0</v>
          </cell>
          <cell r="H28">
            <v>6</v>
          </cell>
          <cell r="I28" t="str">
            <v>8-905-205-36-29</v>
          </cell>
          <cell r="M28">
            <v>43070</v>
          </cell>
        </row>
        <row r="29">
          <cell r="B29">
            <v>313</v>
          </cell>
          <cell r="C29" t="str">
            <v>Буклешов Александр Михайлович</v>
          </cell>
          <cell r="D29">
            <v>322837</v>
          </cell>
          <cell r="E29">
            <v>4</v>
          </cell>
          <cell r="F29">
            <v>1</v>
          </cell>
          <cell r="G29">
            <v>1</v>
          </cell>
          <cell r="H29">
            <v>5.5</v>
          </cell>
          <cell r="I29">
            <v>89217439907</v>
          </cell>
          <cell r="M29">
            <v>43070</v>
          </cell>
        </row>
        <row r="30">
          <cell r="B30">
            <v>314</v>
          </cell>
          <cell r="C30" t="str">
            <v>Васильев Александр Владимирович</v>
          </cell>
          <cell r="D30">
            <v>323135</v>
          </cell>
          <cell r="E30">
            <v>2</v>
          </cell>
          <cell r="F30">
            <v>1</v>
          </cell>
          <cell r="G30">
            <v>0</v>
          </cell>
          <cell r="H30">
            <v>5.5</v>
          </cell>
          <cell r="I30">
            <v>9218742007</v>
          </cell>
          <cell r="M30">
            <v>43070</v>
          </cell>
        </row>
        <row r="31">
          <cell r="B31">
            <v>315</v>
          </cell>
          <cell r="C31" t="str">
            <v>Васильев Григорий Николаевич</v>
          </cell>
          <cell r="D31">
            <v>324228</v>
          </cell>
          <cell r="E31">
            <v>0</v>
          </cell>
          <cell r="F31">
            <v>0</v>
          </cell>
          <cell r="G31">
            <v>0</v>
          </cell>
          <cell r="H31">
            <v>6</v>
          </cell>
          <cell r="I31">
            <v>89313602933</v>
          </cell>
          <cell r="M31">
            <v>43070</v>
          </cell>
        </row>
        <row r="32">
          <cell r="B32">
            <v>316</v>
          </cell>
          <cell r="C32" t="str">
            <v>Васильев Юрий Николаевич</v>
          </cell>
          <cell r="D32">
            <v>321729</v>
          </cell>
          <cell r="E32">
            <v>1</v>
          </cell>
          <cell r="F32">
            <v>0</v>
          </cell>
          <cell r="G32">
            <v>0</v>
          </cell>
          <cell r="H32">
            <v>6.5</v>
          </cell>
          <cell r="I32">
            <v>9213057220</v>
          </cell>
          <cell r="M32">
            <v>43070</v>
          </cell>
        </row>
        <row r="33">
          <cell r="B33">
            <v>317</v>
          </cell>
          <cell r="C33" t="str">
            <v>Васьковский Виталий Валерьевич</v>
          </cell>
          <cell r="D33">
            <v>322866</v>
          </cell>
          <cell r="E33">
            <v>1</v>
          </cell>
          <cell r="F33">
            <v>0</v>
          </cell>
          <cell r="G33">
            <v>0</v>
          </cell>
          <cell r="H33">
            <v>5</v>
          </cell>
          <cell r="I33">
            <v>89218850988</v>
          </cell>
          <cell r="M33">
            <v>43070</v>
          </cell>
        </row>
        <row r="34">
          <cell r="B34">
            <v>318</v>
          </cell>
          <cell r="C34" t="str">
            <v>Виноградов Евгений Владимирович</v>
          </cell>
          <cell r="D34">
            <v>323151</v>
          </cell>
          <cell r="E34">
            <v>0</v>
          </cell>
          <cell r="F34">
            <v>0</v>
          </cell>
          <cell r="G34">
            <v>0</v>
          </cell>
          <cell r="M34">
            <v>43070</v>
          </cell>
        </row>
        <row r="35">
          <cell r="B35">
            <v>319</v>
          </cell>
          <cell r="C35" t="str">
            <v>Виноградов Сергей Александрович</v>
          </cell>
          <cell r="D35">
            <v>321731</v>
          </cell>
          <cell r="E35">
            <v>0</v>
          </cell>
          <cell r="F35">
            <v>0</v>
          </cell>
          <cell r="G35">
            <v>0</v>
          </cell>
          <cell r="H35">
            <v>5.5</v>
          </cell>
          <cell r="I35" t="str">
            <v>8 904 512 19 81</v>
          </cell>
          <cell r="M35">
            <v>43070</v>
          </cell>
        </row>
        <row r="36">
          <cell r="B36">
            <v>320</v>
          </cell>
          <cell r="C36" t="str">
            <v>Владимиров Александр  Владимирович</v>
          </cell>
          <cell r="D36">
            <v>322684</v>
          </cell>
          <cell r="E36">
            <v>1</v>
          </cell>
          <cell r="F36">
            <v>0</v>
          </cell>
          <cell r="G36">
            <v>0</v>
          </cell>
          <cell r="H36">
            <v>6</v>
          </cell>
          <cell r="I36" t="str">
            <v>8 921 757 09 10</v>
          </cell>
          <cell r="M36">
            <v>43070</v>
          </cell>
        </row>
        <row r="37">
          <cell r="B37">
            <v>321</v>
          </cell>
          <cell r="C37" t="str">
            <v>Волков Николай Викторович</v>
          </cell>
          <cell r="D37">
            <v>321733</v>
          </cell>
          <cell r="E37">
            <v>1</v>
          </cell>
          <cell r="F37">
            <v>0</v>
          </cell>
          <cell r="G37">
            <v>0</v>
          </cell>
          <cell r="H37">
            <v>7</v>
          </cell>
          <cell r="I37">
            <v>89218786524</v>
          </cell>
          <cell r="M37">
            <v>43070</v>
          </cell>
        </row>
        <row r="38">
          <cell r="B38">
            <v>322</v>
          </cell>
          <cell r="C38" t="str">
            <v>Гаврилов Алексей Сергеевич</v>
          </cell>
          <cell r="D38">
            <v>322536</v>
          </cell>
          <cell r="E38">
            <v>1</v>
          </cell>
          <cell r="F38">
            <v>1</v>
          </cell>
          <cell r="G38">
            <v>0</v>
          </cell>
          <cell r="H38">
            <v>5</v>
          </cell>
          <cell r="I38">
            <v>79215885508</v>
          </cell>
          <cell r="M38">
            <v>43070</v>
          </cell>
        </row>
        <row r="39">
          <cell r="B39">
            <v>323</v>
          </cell>
          <cell r="C39" t="str">
            <v>Гольнев Юрий Анатольевич</v>
          </cell>
          <cell r="D39">
            <v>322544</v>
          </cell>
          <cell r="E39">
            <v>1</v>
          </cell>
          <cell r="F39">
            <v>0</v>
          </cell>
          <cell r="G39">
            <v>0</v>
          </cell>
          <cell r="H39">
            <v>7</v>
          </cell>
          <cell r="I39" t="str">
            <v>921 798 78 07</v>
          </cell>
          <cell r="M39">
            <v>43070</v>
          </cell>
        </row>
        <row r="40">
          <cell r="B40">
            <v>324</v>
          </cell>
          <cell r="C40" t="str">
            <v>Горновой Андрей Владимирович</v>
          </cell>
          <cell r="D40">
            <v>322396</v>
          </cell>
          <cell r="E40">
            <v>0</v>
          </cell>
          <cell r="F40">
            <v>0</v>
          </cell>
          <cell r="G40">
            <v>0</v>
          </cell>
          <cell r="H40">
            <v>6</v>
          </cell>
          <cell r="I40" t="str">
            <v>8 921 570 34 56</v>
          </cell>
          <cell r="M40">
            <v>43070</v>
          </cell>
        </row>
        <row r="41">
          <cell r="B41">
            <v>325</v>
          </cell>
          <cell r="C41" t="str">
            <v>Горностаев Николай Александрович</v>
          </cell>
          <cell r="D41">
            <v>323493</v>
          </cell>
          <cell r="E41">
            <v>0</v>
          </cell>
          <cell r="F41">
            <v>0</v>
          </cell>
          <cell r="G41">
            <v>0</v>
          </cell>
          <cell r="H41">
            <v>6</v>
          </cell>
          <cell r="I41">
            <v>89657915013</v>
          </cell>
          <cell r="M41">
            <v>43070</v>
          </cell>
        </row>
        <row r="42">
          <cell r="B42">
            <v>326</v>
          </cell>
          <cell r="C42" t="str">
            <v>Григорьев Александр Николаевич</v>
          </cell>
          <cell r="D42">
            <v>321740</v>
          </cell>
          <cell r="E42">
            <v>1</v>
          </cell>
          <cell r="F42">
            <v>1</v>
          </cell>
          <cell r="G42">
            <v>1</v>
          </cell>
          <cell r="H42">
            <v>6</v>
          </cell>
          <cell r="I42">
            <v>89500074775</v>
          </cell>
          <cell r="M42">
            <v>43070</v>
          </cell>
        </row>
        <row r="43">
          <cell r="B43">
            <v>327</v>
          </cell>
          <cell r="C43" t="str">
            <v>Григорьев  Константин Геннадьевич</v>
          </cell>
          <cell r="D43">
            <v>322889</v>
          </cell>
          <cell r="E43">
            <v>0</v>
          </cell>
          <cell r="F43">
            <v>0</v>
          </cell>
          <cell r="G43">
            <v>0</v>
          </cell>
          <cell r="H43">
            <v>6</v>
          </cell>
          <cell r="I43">
            <v>89602519191</v>
          </cell>
          <cell r="M43">
            <v>43070</v>
          </cell>
        </row>
        <row r="44">
          <cell r="B44">
            <v>328</v>
          </cell>
          <cell r="C44" t="str">
            <v>Гришаев Станислав Игоревич</v>
          </cell>
          <cell r="D44">
            <v>322490</v>
          </cell>
          <cell r="E44">
            <v>3</v>
          </cell>
          <cell r="F44">
            <v>2</v>
          </cell>
          <cell r="G44">
            <v>0</v>
          </cell>
          <cell r="H44">
            <v>6</v>
          </cell>
          <cell r="I44">
            <v>89217996355</v>
          </cell>
          <cell r="M44">
            <v>43070</v>
          </cell>
        </row>
        <row r="45">
          <cell r="B45">
            <v>329</v>
          </cell>
          <cell r="C45" t="str">
            <v>Гузаревич Алексей Яковлевич</v>
          </cell>
          <cell r="D45">
            <v>321742</v>
          </cell>
          <cell r="E45">
            <v>1</v>
          </cell>
          <cell r="F45">
            <v>0</v>
          </cell>
          <cell r="G45">
            <v>0</v>
          </cell>
          <cell r="H45">
            <v>6.5</v>
          </cell>
          <cell r="I45" t="str">
            <v>8 921 977 92 15</v>
          </cell>
          <cell r="M45">
            <v>43070</v>
          </cell>
        </row>
        <row r="46">
          <cell r="B46">
            <v>330</v>
          </cell>
          <cell r="C46" t="str">
            <v>Гурьев  Сергей Сергеевич</v>
          </cell>
          <cell r="D46">
            <v>323117</v>
          </cell>
          <cell r="E46">
            <v>1</v>
          </cell>
          <cell r="F46">
            <v>0</v>
          </cell>
          <cell r="G46">
            <v>0</v>
          </cell>
          <cell r="H46">
            <v>5.5</v>
          </cell>
          <cell r="I46">
            <v>9319782526</v>
          </cell>
          <cell r="M46">
            <v>43070</v>
          </cell>
        </row>
        <row r="47">
          <cell r="B47">
            <v>331</v>
          </cell>
          <cell r="C47" t="str">
            <v>Демченко Александр Александрович</v>
          </cell>
          <cell r="D47">
            <v>322534</v>
          </cell>
          <cell r="E47">
            <v>0</v>
          </cell>
          <cell r="F47">
            <v>0</v>
          </cell>
          <cell r="G47">
            <v>0</v>
          </cell>
          <cell r="M47">
            <v>43070</v>
          </cell>
        </row>
        <row r="48">
          <cell r="B48">
            <v>332</v>
          </cell>
          <cell r="C48" t="str">
            <v>Джакипов Кубаныч Джалилович</v>
          </cell>
          <cell r="D48">
            <v>323343</v>
          </cell>
          <cell r="E48">
            <v>0</v>
          </cell>
          <cell r="F48">
            <v>0</v>
          </cell>
          <cell r="G48">
            <v>0</v>
          </cell>
          <cell r="M48">
            <v>43070</v>
          </cell>
        </row>
        <row r="49">
          <cell r="B49">
            <v>333</v>
          </cell>
          <cell r="C49" t="str">
            <v>Долгополов  Александр Вадимович</v>
          </cell>
          <cell r="D49">
            <v>323409</v>
          </cell>
          <cell r="E49">
            <v>0</v>
          </cell>
          <cell r="F49">
            <v>0</v>
          </cell>
          <cell r="G49">
            <v>0</v>
          </cell>
          <cell r="H49">
            <v>5.5</v>
          </cell>
          <cell r="I49">
            <v>9522887363</v>
          </cell>
          <cell r="M49">
            <v>43070</v>
          </cell>
        </row>
        <row r="50">
          <cell r="B50">
            <v>334</v>
          </cell>
          <cell r="C50" t="str">
            <v>Дроздов Виталий  Валерьевич</v>
          </cell>
          <cell r="D50">
            <v>323173</v>
          </cell>
          <cell r="E50">
            <v>0</v>
          </cell>
          <cell r="F50">
            <v>0</v>
          </cell>
          <cell r="G50">
            <v>0</v>
          </cell>
          <cell r="H50">
            <v>6.5</v>
          </cell>
          <cell r="I50">
            <v>89062581214</v>
          </cell>
          <cell r="M50">
            <v>43070</v>
          </cell>
        </row>
        <row r="51">
          <cell r="B51">
            <v>335</v>
          </cell>
          <cell r="C51" t="str">
            <v>Дячук Валентин Васильевич</v>
          </cell>
          <cell r="D51">
            <v>323451</v>
          </cell>
          <cell r="E51">
            <v>1</v>
          </cell>
          <cell r="F51">
            <v>0</v>
          </cell>
          <cell r="G51">
            <v>0</v>
          </cell>
          <cell r="H51">
            <v>6</v>
          </cell>
          <cell r="I51">
            <v>89119836858</v>
          </cell>
          <cell r="M51">
            <v>43070</v>
          </cell>
        </row>
        <row r="52">
          <cell r="B52">
            <v>336</v>
          </cell>
          <cell r="C52" t="str">
            <v>Елисеев Виктор Владимирович</v>
          </cell>
          <cell r="D52">
            <v>323291</v>
          </cell>
          <cell r="E52">
            <v>0</v>
          </cell>
          <cell r="F52">
            <v>0</v>
          </cell>
          <cell r="G52">
            <v>0</v>
          </cell>
          <cell r="H52">
            <v>7.7</v>
          </cell>
          <cell r="I52">
            <v>9112915379</v>
          </cell>
          <cell r="M52">
            <v>43070</v>
          </cell>
        </row>
        <row r="53">
          <cell r="B53">
            <v>337</v>
          </cell>
          <cell r="C53" t="str">
            <v>Енин Алексей Сергеевич</v>
          </cell>
          <cell r="D53">
            <v>322905</v>
          </cell>
          <cell r="E53">
            <v>1</v>
          </cell>
          <cell r="F53">
            <v>1</v>
          </cell>
          <cell r="G53">
            <v>0</v>
          </cell>
          <cell r="H53">
            <v>6</v>
          </cell>
          <cell r="I53" t="str">
            <v>8 921 434 29 18</v>
          </cell>
          <cell r="M53">
            <v>43070</v>
          </cell>
        </row>
        <row r="54">
          <cell r="B54">
            <v>338</v>
          </cell>
          <cell r="C54" t="str">
            <v>Ерофеев Вячеслав Юрьевич</v>
          </cell>
          <cell r="D54">
            <v>322558</v>
          </cell>
          <cell r="E54">
            <v>2</v>
          </cell>
          <cell r="F54">
            <v>0</v>
          </cell>
          <cell r="G54">
            <v>0</v>
          </cell>
          <cell r="H54">
            <v>6</v>
          </cell>
          <cell r="M54">
            <v>43070</v>
          </cell>
        </row>
        <row r="55">
          <cell r="B55">
            <v>339</v>
          </cell>
          <cell r="C55" t="str">
            <v>Ефимов Сергей Викторович</v>
          </cell>
          <cell r="D55">
            <v>321750</v>
          </cell>
          <cell r="E55">
            <v>0</v>
          </cell>
          <cell r="F55">
            <v>0</v>
          </cell>
          <cell r="G55">
            <v>0</v>
          </cell>
          <cell r="H55">
            <v>5.5</v>
          </cell>
          <cell r="I55">
            <v>9112324407</v>
          </cell>
          <cell r="M55">
            <v>43070</v>
          </cell>
        </row>
        <row r="56">
          <cell r="B56">
            <v>340</v>
          </cell>
          <cell r="C56" t="str">
            <v>Жабин Владимир Леонидович</v>
          </cell>
          <cell r="D56">
            <v>321751</v>
          </cell>
          <cell r="E56">
            <v>1</v>
          </cell>
          <cell r="F56">
            <v>0</v>
          </cell>
          <cell r="G56">
            <v>0</v>
          </cell>
          <cell r="H56">
            <v>6</v>
          </cell>
          <cell r="I56" t="str">
            <v>8 911 235 83 44</v>
          </cell>
          <cell r="M56">
            <v>43070</v>
          </cell>
        </row>
        <row r="57">
          <cell r="B57">
            <v>341</v>
          </cell>
          <cell r="C57" t="str">
            <v>Жгулёв Константин Сергеевич</v>
          </cell>
          <cell r="D57">
            <v>322323</v>
          </cell>
          <cell r="E57">
            <v>0</v>
          </cell>
          <cell r="F57">
            <v>0</v>
          </cell>
          <cell r="G57">
            <v>0</v>
          </cell>
          <cell r="H57">
            <v>6</v>
          </cell>
          <cell r="I57" t="str">
            <v>8 921 438 36 35</v>
          </cell>
          <cell r="M57">
            <v>43070</v>
          </cell>
        </row>
        <row r="58">
          <cell r="B58">
            <v>342</v>
          </cell>
          <cell r="C58" t="str">
            <v>Журавлёв Александр Владимирович</v>
          </cell>
          <cell r="D58">
            <v>322728</v>
          </cell>
          <cell r="E58">
            <v>3</v>
          </cell>
          <cell r="F58">
            <v>1</v>
          </cell>
          <cell r="G58">
            <v>0</v>
          </cell>
          <cell r="H58">
            <v>6.5</v>
          </cell>
          <cell r="I58">
            <v>89045568690</v>
          </cell>
          <cell r="M58">
            <v>43070</v>
          </cell>
        </row>
        <row r="59">
          <cell r="B59">
            <v>343</v>
          </cell>
          <cell r="C59" t="str">
            <v>Журавлев Владимир Константинович</v>
          </cell>
          <cell r="D59">
            <v>321753</v>
          </cell>
          <cell r="E59">
            <v>1</v>
          </cell>
          <cell r="F59">
            <v>0</v>
          </cell>
          <cell r="G59">
            <v>0</v>
          </cell>
          <cell r="M59">
            <v>43070</v>
          </cell>
        </row>
        <row r="60">
          <cell r="B60">
            <v>344</v>
          </cell>
          <cell r="C60" t="str">
            <v>Зибинин Андрей Олегович</v>
          </cell>
          <cell r="D60">
            <v>323491</v>
          </cell>
          <cell r="E60">
            <v>0</v>
          </cell>
          <cell r="F60">
            <v>0</v>
          </cell>
          <cell r="G60">
            <v>0</v>
          </cell>
          <cell r="H60">
            <v>6</v>
          </cell>
          <cell r="I60">
            <v>89118339399</v>
          </cell>
          <cell r="M60">
            <v>43070</v>
          </cell>
        </row>
        <row r="61">
          <cell r="B61">
            <v>345</v>
          </cell>
          <cell r="C61" t="str">
            <v>Зорин Владимир  Вячеславович</v>
          </cell>
          <cell r="D61">
            <v>322838</v>
          </cell>
          <cell r="E61">
            <v>1</v>
          </cell>
          <cell r="F61">
            <v>0</v>
          </cell>
          <cell r="G61">
            <v>0</v>
          </cell>
          <cell r="I61">
            <v>89217996997</v>
          </cell>
          <cell r="M61">
            <v>43070</v>
          </cell>
        </row>
        <row r="62">
          <cell r="B62">
            <v>346</v>
          </cell>
          <cell r="C62" t="str">
            <v>Зябликов Алексей Николаевич</v>
          </cell>
          <cell r="D62">
            <v>323202</v>
          </cell>
          <cell r="E62">
            <v>1</v>
          </cell>
          <cell r="F62">
            <v>0</v>
          </cell>
          <cell r="G62">
            <v>0</v>
          </cell>
          <cell r="H62">
            <v>6</v>
          </cell>
          <cell r="I62" t="str">
            <v>8 921 637 88 94</v>
          </cell>
          <cell r="M62">
            <v>43070</v>
          </cell>
        </row>
        <row r="63">
          <cell r="B63">
            <v>347</v>
          </cell>
          <cell r="C63" t="str">
            <v>Иванов Алексей Викторович</v>
          </cell>
          <cell r="D63">
            <v>321758</v>
          </cell>
          <cell r="E63">
            <v>0</v>
          </cell>
          <cell r="F63">
            <v>0</v>
          </cell>
          <cell r="G63">
            <v>0</v>
          </cell>
          <cell r="H63">
            <v>5.5</v>
          </cell>
          <cell r="I63">
            <v>9219719010</v>
          </cell>
          <cell r="M63">
            <v>43070</v>
          </cell>
        </row>
        <row r="64">
          <cell r="B64">
            <v>348</v>
          </cell>
          <cell r="C64" t="str">
            <v>Иванов Андрей Геннадьевич</v>
          </cell>
          <cell r="D64">
            <v>322384</v>
          </cell>
          <cell r="E64">
            <v>0</v>
          </cell>
          <cell r="F64">
            <v>0</v>
          </cell>
          <cell r="G64">
            <v>0</v>
          </cell>
          <cell r="M64">
            <v>43070</v>
          </cell>
        </row>
        <row r="65">
          <cell r="B65">
            <v>349</v>
          </cell>
          <cell r="C65" t="str">
            <v>Иванов Дмитрий Сергеевич</v>
          </cell>
          <cell r="D65">
            <v>322880</v>
          </cell>
          <cell r="E65">
            <v>1</v>
          </cell>
          <cell r="F65">
            <v>0</v>
          </cell>
          <cell r="G65">
            <v>0</v>
          </cell>
          <cell r="H65">
            <v>6</v>
          </cell>
          <cell r="I65" t="str">
            <v>8 921 599 34 29</v>
          </cell>
          <cell r="M65">
            <v>43070</v>
          </cell>
        </row>
        <row r="66">
          <cell r="B66">
            <v>350</v>
          </cell>
          <cell r="C66" t="str">
            <v>Иванов Игорь Сергеевич</v>
          </cell>
          <cell r="D66">
            <v>321759</v>
          </cell>
          <cell r="E66">
            <v>0</v>
          </cell>
          <cell r="F66">
            <v>0</v>
          </cell>
          <cell r="G66">
            <v>0</v>
          </cell>
          <cell r="H66">
            <v>6</v>
          </cell>
          <cell r="I66">
            <v>9217809102</v>
          </cell>
          <cell r="M66">
            <v>43070</v>
          </cell>
        </row>
        <row r="67">
          <cell r="B67">
            <v>351</v>
          </cell>
          <cell r="C67" t="str">
            <v>Чуланов Николай Евгеньевич</v>
          </cell>
          <cell r="D67">
            <v>323543</v>
          </cell>
          <cell r="E67">
            <v>2</v>
          </cell>
          <cell r="F67">
            <v>0</v>
          </cell>
          <cell r="G67">
            <v>0</v>
          </cell>
          <cell r="H67">
            <v>6.5</v>
          </cell>
          <cell r="L67" t="str">
            <v>Иванов Сергей Владимирович 321760 - уволен</v>
          </cell>
          <cell r="M67">
            <v>43070</v>
          </cell>
        </row>
        <row r="68">
          <cell r="B68">
            <v>352</v>
          </cell>
          <cell r="C68" t="str">
            <v>Иванов Сергей Владимирович</v>
          </cell>
          <cell r="D68">
            <v>322192</v>
          </cell>
          <cell r="E68">
            <v>0</v>
          </cell>
          <cell r="F68">
            <v>0</v>
          </cell>
          <cell r="G68">
            <v>0</v>
          </cell>
          <cell r="H68">
            <v>5</v>
          </cell>
          <cell r="I68" t="str">
            <v>8 921 790 22 57</v>
          </cell>
          <cell r="M68">
            <v>43070</v>
          </cell>
        </row>
        <row r="69">
          <cell r="B69">
            <v>353</v>
          </cell>
          <cell r="C69" t="str">
            <v>Игнатенко Александр Александрович</v>
          </cell>
          <cell r="D69">
            <v>322591</v>
          </cell>
          <cell r="E69">
            <v>0</v>
          </cell>
          <cell r="F69">
            <v>0</v>
          </cell>
          <cell r="G69">
            <v>0</v>
          </cell>
          <cell r="H69">
            <v>7</v>
          </cell>
          <cell r="I69" t="str">
            <v>8 950 037 78 01</v>
          </cell>
          <cell r="M69">
            <v>43070</v>
          </cell>
        </row>
        <row r="70">
          <cell r="B70">
            <v>354</v>
          </cell>
          <cell r="C70" t="str">
            <v>Решетнюк Игорь Сергеевич</v>
          </cell>
          <cell r="D70">
            <v>323533</v>
          </cell>
          <cell r="E70">
            <v>1</v>
          </cell>
          <cell r="F70">
            <v>0</v>
          </cell>
          <cell r="G70">
            <v>0</v>
          </cell>
          <cell r="H70">
            <v>5.5</v>
          </cell>
          <cell r="I70">
            <v>89516767581</v>
          </cell>
          <cell r="M70">
            <v>43070</v>
          </cell>
        </row>
        <row r="71">
          <cell r="B71">
            <v>355</v>
          </cell>
          <cell r="C71" t="str">
            <v>Канэ Роман Александрович</v>
          </cell>
          <cell r="D71">
            <v>321933</v>
          </cell>
          <cell r="E71">
            <v>0</v>
          </cell>
          <cell r="F71">
            <v>0</v>
          </cell>
          <cell r="G71">
            <v>0</v>
          </cell>
          <cell r="H71">
            <v>6</v>
          </cell>
          <cell r="I71">
            <v>79112243460</v>
          </cell>
          <cell r="M71">
            <v>43070</v>
          </cell>
        </row>
        <row r="72">
          <cell r="B72">
            <v>356</v>
          </cell>
          <cell r="C72" t="str">
            <v>Карпович Дмитрий Александрович</v>
          </cell>
          <cell r="D72">
            <v>323420</v>
          </cell>
          <cell r="E72">
            <v>0</v>
          </cell>
          <cell r="F72">
            <v>0</v>
          </cell>
          <cell r="G72">
            <v>0</v>
          </cell>
          <cell r="M72">
            <v>43070</v>
          </cell>
        </row>
        <row r="73">
          <cell r="B73">
            <v>357</v>
          </cell>
          <cell r="C73" t="str">
            <v>Кассиров Игорь Александрович</v>
          </cell>
          <cell r="D73">
            <v>323231</v>
          </cell>
          <cell r="E73">
            <v>0</v>
          </cell>
          <cell r="F73">
            <v>0</v>
          </cell>
          <cell r="G73">
            <v>0</v>
          </cell>
          <cell r="H73">
            <v>6</v>
          </cell>
          <cell r="I73">
            <v>89218707718</v>
          </cell>
          <cell r="M73">
            <v>43070</v>
          </cell>
        </row>
        <row r="74">
          <cell r="B74">
            <v>358</v>
          </cell>
          <cell r="C74" t="str">
            <v>Кириенко Денис Юрьевич</v>
          </cell>
          <cell r="D74">
            <v>322683</v>
          </cell>
          <cell r="E74">
            <v>0</v>
          </cell>
          <cell r="F74">
            <v>0</v>
          </cell>
          <cell r="G74">
            <v>0</v>
          </cell>
          <cell r="H74">
            <v>6</v>
          </cell>
          <cell r="I74" t="str">
            <v>8-921-420-05-42</v>
          </cell>
          <cell r="M74">
            <v>43070</v>
          </cell>
        </row>
        <row r="75">
          <cell r="B75">
            <v>359</v>
          </cell>
          <cell r="C75" t="str">
            <v>Киселев Антон Владимирович</v>
          </cell>
          <cell r="D75">
            <v>322845</v>
          </cell>
          <cell r="E75">
            <v>0</v>
          </cell>
          <cell r="F75">
            <v>0</v>
          </cell>
          <cell r="G75">
            <v>0</v>
          </cell>
          <cell r="H75">
            <v>5</v>
          </cell>
          <cell r="I75">
            <v>89218824967</v>
          </cell>
          <cell r="M75">
            <v>43070</v>
          </cell>
        </row>
        <row r="76">
          <cell r="B76">
            <v>360</v>
          </cell>
          <cell r="C76" t="str">
            <v>Коберидзе Манучар Лериевич</v>
          </cell>
          <cell r="D76">
            <v>324189</v>
          </cell>
          <cell r="E76">
            <v>1</v>
          </cell>
          <cell r="F76">
            <v>1</v>
          </cell>
          <cell r="G76">
            <v>0</v>
          </cell>
          <cell r="H76">
            <v>6.5</v>
          </cell>
          <cell r="I76">
            <v>9218975178</v>
          </cell>
          <cell r="M76">
            <v>43070</v>
          </cell>
        </row>
        <row r="77">
          <cell r="B77">
            <v>361</v>
          </cell>
          <cell r="C77" t="str">
            <v>Ковалевский Сргей Владимирович</v>
          </cell>
          <cell r="D77">
            <v>323488</v>
          </cell>
          <cell r="E77">
            <v>1</v>
          </cell>
          <cell r="F77">
            <v>0</v>
          </cell>
          <cell r="G77">
            <v>0</v>
          </cell>
          <cell r="H77">
            <v>6</v>
          </cell>
          <cell r="I77">
            <v>89522289651</v>
          </cell>
          <cell r="M77">
            <v>43070</v>
          </cell>
        </row>
        <row r="78">
          <cell r="B78">
            <v>362</v>
          </cell>
          <cell r="C78" t="str">
            <v>Ковалёв Антон Геннадьевич</v>
          </cell>
          <cell r="D78">
            <v>323478</v>
          </cell>
          <cell r="E78">
            <v>1</v>
          </cell>
          <cell r="F78">
            <v>0</v>
          </cell>
          <cell r="G78">
            <v>0</v>
          </cell>
          <cell r="H78">
            <v>5.5</v>
          </cell>
          <cell r="I78">
            <v>9310057307</v>
          </cell>
          <cell r="M78">
            <v>43070</v>
          </cell>
        </row>
        <row r="79">
          <cell r="B79">
            <v>363</v>
          </cell>
          <cell r="C79" t="str">
            <v>Кожадей Павел Георгиевич</v>
          </cell>
          <cell r="D79">
            <v>321772</v>
          </cell>
          <cell r="E79">
            <v>0</v>
          </cell>
          <cell r="F79">
            <v>0</v>
          </cell>
          <cell r="G79">
            <v>0</v>
          </cell>
          <cell r="H79">
            <v>6.5</v>
          </cell>
          <cell r="I79" t="str">
            <v>8 911 239 41 34</v>
          </cell>
          <cell r="M79">
            <v>43070</v>
          </cell>
        </row>
        <row r="80">
          <cell r="B80">
            <v>364</v>
          </cell>
          <cell r="C80" t="str">
            <v>Коленов Михаил Владимирович</v>
          </cell>
          <cell r="D80">
            <v>322733</v>
          </cell>
          <cell r="E80">
            <v>0</v>
          </cell>
          <cell r="F80">
            <v>0</v>
          </cell>
          <cell r="G80">
            <v>0</v>
          </cell>
          <cell r="H80">
            <v>6</v>
          </cell>
          <cell r="I80" t="str">
            <v>8 950 047 85 03</v>
          </cell>
          <cell r="M80">
            <v>43070</v>
          </cell>
        </row>
        <row r="81">
          <cell r="B81">
            <v>365</v>
          </cell>
          <cell r="C81" t="str">
            <v>Колокольцев Сергей Дмитриевич</v>
          </cell>
          <cell r="D81">
            <v>321773</v>
          </cell>
          <cell r="E81">
            <v>0</v>
          </cell>
          <cell r="F81">
            <v>0</v>
          </cell>
          <cell r="G81">
            <v>0</v>
          </cell>
          <cell r="H81">
            <v>7</v>
          </cell>
          <cell r="I81">
            <v>89216337406</v>
          </cell>
          <cell r="M81">
            <v>43070</v>
          </cell>
        </row>
        <row r="82">
          <cell r="B82">
            <v>366</v>
          </cell>
          <cell r="C82" t="str">
            <v>Кондратьев Игорь Юрьевич</v>
          </cell>
          <cell r="D82">
            <v>322797</v>
          </cell>
          <cell r="E82">
            <v>2</v>
          </cell>
          <cell r="F82">
            <v>0</v>
          </cell>
          <cell r="G82">
            <v>0</v>
          </cell>
          <cell r="I82">
            <v>9216322741</v>
          </cell>
          <cell r="M82">
            <v>43070</v>
          </cell>
        </row>
        <row r="83">
          <cell r="B83">
            <v>367</v>
          </cell>
          <cell r="C83" t="str">
            <v>Кочкин Александр Николаевич</v>
          </cell>
          <cell r="D83">
            <v>323431</v>
          </cell>
          <cell r="E83">
            <v>0</v>
          </cell>
          <cell r="F83">
            <v>0</v>
          </cell>
          <cell r="G83">
            <v>0</v>
          </cell>
          <cell r="H83">
            <v>6.5</v>
          </cell>
          <cell r="I83" t="str">
            <v xml:space="preserve"> 8 963 324 68 94</v>
          </cell>
          <cell r="M83">
            <v>43070</v>
          </cell>
        </row>
        <row r="84">
          <cell r="B84">
            <v>368</v>
          </cell>
          <cell r="C84" t="str">
            <v>Кремнёв Владимир Игоревич</v>
          </cell>
          <cell r="D84">
            <v>323506</v>
          </cell>
          <cell r="E84">
            <v>0</v>
          </cell>
          <cell r="F84">
            <v>0</v>
          </cell>
          <cell r="G84">
            <v>0</v>
          </cell>
          <cell r="H84">
            <v>5.5</v>
          </cell>
          <cell r="I84">
            <v>89650834398</v>
          </cell>
          <cell r="M84">
            <v>43070</v>
          </cell>
        </row>
        <row r="85">
          <cell r="B85">
            <v>369</v>
          </cell>
          <cell r="C85" t="str">
            <v>Кречетов Игорь Викторович</v>
          </cell>
          <cell r="D85">
            <v>321782</v>
          </cell>
          <cell r="E85">
            <v>0</v>
          </cell>
          <cell r="F85">
            <v>0</v>
          </cell>
          <cell r="G85">
            <v>0</v>
          </cell>
          <cell r="H85">
            <v>6</v>
          </cell>
          <cell r="I85">
            <v>9117411733</v>
          </cell>
          <cell r="M85">
            <v>43070</v>
          </cell>
        </row>
        <row r="86">
          <cell r="B86">
            <v>370</v>
          </cell>
          <cell r="C86" t="str">
            <v>Крутов Сергей Викторович</v>
          </cell>
          <cell r="D86">
            <v>321783</v>
          </cell>
          <cell r="E86">
            <v>1</v>
          </cell>
          <cell r="F86">
            <v>0</v>
          </cell>
          <cell r="G86">
            <v>0</v>
          </cell>
          <cell r="H86">
            <v>6.5</v>
          </cell>
          <cell r="I86" t="str">
            <v>8 911 298 54 29</v>
          </cell>
          <cell r="M86">
            <v>43070</v>
          </cell>
        </row>
        <row r="87">
          <cell r="B87">
            <v>371</v>
          </cell>
          <cell r="C87" t="str">
            <v>Крюков Сергей Юрьевич</v>
          </cell>
          <cell r="D87">
            <v>321784</v>
          </cell>
          <cell r="E87">
            <v>0</v>
          </cell>
          <cell r="F87">
            <v>0</v>
          </cell>
          <cell r="G87">
            <v>0</v>
          </cell>
          <cell r="H87">
            <v>5.5</v>
          </cell>
          <cell r="I87">
            <v>89213451130</v>
          </cell>
          <cell r="M87">
            <v>43070</v>
          </cell>
        </row>
        <row r="88">
          <cell r="B88">
            <v>372</v>
          </cell>
          <cell r="C88" t="str">
            <v>Кузьмин Андрей Евгеньевич</v>
          </cell>
          <cell r="D88">
            <v>322608</v>
          </cell>
          <cell r="E88">
            <v>0</v>
          </cell>
          <cell r="F88">
            <v>0</v>
          </cell>
          <cell r="G88">
            <v>0</v>
          </cell>
          <cell r="H88">
            <v>5</v>
          </cell>
          <cell r="I88">
            <v>9214124606</v>
          </cell>
          <cell r="M88">
            <v>43070</v>
          </cell>
        </row>
        <row r="89">
          <cell r="B89">
            <v>373</v>
          </cell>
          <cell r="C89" t="str">
            <v>Кузьмин Вячеслав Викторович</v>
          </cell>
          <cell r="D89">
            <v>322537</v>
          </cell>
          <cell r="E89">
            <v>1</v>
          </cell>
          <cell r="F89">
            <v>1</v>
          </cell>
          <cell r="G89">
            <v>0</v>
          </cell>
          <cell r="M89">
            <v>43070</v>
          </cell>
        </row>
        <row r="90">
          <cell r="B90">
            <v>374</v>
          </cell>
          <cell r="C90" t="str">
            <v>Курманалиев Рашид Рушанович</v>
          </cell>
          <cell r="D90">
            <v>322788</v>
          </cell>
          <cell r="E90">
            <v>1</v>
          </cell>
          <cell r="F90">
            <v>1</v>
          </cell>
          <cell r="G90">
            <v>0</v>
          </cell>
          <cell r="H90">
            <v>6</v>
          </cell>
          <cell r="I90">
            <v>9213330544</v>
          </cell>
          <cell r="M90">
            <v>43070</v>
          </cell>
        </row>
        <row r="91">
          <cell r="B91">
            <v>375</v>
          </cell>
          <cell r="C91" t="str">
            <v>Мазур Дмитрий Олегович</v>
          </cell>
          <cell r="D91">
            <v>323530</v>
          </cell>
          <cell r="E91">
            <v>1</v>
          </cell>
          <cell r="F91">
            <v>0</v>
          </cell>
          <cell r="G91">
            <v>0</v>
          </cell>
          <cell r="H91">
            <v>5.5</v>
          </cell>
          <cell r="I91" t="str">
            <v>8 950 022 97 28</v>
          </cell>
          <cell r="M91">
            <v>43070</v>
          </cell>
        </row>
        <row r="92">
          <cell r="B92">
            <v>376</v>
          </cell>
          <cell r="C92" t="str">
            <v>Курочкин  Виталий  Юрьевич</v>
          </cell>
          <cell r="D92">
            <v>322138</v>
          </cell>
          <cell r="E92">
            <v>0</v>
          </cell>
          <cell r="F92">
            <v>0</v>
          </cell>
          <cell r="G92">
            <v>0</v>
          </cell>
          <cell r="H92">
            <v>6</v>
          </cell>
          <cell r="I92" t="str">
            <v>911 218 53 82</v>
          </cell>
          <cell r="M92">
            <v>43070</v>
          </cell>
        </row>
        <row r="93">
          <cell r="B93">
            <v>377</v>
          </cell>
          <cell r="C93" t="str">
            <v>Кустов Дмитрий Викторович</v>
          </cell>
          <cell r="D93">
            <v>321787</v>
          </cell>
          <cell r="E93">
            <v>0</v>
          </cell>
          <cell r="F93">
            <v>0</v>
          </cell>
          <cell r="G93">
            <v>0</v>
          </cell>
          <cell r="H93">
            <v>6</v>
          </cell>
          <cell r="I93" t="str">
            <v>911 224 54 57</v>
          </cell>
          <cell r="M93">
            <v>43070</v>
          </cell>
        </row>
        <row r="94">
          <cell r="B94">
            <v>378</v>
          </cell>
          <cell r="C94" t="str">
            <v>Лайзан Игорь Александрович</v>
          </cell>
          <cell r="D94">
            <v>321938</v>
          </cell>
          <cell r="E94">
            <v>2</v>
          </cell>
          <cell r="F94">
            <v>0</v>
          </cell>
          <cell r="G94">
            <v>0</v>
          </cell>
          <cell r="H94">
            <v>6</v>
          </cell>
          <cell r="I94">
            <v>89523992565</v>
          </cell>
          <cell r="M94">
            <v>43070</v>
          </cell>
        </row>
        <row r="95">
          <cell r="B95">
            <v>379</v>
          </cell>
          <cell r="C95" t="str">
            <v>Лебедев Владислав Алексеевич</v>
          </cell>
          <cell r="D95">
            <v>322204</v>
          </cell>
          <cell r="E95">
            <v>0</v>
          </cell>
          <cell r="F95">
            <v>0</v>
          </cell>
          <cell r="G95">
            <v>0</v>
          </cell>
          <cell r="M95">
            <v>43070</v>
          </cell>
        </row>
        <row r="96">
          <cell r="B96">
            <v>380</v>
          </cell>
          <cell r="C96" t="str">
            <v>Леонов Виталий Николаевич</v>
          </cell>
          <cell r="D96">
            <v>321940</v>
          </cell>
          <cell r="E96">
            <v>1</v>
          </cell>
          <cell r="F96">
            <v>1</v>
          </cell>
          <cell r="G96">
            <v>1</v>
          </cell>
          <cell r="H96">
            <v>5.5</v>
          </cell>
          <cell r="I96">
            <v>921.39210049999997</v>
          </cell>
          <cell r="M96">
            <v>43070</v>
          </cell>
        </row>
        <row r="97">
          <cell r="B97">
            <v>381</v>
          </cell>
          <cell r="C97" t="str">
            <v>Лепёшкин  Олег Игоревич</v>
          </cell>
          <cell r="D97">
            <v>323194</v>
          </cell>
          <cell r="E97">
            <v>1</v>
          </cell>
          <cell r="F97">
            <v>0</v>
          </cell>
          <cell r="G97">
            <v>0</v>
          </cell>
          <cell r="H97">
            <v>5.5</v>
          </cell>
          <cell r="I97" t="str">
            <v>921 395 07 02</v>
          </cell>
          <cell r="M97">
            <v>43070</v>
          </cell>
        </row>
        <row r="98">
          <cell r="B98">
            <v>382</v>
          </cell>
          <cell r="C98" t="str">
            <v>Лисенков Андрей Владимирович</v>
          </cell>
          <cell r="D98">
            <v>321794</v>
          </cell>
          <cell r="E98">
            <v>0</v>
          </cell>
          <cell r="F98">
            <v>0</v>
          </cell>
          <cell r="G98">
            <v>0</v>
          </cell>
          <cell r="H98">
            <v>6.5</v>
          </cell>
          <cell r="I98" t="str">
            <v>911 239 77 74</v>
          </cell>
          <cell r="M98">
            <v>43070</v>
          </cell>
        </row>
        <row r="99">
          <cell r="B99">
            <v>383</v>
          </cell>
          <cell r="C99" t="str">
            <v>Личкановский Василий  Николаевич</v>
          </cell>
          <cell r="D99">
            <v>322793</v>
          </cell>
          <cell r="E99">
            <v>0</v>
          </cell>
          <cell r="F99">
            <v>0</v>
          </cell>
          <cell r="G99">
            <v>0</v>
          </cell>
          <cell r="M99">
            <v>43070</v>
          </cell>
        </row>
        <row r="100">
          <cell r="B100">
            <v>384</v>
          </cell>
          <cell r="C100" t="str">
            <v>Логинов Денис Николаевич</v>
          </cell>
          <cell r="D100">
            <v>322398</v>
          </cell>
          <cell r="E100">
            <v>1</v>
          </cell>
          <cell r="F100">
            <v>0</v>
          </cell>
          <cell r="G100">
            <v>0</v>
          </cell>
          <cell r="H100">
            <v>6</v>
          </cell>
          <cell r="I100">
            <v>89217829933</v>
          </cell>
          <cell r="M100">
            <v>43070</v>
          </cell>
        </row>
        <row r="101">
          <cell r="B101">
            <v>385</v>
          </cell>
          <cell r="C101" t="str">
            <v>Лосев Игорь Викторович</v>
          </cell>
          <cell r="D101">
            <v>321796</v>
          </cell>
          <cell r="E101">
            <v>0</v>
          </cell>
          <cell r="F101">
            <v>0</v>
          </cell>
          <cell r="G101">
            <v>0</v>
          </cell>
          <cell r="H101">
            <v>6</v>
          </cell>
          <cell r="I101" t="str">
            <v>8 911 735 25 06</v>
          </cell>
          <cell r="M101">
            <v>43070</v>
          </cell>
        </row>
        <row r="102">
          <cell r="B102">
            <v>386</v>
          </cell>
          <cell r="C102" t="str">
            <v>Люсин Алексей Михайлович</v>
          </cell>
          <cell r="D102">
            <v>322899</v>
          </cell>
          <cell r="E102">
            <v>0</v>
          </cell>
          <cell r="F102">
            <v>0</v>
          </cell>
          <cell r="G102">
            <v>0</v>
          </cell>
          <cell r="H102">
            <v>5</v>
          </cell>
          <cell r="I102" t="str">
            <v>8931 209 74 66</v>
          </cell>
          <cell r="M102">
            <v>43070</v>
          </cell>
        </row>
        <row r="103">
          <cell r="B103">
            <v>387</v>
          </cell>
          <cell r="C103" t="str">
            <v>Макаров Дмитрий Сергеевич</v>
          </cell>
          <cell r="D103">
            <v>321799</v>
          </cell>
          <cell r="E103">
            <v>0</v>
          </cell>
          <cell r="F103">
            <v>0</v>
          </cell>
          <cell r="G103">
            <v>0</v>
          </cell>
          <cell r="I103">
            <v>9119305517</v>
          </cell>
          <cell r="M103">
            <v>43070</v>
          </cell>
        </row>
        <row r="104">
          <cell r="B104">
            <v>388</v>
          </cell>
          <cell r="C104" t="str">
            <v>Мартьянов Валерий Сергеевич</v>
          </cell>
          <cell r="D104">
            <v>322729</v>
          </cell>
          <cell r="E104">
            <v>1</v>
          </cell>
          <cell r="F104">
            <v>0</v>
          </cell>
          <cell r="G104">
            <v>0</v>
          </cell>
          <cell r="H104">
            <v>5</v>
          </cell>
          <cell r="I104">
            <v>89811036959</v>
          </cell>
          <cell r="M104">
            <v>43070</v>
          </cell>
        </row>
        <row r="105">
          <cell r="B105">
            <v>389</v>
          </cell>
          <cell r="C105" t="str">
            <v>Матвеев  Тимур Михайлович</v>
          </cell>
          <cell r="D105">
            <v>323336</v>
          </cell>
          <cell r="E105">
            <v>1</v>
          </cell>
          <cell r="F105">
            <v>0</v>
          </cell>
          <cell r="G105">
            <v>0</v>
          </cell>
          <cell r="H105">
            <v>5</v>
          </cell>
          <cell r="I105" t="str">
            <v>8 952 240 78 83</v>
          </cell>
          <cell r="M105">
            <v>43070</v>
          </cell>
        </row>
        <row r="106">
          <cell r="B106">
            <v>390</v>
          </cell>
          <cell r="C106" t="str">
            <v>Мацутенко Сергей Александрович</v>
          </cell>
          <cell r="D106">
            <v>322715</v>
          </cell>
          <cell r="E106">
            <v>1</v>
          </cell>
          <cell r="F106">
            <v>0</v>
          </cell>
          <cell r="G106">
            <v>0</v>
          </cell>
          <cell r="H106">
            <v>5</v>
          </cell>
          <cell r="I106" t="str">
            <v>8 921 846 54 79</v>
          </cell>
          <cell r="M106">
            <v>43070</v>
          </cell>
        </row>
        <row r="107">
          <cell r="B107">
            <v>391</v>
          </cell>
          <cell r="C107" t="str">
            <v>Мирошниченко Роман Павлович</v>
          </cell>
          <cell r="D107">
            <v>322190</v>
          </cell>
          <cell r="E107">
            <v>1</v>
          </cell>
          <cell r="F107">
            <v>1</v>
          </cell>
          <cell r="G107">
            <v>0</v>
          </cell>
          <cell r="H107">
            <v>6</v>
          </cell>
          <cell r="I107">
            <v>9213411290</v>
          </cell>
          <cell r="M107">
            <v>43070</v>
          </cell>
        </row>
        <row r="108">
          <cell r="B108">
            <v>392</v>
          </cell>
          <cell r="C108" t="str">
            <v>Мокров Сергей Владимирович</v>
          </cell>
          <cell r="D108">
            <v>322677</v>
          </cell>
          <cell r="E108">
            <v>1</v>
          </cell>
          <cell r="F108">
            <v>0</v>
          </cell>
          <cell r="G108">
            <v>0</v>
          </cell>
          <cell r="H108">
            <v>5.5</v>
          </cell>
          <cell r="I108" t="str">
            <v>8 964 385 75 86</v>
          </cell>
          <cell r="M108">
            <v>43070</v>
          </cell>
        </row>
        <row r="109">
          <cell r="B109">
            <v>393</v>
          </cell>
          <cell r="C109" t="str">
            <v>Мосунов Станислав Евгеньевич</v>
          </cell>
          <cell r="D109">
            <v>323492</v>
          </cell>
          <cell r="E109">
            <v>2</v>
          </cell>
          <cell r="F109">
            <v>0</v>
          </cell>
          <cell r="G109">
            <v>0</v>
          </cell>
          <cell r="I109">
            <v>89313051762</v>
          </cell>
          <cell r="M109">
            <v>43070</v>
          </cell>
        </row>
        <row r="110">
          <cell r="B110">
            <v>394</v>
          </cell>
          <cell r="C110" t="str">
            <v>Нагайцев Владимир Ильич</v>
          </cell>
          <cell r="D110">
            <v>321808</v>
          </cell>
          <cell r="E110">
            <v>0</v>
          </cell>
          <cell r="F110">
            <v>0</v>
          </cell>
          <cell r="G110">
            <v>0</v>
          </cell>
          <cell r="H110">
            <v>7</v>
          </cell>
          <cell r="I110" t="str">
            <v>8 911 227 58 30</v>
          </cell>
          <cell r="M110">
            <v>43070</v>
          </cell>
        </row>
        <row r="111">
          <cell r="B111">
            <v>395</v>
          </cell>
          <cell r="C111" t="str">
            <v>Надысев Алексей Сергеевич</v>
          </cell>
          <cell r="D111">
            <v>323507</v>
          </cell>
          <cell r="E111">
            <v>2</v>
          </cell>
          <cell r="F111">
            <v>1</v>
          </cell>
          <cell r="G111">
            <v>0</v>
          </cell>
          <cell r="H111">
            <v>5.5</v>
          </cell>
          <cell r="I111">
            <v>89819468146</v>
          </cell>
          <cell r="M111">
            <v>43070</v>
          </cell>
        </row>
        <row r="112">
          <cell r="B112">
            <v>396</v>
          </cell>
          <cell r="C112" t="str">
            <v>Наумов Михаил Николаевич</v>
          </cell>
          <cell r="D112">
            <v>323489</v>
          </cell>
          <cell r="E112">
            <v>0</v>
          </cell>
          <cell r="F112">
            <v>0</v>
          </cell>
          <cell r="G112">
            <v>0</v>
          </cell>
          <cell r="H112">
            <v>5.5</v>
          </cell>
          <cell r="I112" t="str">
            <v>8-951-675-48-22</v>
          </cell>
          <cell r="M112">
            <v>43070</v>
          </cell>
        </row>
        <row r="113">
          <cell r="B113">
            <v>397</v>
          </cell>
          <cell r="C113" t="str">
            <v>Неволин Александр Геннадьевич</v>
          </cell>
          <cell r="D113">
            <v>321942</v>
          </cell>
          <cell r="E113">
            <v>0</v>
          </cell>
          <cell r="F113">
            <v>0</v>
          </cell>
          <cell r="G113">
            <v>0</v>
          </cell>
          <cell r="H113">
            <v>6.5</v>
          </cell>
          <cell r="I113">
            <v>89218823422</v>
          </cell>
          <cell r="M113">
            <v>43070</v>
          </cell>
        </row>
        <row r="114">
          <cell r="B114">
            <v>398</v>
          </cell>
          <cell r="C114" t="str">
            <v>Никитин Дмитрий Владимирович</v>
          </cell>
          <cell r="D114">
            <v>324087</v>
          </cell>
          <cell r="E114">
            <v>1</v>
          </cell>
          <cell r="F114">
            <v>0</v>
          </cell>
          <cell r="G114">
            <v>0</v>
          </cell>
          <cell r="H114">
            <v>6</v>
          </cell>
          <cell r="I114" t="str">
            <v>8 921 749 88 89</v>
          </cell>
          <cell r="M114">
            <v>43070</v>
          </cell>
        </row>
        <row r="115">
          <cell r="B115">
            <v>399</v>
          </cell>
          <cell r="C115" t="str">
            <v>Никитин Владимир Николаевич</v>
          </cell>
          <cell r="D115">
            <v>321813</v>
          </cell>
          <cell r="E115">
            <v>1</v>
          </cell>
          <cell r="F115">
            <v>0</v>
          </cell>
          <cell r="G115">
            <v>0</v>
          </cell>
          <cell r="H115">
            <v>6</v>
          </cell>
          <cell r="I115">
            <v>89215613791</v>
          </cell>
          <cell r="M115">
            <v>43070</v>
          </cell>
        </row>
        <row r="116">
          <cell r="B116">
            <v>400</v>
          </cell>
          <cell r="C116" t="str">
            <v>Никитин Сергей Николаевич</v>
          </cell>
          <cell r="D116">
            <v>321815</v>
          </cell>
          <cell r="E116">
            <v>0</v>
          </cell>
          <cell r="F116">
            <v>0</v>
          </cell>
          <cell r="G116">
            <v>0</v>
          </cell>
          <cell r="H116">
            <v>7</v>
          </cell>
          <cell r="I116">
            <v>9627185565</v>
          </cell>
          <cell r="M116">
            <v>43070</v>
          </cell>
        </row>
        <row r="117">
          <cell r="B117">
            <v>401</v>
          </cell>
          <cell r="C117" t="str">
            <v>Никифоров Роман Николаевич</v>
          </cell>
          <cell r="D117">
            <v>322904</v>
          </cell>
          <cell r="E117">
            <v>0</v>
          </cell>
          <cell r="F117">
            <v>0</v>
          </cell>
          <cell r="G117">
            <v>0</v>
          </cell>
          <cell r="H117">
            <v>6</v>
          </cell>
          <cell r="I117">
            <v>89312217646</v>
          </cell>
          <cell r="M117">
            <v>43070</v>
          </cell>
        </row>
        <row r="118">
          <cell r="B118">
            <v>402</v>
          </cell>
          <cell r="C118" t="str">
            <v>Николаев Геннадий Владимирович</v>
          </cell>
          <cell r="D118">
            <v>323222</v>
          </cell>
          <cell r="E118">
            <v>0</v>
          </cell>
          <cell r="F118">
            <v>0</v>
          </cell>
          <cell r="G118">
            <v>0</v>
          </cell>
          <cell r="H118">
            <v>6</v>
          </cell>
          <cell r="I118">
            <v>89112700474</v>
          </cell>
          <cell r="M118">
            <v>43070</v>
          </cell>
        </row>
        <row r="119">
          <cell r="B119">
            <v>403</v>
          </cell>
          <cell r="C119" t="str">
            <v>Новичков Виктор Евгеньевич</v>
          </cell>
          <cell r="D119">
            <v>321817</v>
          </cell>
          <cell r="E119">
            <v>2</v>
          </cell>
          <cell r="F119">
            <v>1</v>
          </cell>
          <cell r="G119">
            <v>0</v>
          </cell>
          <cell r="H119">
            <v>6.5</v>
          </cell>
          <cell r="I119">
            <v>89214216178</v>
          </cell>
          <cell r="M119">
            <v>43070</v>
          </cell>
        </row>
        <row r="120">
          <cell r="B120">
            <v>404</v>
          </cell>
          <cell r="C120" t="str">
            <v>Огородников Александр  Валерьевич</v>
          </cell>
          <cell r="D120">
            <v>323421</v>
          </cell>
          <cell r="E120">
            <v>2</v>
          </cell>
          <cell r="F120">
            <v>1</v>
          </cell>
          <cell r="G120">
            <v>0</v>
          </cell>
          <cell r="H120">
            <v>6</v>
          </cell>
          <cell r="I120">
            <v>89110094872</v>
          </cell>
          <cell r="M120">
            <v>43070</v>
          </cell>
        </row>
        <row r="121">
          <cell r="B121">
            <v>405</v>
          </cell>
          <cell r="C121" t="str">
            <v>Орлов Виталий Геннадьевич</v>
          </cell>
          <cell r="D121">
            <v>323508</v>
          </cell>
          <cell r="E121">
            <v>0</v>
          </cell>
          <cell r="F121">
            <v>0</v>
          </cell>
          <cell r="G121">
            <v>0</v>
          </cell>
          <cell r="H121">
            <v>6</v>
          </cell>
          <cell r="I121" t="str">
            <v>8-921-435-58-12</v>
          </cell>
          <cell r="M121">
            <v>43070</v>
          </cell>
        </row>
        <row r="122">
          <cell r="B122">
            <v>406</v>
          </cell>
          <cell r="C122" t="str">
            <v>Орлов Валерий Сергеевич</v>
          </cell>
          <cell r="D122">
            <v>322597</v>
          </cell>
          <cell r="E122">
            <v>0</v>
          </cell>
          <cell r="F122">
            <v>0</v>
          </cell>
          <cell r="G122">
            <v>0</v>
          </cell>
          <cell r="M122">
            <v>43070</v>
          </cell>
        </row>
        <row r="123">
          <cell r="B123">
            <v>407</v>
          </cell>
          <cell r="C123" t="str">
            <v>Орляченко Роман Сергеевич</v>
          </cell>
          <cell r="D123">
            <v>323152</v>
          </cell>
          <cell r="E123">
            <v>0</v>
          </cell>
          <cell r="F123">
            <v>0</v>
          </cell>
          <cell r="G123">
            <v>0</v>
          </cell>
          <cell r="H123">
            <v>6</v>
          </cell>
          <cell r="I123" t="str">
            <v>8 950 038 63 86</v>
          </cell>
          <cell r="M123">
            <v>43070</v>
          </cell>
        </row>
        <row r="124">
          <cell r="B124">
            <v>408</v>
          </cell>
          <cell r="C124" t="str">
            <v>Осипов Игорь Анатольевич</v>
          </cell>
          <cell r="D124">
            <v>322855</v>
          </cell>
          <cell r="E124">
            <v>0</v>
          </cell>
          <cell r="F124">
            <v>0</v>
          </cell>
          <cell r="G124">
            <v>0</v>
          </cell>
          <cell r="M124">
            <v>43070</v>
          </cell>
        </row>
        <row r="125">
          <cell r="B125">
            <v>409</v>
          </cell>
          <cell r="C125" t="str">
            <v>Павлов Александр Валентинович</v>
          </cell>
          <cell r="D125">
            <v>321818</v>
          </cell>
          <cell r="E125">
            <v>0</v>
          </cell>
          <cell r="F125">
            <v>0</v>
          </cell>
          <cell r="G125">
            <v>0</v>
          </cell>
          <cell r="H125">
            <v>6.5</v>
          </cell>
          <cell r="I125">
            <v>92115701235</v>
          </cell>
          <cell r="M125">
            <v>43070</v>
          </cell>
        </row>
        <row r="126">
          <cell r="B126">
            <v>410</v>
          </cell>
          <cell r="C126" t="str">
            <v>Петров Александр Викторович</v>
          </cell>
          <cell r="D126">
            <v>322206</v>
          </cell>
          <cell r="E126">
            <v>0</v>
          </cell>
          <cell r="F126">
            <v>0</v>
          </cell>
          <cell r="G126">
            <v>0</v>
          </cell>
          <cell r="H126">
            <v>6.5</v>
          </cell>
          <cell r="I126" t="str">
            <v>8 921 308 30 92</v>
          </cell>
          <cell r="M126">
            <v>43070</v>
          </cell>
        </row>
        <row r="127">
          <cell r="B127">
            <v>411</v>
          </cell>
          <cell r="C127" t="str">
            <v>Плотников Михаил Иванович</v>
          </cell>
          <cell r="D127">
            <v>321822</v>
          </cell>
          <cell r="E127">
            <v>3</v>
          </cell>
          <cell r="F127">
            <v>2</v>
          </cell>
          <cell r="G127">
            <v>2</v>
          </cell>
          <cell r="H127">
            <v>6.5</v>
          </cell>
          <cell r="I127" t="str">
            <v>8 911 949 79 00</v>
          </cell>
          <cell r="M127">
            <v>43070</v>
          </cell>
        </row>
        <row r="128">
          <cell r="B128">
            <v>412</v>
          </cell>
          <cell r="C128" t="str">
            <v>Поликарпов Андрей Николаевич</v>
          </cell>
          <cell r="D128">
            <v>323494</v>
          </cell>
          <cell r="E128">
            <v>2</v>
          </cell>
          <cell r="F128">
            <v>0</v>
          </cell>
          <cell r="G128">
            <v>0</v>
          </cell>
          <cell r="H128">
            <v>6</v>
          </cell>
          <cell r="I128" t="str">
            <v>8-911-286-70-88</v>
          </cell>
          <cell r="M128">
            <v>43070</v>
          </cell>
        </row>
        <row r="129">
          <cell r="B129">
            <v>413</v>
          </cell>
          <cell r="C129" t="str">
            <v>Поляков Евгений Викторович</v>
          </cell>
          <cell r="D129">
            <v>322178</v>
          </cell>
          <cell r="E129">
            <v>1</v>
          </cell>
          <cell r="F129">
            <v>0</v>
          </cell>
          <cell r="G129">
            <v>0</v>
          </cell>
          <cell r="H129">
            <v>6</v>
          </cell>
          <cell r="I129" t="str">
            <v>8 921 946 78 80</v>
          </cell>
          <cell r="M129">
            <v>43070</v>
          </cell>
        </row>
        <row r="130">
          <cell r="B130">
            <v>414</v>
          </cell>
          <cell r="C130" t="str">
            <v>Попов Александр Васильевич</v>
          </cell>
          <cell r="D130">
            <v>323282</v>
          </cell>
          <cell r="E130">
            <v>0</v>
          </cell>
          <cell r="F130">
            <v>0</v>
          </cell>
          <cell r="G130">
            <v>0</v>
          </cell>
          <cell r="H130">
            <v>6</v>
          </cell>
          <cell r="I130">
            <v>9218606641</v>
          </cell>
          <cell r="M130">
            <v>43070</v>
          </cell>
        </row>
        <row r="131">
          <cell r="B131">
            <v>415</v>
          </cell>
          <cell r="C131" t="str">
            <v>Попов Виталий Валерьевич</v>
          </cell>
          <cell r="D131">
            <v>321825</v>
          </cell>
          <cell r="E131">
            <v>1</v>
          </cell>
          <cell r="F131">
            <v>0</v>
          </cell>
          <cell r="G131">
            <v>0</v>
          </cell>
          <cell r="M131">
            <v>43070</v>
          </cell>
        </row>
        <row r="132">
          <cell r="B132">
            <v>416</v>
          </cell>
          <cell r="C132" t="str">
            <v>Попов Вячеслав Сергеевич</v>
          </cell>
          <cell r="D132">
            <v>321828</v>
          </cell>
          <cell r="E132">
            <v>1</v>
          </cell>
          <cell r="F132">
            <v>0</v>
          </cell>
          <cell r="G132">
            <v>0</v>
          </cell>
          <cell r="H132">
            <v>6</v>
          </cell>
          <cell r="I132">
            <v>89046126419</v>
          </cell>
          <cell r="M132">
            <v>43070</v>
          </cell>
        </row>
        <row r="133">
          <cell r="B133">
            <v>417</v>
          </cell>
          <cell r="C133" t="str">
            <v>Ковальчук Алексей Александрович</v>
          </cell>
          <cell r="D133">
            <v>323542</v>
          </cell>
          <cell r="E133">
            <v>0</v>
          </cell>
          <cell r="F133">
            <v>0</v>
          </cell>
          <cell r="G133">
            <v>0</v>
          </cell>
          <cell r="L133" t="str">
            <v>Попов Николай Викторович 321827 - уволен</v>
          </cell>
          <cell r="M133">
            <v>43070</v>
          </cell>
        </row>
        <row r="134">
          <cell r="B134">
            <v>418</v>
          </cell>
          <cell r="C134" t="str">
            <v>Пронин Виктор Александрович</v>
          </cell>
          <cell r="D134">
            <v>321829</v>
          </cell>
          <cell r="E134">
            <v>0</v>
          </cell>
          <cell r="F134">
            <v>0</v>
          </cell>
          <cell r="G134">
            <v>0</v>
          </cell>
          <cell r="H134">
            <v>6</v>
          </cell>
          <cell r="I134">
            <v>89313427095</v>
          </cell>
          <cell r="M134">
            <v>43070</v>
          </cell>
        </row>
        <row r="135">
          <cell r="B135">
            <v>419</v>
          </cell>
          <cell r="C135" t="str">
            <v>Пухосмяги Эдуард Олевич</v>
          </cell>
          <cell r="D135">
            <v>321830</v>
          </cell>
          <cell r="E135">
            <v>0</v>
          </cell>
          <cell r="F135">
            <v>0</v>
          </cell>
          <cell r="G135">
            <v>0</v>
          </cell>
          <cell r="H135">
            <v>7</v>
          </cell>
          <cell r="I135">
            <v>89062558753</v>
          </cell>
          <cell r="M135">
            <v>43070</v>
          </cell>
        </row>
        <row r="136">
          <cell r="B136">
            <v>420</v>
          </cell>
          <cell r="C136" t="str">
            <v>Рассказов  Кирилл Иванович</v>
          </cell>
          <cell r="D136">
            <v>322741</v>
          </cell>
          <cell r="E136">
            <v>0</v>
          </cell>
          <cell r="F136">
            <v>0</v>
          </cell>
          <cell r="G136">
            <v>0</v>
          </cell>
          <cell r="H136">
            <v>6.5</v>
          </cell>
          <cell r="I136" t="str">
            <v>8 981 873 25 33</v>
          </cell>
          <cell r="M136">
            <v>43070</v>
          </cell>
        </row>
        <row r="137">
          <cell r="B137">
            <v>421</v>
          </cell>
          <cell r="C137" t="str">
            <v>Ратников Даниил Игоревич</v>
          </cell>
          <cell r="D137">
            <v>323410</v>
          </cell>
          <cell r="E137">
            <v>2</v>
          </cell>
          <cell r="F137">
            <v>0</v>
          </cell>
          <cell r="G137">
            <v>0</v>
          </cell>
          <cell r="H137">
            <v>5.5</v>
          </cell>
          <cell r="I137">
            <v>89633091314</v>
          </cell>
          <cell r="M137">
            <v>43070</v>
          </cell>
        </row>
        <row r="138">
          <cell r="B138">
            <v>422</v>
          </cell>
          <cell r="C138" t="str">
            <v>Родин Александр Александрович</v>
          </cell>
          <cell r="D138">
            <v>321833</v>
          </cell>
          <cell r="E138">
            <v>0</v>
          </cell>
          <cell r="F138">
            <v>0</v>
          </cell>
          <cell r="G138">
            <v>0</v>
          </cell>
          <cell r="H138">
            <v>6.5</v>
          </cell>
          <cell r="I138">
            <v>9217610347</v>
          </cell>
          <cell r="M138">
            <v>43070</v>
          </cell>
        </row>
        <row r="139">
          <cell r="B139">
            <v>423</v>
          </cell>
          <cell r="C139" t="str">
            <v>Рождественский Денис Владимирович</v>
          </cell>
          <cell r="D139">
            <v>321834</v>
          </cell>
          <cell r="E139">
            <v>0</v>
          </cell>
          <cell r="F139">
            <v>0</v>
          </cell>
          <cell r="G139">
            <v>0</v>
          </cell>
          <cell r="H139">
            <v>6</v>
          </cell>
          <cell r="I139">
            <v>89119810295</v>
          </cell>
          <cell r="M139">
            <v>43070</v>
          </cell>
        </row>
        <row r="140">
          <cell r="B140">
            <v>424</v>
          </cell>
          <cell r="C140" t="str">
            <v>Ротермель Кирилл Андреевич</v>
          </cell>
          <cell r="D140">
            <v>323316</v>
          </cell>
          <cell r="E140">
            <v>1</v>
          </cell>
          <cell r="F140">
            <v>0</v>
          </cell>
          <cell r="G140">
            <v>1</v>
          </cell>
          <cell r="H140">
            <v>5.5</v>
          </cell>
          <cell r="I140" t="str">
            <v>8 950 036 47 39</v>
          </cell>
          <cell r="M140">
            <v>43070</v>
          </cell>
        </row>
        <row r="141">
          <cell r="B141">
            <v>425</v>
          </cell>
          <cell r="C141" t="str">
            <v>Рудановский Сергей Алексеевич</v>
          </cell>
          <cell r="D141">
            <v>321835</v>
          </cell>
          <cell r="E141">
            <v>1</v>
          </cell>
          <cell r="F141">
            <v>1</v>
          </cell>
          <cell r="G141">
            <v>1</v>
          </cell>
          <cell r="M141">
            <v>43070</v>
          </cell>
        </row>
        <row r="142">
          <cell r="B142">
            <v>426</v>
          </cell>
          <cell r="C142" t="str">
            <v>Рукавишников Евгений Алексеевич</v>
          </cell>
          <cell r="D142">
            <v>322545</v>
          </cell>
          <cell r="E142">
            <v>2</v>
          </cell>
          <cell r="F142">
            <v>0</v>
          </cell>
          <cell r="G142">
            <v>0</v>
          </cell>
          <cell r="H142">
            <v>5</v>
          </cell>
          <cell r="I142" t="str">
            <v>8 931 305 13 26</v>
          </cell>
          <cell r="M142">
            <v>43070</v>
          </cell>
        </row>
        <row r="143">
          <cell r="B143">
            <v>427</v>
          </cell>
          <cell r="C143" t="str">
            <v>Рыжов Андрей Алексеевич</v>
          </cell>
          <cell r="D143">
            <v>321838</v>
          </cell>
          <cell r="E143">
            <v>0</v>
          </cell>
          <cell r="F143">
            <v>0</v>
          </cell>
          <cell r="G143">
            <v>0</v>
          </cell>
          <cell r="H143">
            <v>6</v>
          </cell>
          <cell r="I143">
            <v>89119743044</v>
          </cell>
          <cell r="M143">
            <v>43070</v>
          </cell>
        </row>
        <row r="144">
          <cell r="B144">
            <v>428</v>
          </cell>
          <cell r="C144" t="str">
            <v>Рябинов Сергей Гаврилович</v>
          </cell>
          <cell r="D144">
            <v>320102</v>
          </cell>
          <cell r="E144">
            <v>0</v>
          </cell>
          <cell r="F144">
            <v>0</v>
          </cell>
          <cell r="G144">
            <v>0</v>
          </cell>
          <cell r="H144">
            <v>7</v>
          </cell>
          <cell r="I144">
            <v>89217966717</v>
          </cell>
          <cell r="M144">
            <v>43070</v>
          </cell>
        </row>
        <row r="145">
          <cell r="B145">
            <v>429</v>
          </cell>
          <cell r="C145" t="str">
            <v>Рябуха Сергей Николаевич</v>
          </cell>
          <cell r="D145">
            <v>322674</v>
          </cell>
          <cell r="E145">
            <v>1</v>
          </cell>
          <cell r="F145">
            <v>0</v>
          </cell>
          <cell r="G145">
            <v>0</v>
          </cell>
          <cell r="H145">
            <v>6</v>
          </cell>
          <cell r="I145" t="str">
            <v>8 951 669 38 27</v>
          </cell>
          <cell r="M145">
            <v>43070</v>
          </cell>
        </row>
        <row r="146">
          <cell r="B146">
            <v>430</v>
          </cell>
          <cell r="C146" t="str">
            <v>Савченков Роман Александрович</v>
          </cell>
          <cell r="D146">
            <v>321843</v>
          </cell>
          <cell r="E146">
            <v>0</v>
          </cell>
          <cell r="F146">
            <v>0</v>
          </cell>
          <cell r="G146">
            <v>0</v>
          </cell>
          <cell r="H146">
            <v>6</v>
          </cell>
          <cell r="I146">
            <v>9213726891</v>
          </cell>
          <cell r="M146">
            <v>43070</v>
          </cell>
        </row>
        <row r="147">
          <cell r="B147">
            <v>431</v>
          </cell>
          <cell r="C147" t="str">
            <v>Садыков Алексей Шамильевич</v>
          </cell>
          <cell r="D147">
            <v>321845</v>
          </cell>
          <cell r="E147">
            <v>2</v>
          </cell>
          <cell r="F147">
            <v>1</v>
          </cell>
          <cell r="G147">
            <v>0</v>
          </cell>
          <cell r="H147">
            <v>6</v>
          </cell>
          <cell r="I147">
            <v>89112669006</v>
          </cell>
          <cell r="M147">
            <v>43070</v>
          </cell>
        </row>
        <row r="148">
          <cell r="B148">
            <v>432</v>
          </cell>
          <cell r="C148" t="str">
            <v>Сафронов Андрей  Викторович</v>
          </cell>
          <cell r="D148">
            <v>323294</v>
          </cell>
          <cell r="E148">
            <v>0</v>
          </cell>
          <cell r="F148">
            <v>0</v>
          </cell>
          <cell r="G148">
            <v>0</v>
          </cell>
          <cell r="H148">
            <v>6.5</v>
          </cell>
          <cell r="I148" t="str">
            <v>911 098 92 74</v>
          </cell>
          <cell r="M148">
            <v>43070</v>
          </cell>
        </row>
        <row r="149">
          <cell r="B149">
            <v>433</v>
          </cell>
          <cell r="C149" t="str">
            <v>Семченко Андрей  Валерьевич</v>
          </cell>
          <cell r="D149">
            <v>322695</v>
          </cell>
          <cell r="E149">
            <v>1</v>
          </cell>
          <cell r="F149">
            <v>0</v>
          </cell>
          <cell r="G149">
            <v>0</v>
          </cell>
          <cell r="H149">
            <v>7</v>
          </cell>
          <cell r="I149">
            <v>89045182901</v>
          </cell>
          <cell r="M149">
            <v>43070</v>
          </cell>
        </row>
        <row r="150">
          <cell r="B150">
            <v>434</v>
          </cell>
          <cell r="C150" t="str">
            <v>Фёдоров Алексей Геннадиевич</v>
          </cell>
          <cell r="D150">
            <v>323541</v>
          </cell>
          <cell r="E150">
            <v>0</v>
          </cell>
          <cell r="F150">
            <v>0</v>
          </cell>
          <cell r="G150">
            <v>0</v>
          </cell>
          <cell r="L150" t="str">
            <v>Серебряков Владимир Константинович 322484 - уволен</v>
          </cell>
          <cell r="M150">
            <v>43070</v>
          </cell>
        </row>
        <row r="151">
          <cell r="B151">
            <v>435</v>
          </cell>
          <cell r="C151" t="str">
            <v>Смирнов Александр Юрьевич</v>
          </cell>
          <cell r="D151">
            <v>321855</v>
          </cell>
          <cell r="E151">
            <v>1</v>
          </cell>
          <cell r="F151">
            <v>0</v>
          </cell>
          <cell r="G151">
            <v>0</v>
          </cell>
          <cell r="H151">
            <v>7</v>
          </cell>
          <cell r="I151">
            <v>9119397946</v>
          </cell>
          <cell r="M151">
            <v>43070</v>
          </cell>
        </row>
        <row r="152">
          <cell r="B152">
            <v>436</v>
          </cell>
          <cell r="C152" t="str">
            <v>Назаров Михаил Сергеевич</v>
          </cell>
          <cell r="D152">
            <v>323551</v>
          </cell>
          <cell r="E152">
            <v>2</v>
          </cell>
          <cell r="F152">
            <v>1</v>
          </cell>
          <cell r="G152">
            <v>0</v>
          </cell>
          <cell r="M152">
            <v>43070</v>
          </cell>
        </row>
        <row r="153">
          <cell r="B153">
            <v>437</v>
          </cell>
          <cell r="C153" t="str">
            <v>Смирнов Владимир Михайлович</v>
          </cell>
          <cell r="D153">
            <v>322896</v>
          </cell>
          <cell r="E153">
            <v>0</v>
          </cell>
          <cell r="F153">
            <v>0</v>
          </cell>
          <cell r="G153">
            <v>0</v>
          </cell>
          <cell r="H153">
            <v>5.5</v>
          </cell>
          <cell r="I153">
            <v>9313482066</v>
          </cell>
          <cell r="M153">
            <v>43070</v>
          </cell>
        </row>
        <row r="154">
          <cell r="B154">
            <v>438</v>
          </cell>
          <cell r="C154" t="str">
            <v>Соколов Евгений Николаевич</v>
          </cell>
          <cell r="D154">
            <v>321860</v>
          </cell>
          <cell r="E154">
            <v>1</v>
          </cell>
          <cell r="F154">
            <v>0</v>
          </cell>
          <cell r="G154">
            <v>0</v>
          </cell>
          <cell r="H154">
            <v>6.5</v>
          </cell>
          <cell r="M154">
            <v>43070</v>
          </cell>
        </row>
        <row r="155">
          <cell r="B155">
            <v>439</v>
          </cell>
          <cell r="C155" t="str">
            <v>Никифоров Иван Андреевич</v>
          </cell>
          <cell r="D155">
            <v>323553</v>
          </cell>
          <cell r="E155">
            <v>1</v>
          </cell>
          <cell r="F155">
            <v>0</v>
          </cell>
          <cell r="G155">
            <v>0</v>
          </cell>
          <cell r="M155">
            <v>43070</v>
          </cell>
        </row>
        <row r="156">
          <cell r="B156">
            <v>440</v>
          </cell>
          <cell r="C156" t="str">
            <v>Соловьянов Игорь Александрович</v>
          </cell>
          <cell r="D156">
            <v>322401</v>
          </cell>
          <cell r="E156">
            <v>0</v>
          </cell>
          <cell r="F156">
            <v>0</v>
          </cell>
          <cell r="G156">
            <v>0</v>
          </cell>
          <cell r="H156">
            <v>6</v>
          </cell>
          <cell r="I156">
            <v>904343053</v>
          </cell>
          <cell r="M156">
            <v>43070</v>
          </cell>
        </row>
        <row r="157">
          <cell r="B157">
            <v>441</v>
          </cell>
          <cell r="C157" t="str">
            <v>Соломенников Андрей Анатольевич</v>
          </cell>
          <cell r="D157">
            <v>321861</v>
          </cell>
          <cell r="E157">
            <v>0</v>
          </cell>
          <cell r="F157">
            <v>0</v>
          </cell>
          <cell r="G157">
            <v>0</v>
          </cell>
          <cell r="H157">
            <v>6.5</v>
          </cell>
          <cell r="I157">
            <v>89213449233</v>
          </cell>
          <cell r="M157">
            <v>43070</v>
          </cell>
        </row>
        <row r="158">
          <cell r="B158">
            <v>442</v>
          </cell>
          <cell r="C158" t="str">
            <v>Старостин Алексей Геннадьевич</v>
          </cell>
          <cell r="D158">
            <v>322872</v>
          </cell>
          <cell r="E158">
            <v>0</v>
          </cell>
          <cell r="F158">
            <v>0</v>
          </cell>
          <cell r="G158">
            <v>0</v>
          </cell>
          <cell r="H158">
            <v>6</v>
          </cell>
          <cell r="M158">
            <v>43070</v>
          </cell>
        </row>
        <row r="159">
          <cell r="B159">
            <v>443</v>
          </cell>
          <cell r="C159" t="str">
            <v>Степанов Алексей Александрович</v>
          </cell>
          <cell r="D159">
            <v>322874</v>
          </cell>
          <cell r="E159">
            <v>2</v>
          </cell>
          <cell r="F159">
            <v>0</v>
          </cell>
          <cell r="G159">
            <v>0</v>
          </cell>
          <cell r="M159">
            <v>43070</v>
          </cell>
        </row>
        <row r="160">
          <cell r="B160">
            <v>444</v>
          </cell>
          <cell r="C160" t="str">
            <v>Степанов Александр Владимирович</v>
          </cell>
          <cell r="D160">
            <v>321864</v>
          </cell>
          <cell r="E160">
            <v>1</v>
          </cell>
          <cell r="F160">
            <v>0</v>
          </cell>
          <cell r="G160">
            <v>0</v>
          </cell>
          <cell r="H160">
            <v>7</v>
          </cell>
          <cell r="I160" t="str">
            <v>8 911 906 76 28</v>
          </cell>
          <cell r="M160">
            <v>43070</v>
          </cell>
        </row>
        <row r="161">
          <cell r="B161">
            <v>445</v>
          </cell>
          <cell r="C161" t="str">
            <v>Степанов Александр Иванович</v>
          </cell>
          <cell r="D161">
            <v>321865</v>
          </cell>
          <cell r="E161">
            <v>0</v>
          </cell>
          <cell r="F161">
            <v>0</v>
          </cell>
          <cell r="G161">
            <v>0</v>
          </cell>
          <cell r="M161">
            <v>43070</v>
          </cell>
        </row>
        <row r="162">
          <cell r="B162">
            <v>446</v>
          </cell>
          <cell r="C162" t="str">
            <v>Субботин Дмитрий Валентинович</v>
          </cell>
          <cell r="D162">
            <v>322906</v>
          </cell>
          <cell r="E162">
            <v>0</v>
          </cell>
          <cell r="F162">
            <v>0</v>
          </cell>
          <cell r="G162">
            <v>0</v>
          </cell>
          <cell r="H162">
            <v>6.6</v>
          </cell>
          <cell r="I162">
            <v>9219438825</v>
          </cell>
          <cell r="M162">
            <v>43070</v>
          </cell>
        </row>
        <row r="163">
          <cell r="B163">
            <v>447</v>
          </cell>
          <cell r="C163" t="str">
            <v>Суханов Алексей Геннадьевич</v>
          </cell>
          <cell r="D163">
            <v>321871</v>
          </cell>
          <cell r="E163">
            <v>0</v>
          </cell>
          <cell r="F163">
            <v>0</v>
          </cell>
          <cell r="G163">
            <v>0</v>
          </cell>
          <cell r="H163">
            <v>7</v>
          </cell>
          <cell r="I163">
            <v>9215829072</v>
          </cell>
          <cell r="M163">
            <v>43070</v>
          </cell>
        </row>
        <row r="164">
          <cell r="B164">
            <v>448</v>
          </cell>
          <cell r="C164" t="str">
            <v>Сухопаров Дмитрий Георгиевич</v>
          </cell>
          <cell r="D164">
            <v>322831</v>
          </cell>
          <cell r="E164">
            <v>2</v>
          </cell>
          <cell r="F164">
            <v>2</v>
          </cell>
          <cell r="G164">
            <v>0</v>
          </cell>
          <cell r="H164">
            <v>6.5</v>
          </cell>
          <cell r="I164">
            <v>89119746874</v>
          </cell>
          <cell r="M164">
            <v>43070</v>
          </cell>
        </row>
        <row r="165">
          <cell r="B165">
            <v>449</v>
          </cell>
          <cell r="C165" t="str">
            <v>Теровец Алексей Сергеевич</v>
          </cell>
          <cell r="D165">
            <v>322680</v>
          </cell>
          <cell r="E165">
            <v>0</v>
          </cell>
          <cell r="F165">
            <v>0</v>
          </cell>
          <cell r="G165">
            <v>0</v>
          </cell>
          <cell r="H165">
            <v>6</v>
          </cell>
          <cell r="I165" t="str">
            <v>8 981 881 89 82</v>
          </cell>
          <cell r="M165">
            <v>43070</v>
          </cell>
        </row>
        <row r="166">
          <cell r="B166">
            <v>450</v>
          </cell>
          <cell r="C166" t="str">
            <v>Ткаченок  Сергей Александрович</v>
          </cell>
          <cell r="D166">
            <v>321876</v>
          </cell>
          <cell r="E166">
            <v>1</v>
          </cell>
          <cell r="F166">
            <v>0</v>
          </cell>
          <cell r="G166">
            <v>0</v>
          </cell>
          <cell r="H166">
            <v>7</v>
          </cell>
          <cell r="I166">
            <v>89117344555</v>
          </cell>
          <cell r="M166">
            <v>43070</v>
          </cell>
        </row>
        <row r="167">
          <cell r="B167">
            <v>451</v>
          </cell>
          <cell r="C167" t="str">
            <v>Шилов Никита Витальевич</v>
          </cell>
          <cell r="D167">
            <v>323401</v>
          </cell>
          <cell r="E167">
            <v>1</v>
          </cell>
          <cell r="F167">
            <v>0</v>
          </cell>
          <cell r="G167">
            <v>0</v>
          </cell>
          <cell r="M167">
            <v>43070</v>
          </cell>
        </row>
        <row r="168">
          <cell r="B168">
            <v>452</v>
          </cell>
          <cell r="C168" t="str">
            <v>Тютюник  Иван Владимирович</v>
          </cell>
          <cell r="D168">
            <v>323412</v>
          </cell>
          <cell r="E168">
            <v>1</v>
          </cell>
          <cell r="F168">
            <v>1</v>
          </cell>
          <cell r="G168">
            <v>1</v>
          </cell>
          <cell r="H168">
            <v>6</v>
          </cell>
          <cell r="I168">
            <v>9217790607</v>
          </cell>
          <cell r="M168">
            <v>43070</v>
          </cell>
        </row>
        <row r="169">
          <cell r="B169">
            <v>453</v>
          </cell>
          <cell r="C169" t="str">
            <v>Прокофьев Илья Игоревич</v>
          </cell>
          <cell r="D169">
            <v>323550</v>
          </cell>
          <cell r="E169">
            <v>0</v>
          </cell>
          <cell r="F169">
            <v>0</v>
          </cell>
          <cell r="G169">
            <v>0</v>
          </cell>
          <cell r="M169">
            <v>43070</v>
          </cell>
        </row>
        <row r="170">
          <cell r="B170">
            <v>454</v>
          </cell>
          <cell r="C170" t="str">
            <v>Ушаков  Александр Владимирович</v>
          </cell>
          <cell r="D170">
            <v>322886</v>
          </cell>
          <cell r="E170">
            <v>0</v>
          </cell>
          <cell r="F170">
            <v>0</v>
          </cell>
          <cell r="G170">
            <v>0</v>
          </cell>
          <cell r="M170">
            <v>43070</v>
          </cell>
        </row>
        <row r="171">
          <cell r="B171">
            <v>455</v>
          </cell>
          <cell r="C171" t="str">
            <v>Фалин Денис Юрьевич</v>
          </cell>
          <cell r="D171">
            <v>322675</v>
          </cell>
          <cell r="E171">
            <v>3</v>
          </cell>
          <cell r="F171">
            <v>1</v>
          </cell>
          <cell r="G171">
            <v>0</v>
          </cell>
          <cell r="I171">
            <v>9005571</v>
          </cell>
          <cell r="M171">
            <v>43070</v>
          </cell>
        </row>
        <row r="172">
          <cell r="B172">
            <v>456</v>
          </cell>
          <cell r="C172" t="str">
            <v>Федоров Сергей Викторович</v>
          </cell>
          <cell r="D172">
            <v>322867</v>
          </cell>
          <cell r="E172">
            <v>0</v>
          </cell>
          <cell r="F172">
            <v>0</v>
          </cell>
          <cell r="G172">
            <v>0</v>
          </cell>
          <cell r="H172">
            <v>5.5</v>
          </cell>
          <cell r="I172" t="str">
            <v>981 708 79 24</v>
          </cell>
          <cell r="M172">
            <v>43070</v>
          </cell>
        </row>
        <row r="173">
          <cell r="B173">
            <v>457</v>
          </cell>
          <cell r="C173" t="str">
            <v>Филиппов Алексей Николаевич</v>
          </cell>
          <cell r="D173">
            <v>324251</v>
          </cell>
          <cell r="E173">
            <v>0</v>
          </cell>
          <cell r="F173">
            <v>0</v>
          </cell>
          <cell r="G173">
            <v>0</v>
          </cell>
          <cell r="H173">
            <v>6</v>
          </cell>
          <cell r="I173" t="str">
            <v>8 981 113 73 63</v>
          </cell>
          <cell r="M173">
            <v>43070</v>
          </cell>
        </row>
        <row r="174">
          <cell r="B174">
            <v>458</v>
          </cell>
          <cell r="C174" t="str">
            <v>Фомин Евгений Валерьевич</v>
          </cell>
          <cell r="D174">
            <v>323114</v>
          </cell>
          <cell r="E174">
            <v>0</v>
          </cell>
          <cell r="F174">
            <v>0</v>
          </cell>
          <cell r="G174">
            <v>0</v>
          </cell>
          <cell r="H174">
            <v>6</v>
          </cell>
          <cell r="I174" t="str">
            <v>8 999 247 14 61</v>
          </cell>
          <cell r="M174">
            <v>43070</v>
          </cell>
        </row>
        <row r="175">
          <cell r="B175">
            <v>459</v>
          </cell>
          <cell r="C175" t="str">
            <v>Хабибуллин Альмир Мунирович</v>
          </cell>
          <cell r="D175">
            <v>323115</v>
          </cell>
          <cell r="E175">
            <v>1</v>
          </cell>
          <cell r="F175">
            <v>1</v>
          </cell>
          <cell r="G175">
            <v>0</v>
          </cell>
          <cell r="H175">
            <v>5</v>
          </cell>
          <cell r="I175" t="str">
            <v>8-921-390-35-88</v>
          </cell>
          <cell r="M175">
            <v>43070</v>
          </cell>
        </row>
        <row r="176">
          <cell r="B176">
            <v>460</v>
          </cell>
          <cell r="C176" t="str">
            <v>Хайко  Максим Алексеевич</v>
          </cell>
          <cell r="D176">
            <v>322656</v>
          </cell>
          <cell r="E176">
            <v>1</v>
          </cell>
          <cell r="F176">
            <v>0</v>
          </cell>
          <cell r="G176">
            <v>0</v>
          </cell>
          <cell r="H176">
            <v>6</v>
          </cell>
          <cell r="I176">
            <v>89214193636</v>
          </cell>
          <cell r="M176">
            <v>43070</v>
          </cell>
        </row>
        <row r="177">
          <cell r="B177">
            <v>461</v>
          </cell>
          <cell r="C177" t="str">
            <v>Халиков Тимур Валиевич</v>
          </cell>
          <cell r="D177">
            <v>323465</v>
          </cell>
          <cell r="E177">
            <v>0</v>
          </cell>
          <cell r="F177">
            <v>0</v>
          </cell>
          <cell r="G177">
            <v>0</v>
          </cell>
          <cell r="H177">
            <v>6</v>
          </cell>
          <cell r="I177" t="str">
            <v>8 999 217 02 85</v>
          </cell>
          <cell r="M177">
            <v>43070</v>
          </cell>
        </row>
        <row r="178">
          <cell r="B178">
            <v>462</v>
          </cell>
          <cell r="C178" t="str">
            <v>Халтурин Виктор Евгеньевич</v>
          </cell>
          <cell r="D178">
            <v>321886</v>
          </cell>
          <cell r="E178">
            <v>0</v>
          </cell>
          <cell r="F178">
            <v>0</v>
          </cell>
          <cell r="G178">
            <v>0</v>
          </cell>
          <cell r="H178">
            <v>6</v>
          </cell>
          <cell r="I178">
            <v>9112845653</v>
          </cell>
          <cell r="M178">
            <v>43070</v>
          </cell>
        </row>
        <row r="179">
          <cell r="B179">
            <v>463</v>
          </cell>
          <cell r="C179" t="str">
            <v>Чадюк Александр Витальевич</v>
          </cell>
          <cell r="D179">
            <v>323565</v>
          </cell>
          <cell r="E179">
            <v>0</v>
          </cell>
          <cell r="F179">
            <v>0</v>
          </cell>
          <cell r="G179">
            <v>0</v>
          </cell>
          <cell r="L179" t="str">
            <v>Харитоненко Александр Сергеевич 322529 - перевод на другую должность</v>
          </cell>
          <cell r="M179">
            <v>43070</v>
          </cell>
        </row>
        <row r="180">
          <cell r="B180">
            <v>464</v>
          </cell>
          <cell r="C180" t="str">
            <v>Харитонов Юрий Валентинович</v>
          </cell>
          <cell r="D180">
            <v>322285</v>
          </cell>
          <cell r="E180">
            <v>0</v>
          </cell>
          <cell r="F180">
            <v>0</v>
          </cell>
          <cell r="G180">
            <v>0</v>
          </cell>
          <cell r="H180">
            <v>6</v>
          </cell>
          <cell r="I180">
            <v>9516418288</v>
          </cell>
          <cell r="M180">
            <v>43070</v>
          </cell>
        </row>
        <row r="181">
          <cell r="B181">
            <v>465</v>
          </cell>
          <cell r="C181" t="str">
            <v>Хозеев Владимир Валерьевич</v>
          </cell>
          <cell r="D181">
            <v>323435</v>
          </cell>
          <cell r="E181">
            <v>1</v>
          </cell>
          <cell r="F181">
            <v>0</v>
          </cell>
          <cell r="G181">
            <v>0</v>
          </cell>
          <cell r="H181">
            <v>5.5</v>
          </cell>
          <cell r="I181">
            <v>89215766366</v>
          </cell>
          <cell r="M181">
            <v>43070</v>
          </cell>
        </row>
        <row r="182">
          <cell r="B182">
            <v>466</v>
          </cell>
          <cell r="C182" t="str">
            <v>Холявин Олег Александрович</v>
          </cell>
          <cell r="D182">
            <v>323453</v>
          </cell>
          <cell r="E182">
            <v>0</v>
          </cell>
          <cell r="F182">
            <v>0</v>
          </cell>
          <cell r="G182">
            <v>0</v>
          </cell>
          <cell r="H182">
            <v>6.5</v>
          </cell>
          <cell r="I182">
            <v>89312979598</v>
          </cell>
          <cell r="M182">
            <v>43070</v>
          </cell>
        </row>
        <row r="183">
          <cell r="B183">
            <v>467</v>
          </cell>
          <cell r="C183" t="str">
            <v>Хомяков Владимир Олегович</v>
          </cell>
          <cell r="D183">
            <v>323509</v>
          </cell>
          <cell r="E183">
            <v>0</v>
          </cell>
          <cell r="F183">
            <v>0</v>
          </cell>
          <cell r="G183">
            <v>0</v>
          </cell>
          <cell r="M183">
            <v>43070</v>
          </cell>
        </row>
        <row r="184">
          <cell r="B184">
            <v>468</v>
          </cell>
          <cell r="C184" t="str">
            <v>Хорин Евгений Павлович</v>
          </cell>
          <cell r="D184">
            <v>323424</v>
          </cell>
          <cell r="E184">
            <v>1</v>
          </cell>
          <cell r="F184">
            <v>0</v>
          </cell>
          <cell r="G184">
            <v>0</v>
          </cell>
          <cell r="M184">
            <v>43070</v>
          </cell>
        </row>
        <row r="185">
          <cell r="B185">
            <v>469</v>
          </cell>
          <cell r="C185" t="str">
            <v>Цветков Александр Викторович</v>
          </cell>
          <cell r="D185">
            <v>321887</v>
          </cell>
          <cell r="E185">
            <v>0</v>
          </cell>
          <cell r="F185">
            <v>0</v>
          </cell>
          <cell r="G185">
            <v>0</v>
          </cell>
          <cell r="H185">
            <v>6</v>
          </cell>
          <cell r="I185" t="str">
            <v>8-911-134-72-79</v>
          </cell>
          <cell r="M185">
            <v>43070</v>
          </cell>
        </row>
        <row r="186">
          <cell r="B186">
            <v>470</v>
          </cell>
          <cell r="C186" t="str">
            <v>Цыбаев Евгений Владимирович</v>
          </cell>
          <cell r="D186">
            <v>323510</v>
          </cell>
          <cell r="E186">
            <v>0</v>
          </cell>
          <cell r="F186">
            <v>0</v>
          </cell>
          <cell r="G186">
            <v>0</v>
          </cell>
          <cell r="I186">
            <v>9523850130</v>
          </cell>
          <cell r="M186">
            <v>43070</v>
          </cell>
        </row>
        <row r="187">
          <cell r="B187">
            <v>471</v>
          </cell>
          <cell r="C187" t="str">
            <v>Цыганов Максим Александрович</v>
          </cell>
          <cell r="D187">
            <v>323479</v>
          </cell>
          <cell r="E187">
            <v>1</v>
          </cell>
          <cell r="F187">
            <v>0</v>
          </cell>
          <cell r="G187">
            <v>0</v>
          </cell>
          <cell r="H187">
            <v>5.5</v>
          </cell>
          <cell r="I187">
            <v>89819566512</v>
          </cell>
          <cell r="M187">
            <v>43070</v>
          </cell>
        </row>
        <row r="188">
          <cell r="B188">
            <v>472</v>
          </cell>
          <cell r="C188" t="str">
            <v>Чигарев Алексей Владимирович</v>
          </cell>
          <cell r="D188">
            <v>322197</v>
          </cell>
          <cell r="E188">
            <v>1</v>
          </cell>
          <cell r="F188">
            <v>0</v>
          </cell>
          <cell r="G188">
            <v>0</v>
          </cell>
          <cell r="H188">
            <v>6</v>
          </cell>
          <cell r="I188">
            <v>89119599407</v>
          </cell>
          <cell r="M188">
            <v>43070</v>
          </cell>
        </row>
        <row r="189">
          <cell r="B189">
            <v>473</v>
          </cell>
          <cell r="C189" t="str">
            <v>Чулков Андрей Юрьевич</v>
          </cell>
          <cell r="D189">
            <v>322205</v>
          </cell>
          <cell r="E189">
            <v>1</v>
          </cell>
          <cell r="F189">
            <v>0</v>
          </cell>
          <cell r="G189">
            <v>0</v>
          </cell>
          <cell r="M189">
            <v>43070</v>
          </cell>
        </row>
        <row r="190">
          <cell r="B190">
            <v>474</v>
          </cell>
          <cell r="C190" t="str">
            <v>Чухненков Андрей Викторович</v>
          </cell>
          <cell r="D190">
            <v>321891</v>
          </cell>
          <cell r="E190">
            <v>1</v>
          </cell>
          <cell r="F190">
            <v>0</v>
          </cell>
          <cell r="G190">
            <v>0</v>
          </cell>
          <cell r="M190">
            <v>43070</v>
          </cell>
        </row>
        <row r="191">
          <cell r="B191">
            <v>475</v>
          </cell>
          <cell r="C191" t="str">
            <v>Шабанов Андрей Борисович</v>
          </cell>
          <cell r="D191">
            <v>321892</v>
          </cell>
          <cell r="E191">
            <v>1</v>
          </cell>
          <cell r="F191">
            <v>0</v>
          </cell>
          <cell r="G191">
            <v>0</v>
          </cell>
          <cell r="H191">
            <v>5.5</v>
          </cell>
          <cell r="I191" t="str">
            <v>8 921 564 79 80</v>
          </cell>
          <cell r="M191">
            <v>43070</v>
          </cell>
        </row>
        <row r="192">
          <cell r="B192">
            <v>476</v>
          </cell>
          <cell r="C192" t="str">
            <v>Шарапов Яков Викторович</v>
          </cell>
          <cell r="D192">
            <v>323325</v>
          </cell>
          <cell r="E192">
            <v>2</v>
          </cell>
          <cell r="F192">
            <v>0</v>
          </cell>
          <cell r="G192">
            <v>0</v>
          </cell>
          <cell r="H192">
            <v>6</v>
          </cell>
          <cell r="I192" t="str">
            <v>8 921 555 59 59</v>
          </cell>
          <cell r="M192">
            <v>43070</v>
          </cell>
        </row>
        <row r="193">
          <cell r="B193">
            <v>477</v>
          </cell>
          <cell r="C193" t="str">
            <v>Шевченко Дмитрий Николаевич</v>
          </cell>
          <cell r="D193">
            <v>321894</v>
          </cell>
          <cell r="E193">
            <v>0</v>
          </cell>
          <cell r="F193">
            <v>0</v>
          </cell>
          <cell r="G193">
            <v>0</v>
          </cell>
          <cell r="H193">
            <v>5.5</v>
          </cell>
          <cell r="I193">
            <v>9112118233</v>
          </cell>
          <cell r="M193">
            <v>43070</v>
          </cell>
        </row>
        <row r="194">
          <cell r="B194">
            <v>478</v>
          </cell>
          <cell r="C194" t="str">
            <v>Шевырев Аркадий Николаевич</v>
          </cell>
          <cell r="D194">
            <v>321895</v>
          </cell>
          <cell r="E194">
            <v>3</v>
          </cell>
          <cell r="F194">
            <v>2</v>
          </cell>
          <cell r="G194">
            <v>0</v>
          </cell>
          <cell r="M194">
            <v>43070</v>
          </cell>
        </row>
        <row r="195">
          <cell r="B195">
            <v>479</v>
          </cell>
          <cell r="C195" t="str">
            <v>Шестаков Леонид Александрович</v>
          </cell>
          <cell r="D195">
            <v>322403</v>
          </cell>
          <cell r="E195">
            <v>1</v>
          </cell>
          <cell r="F195">
            <v>0</v>
          </cell>
          <cell r="G195">
            <v>0</v>
          </cell>
          <cell r="I195">
            <v>89045109439</v>
          </cell>
          <cell r="M195">
            <v>43070</v>
          </cell>
        </row>
        <row r="196">
          <cell r="B196">
            <v>480</v>
          </cell>
          <cell r="C196" t="str">
            <v>Шишмолин Петр Алексеевич</v>
          </cell>
          <cell r="D196">
            <v>321897</v>
          </cell>
          <cell r="E196">
            <v>0</v>
          </cell>
          <cell r="F196">
            <v>0</v>
          </cell>
          <cell r="G196">
            <v>0</v>
          </cell>
          <cell r="H196">
            <v>5.5</v>
          </cell>
          <cell r="I196" t="str">
            <v>8 911 991 94 02</v>
          </cell>
          <cell r="M196">
            <v>43070</v>
          </cell>
        </row>
        <row r="197">
          <cell r="B197">
            <v>481</v>
          </cell>
          <cell r="C197" t="str">
            <v>Шмелев Антон Валерьевич</v>
          </cell>
          <cell r="D197">
            <v>321945</v>
          </cell>
          <cell r="E197">
            <v>1</v>
          </cell>
          <cell r="F197">
            <v>1</v>
          </cell>
          <cell r="G197">
            <v>0</v>
          </cell>
          <cell r="H197">
            <v>5.5</v>
          </cell>
          <cell r="I197" t="str">
            <v>8 951 347 04 15</v>
          </cell>
          <cell r="M197">
            <v>43070</v>
          </cell>
        </row>
        <row r="198">
          <cell r="B198">
            <v>482</v>
          </cell>
          <cell r="C198" t="str">
            <v>Шубин Игорь Павлович</v>
          </cell>
          <cell r="D198">
            <v>321899</v>
          </cell>
          <cell r="E198">
            <v>1</v>
          </cell>
          <cell r="F198">
            <v>0</v>
          </cell>
          <cell r="G198">
            <v>0</v>
          </cell>
          <cell r="H198">
            <v>6.5</v>
          </cell>
          <cell r="I198" t="str">
            <v>8 921 894 78 11</v>
          </cell>
          <cell r="M198">
            <v>43070</v>
          </cell>
        </row>
        <row r="199">
          <cell r="B199">
            <v>483</v>
          </cell>
          <cell r="C199" t="str">
            <v>Безик Алексей Константинович</v>
          </cell>
          <cell r="D199">
            <v>323519</v>
          </cell>
          <cell r="E199">
            <v>1</v>
          </cell>
          <cell r="F199">
            <v>0</v>
          </cell>
          <cell r="G199">
            <v>0</v>
          </cell>
          <cell r="H199">
            <v>6</v>
          </cell>
          <cell r="I199">
            <v>9992394303</v>
          </cell>
          <cell r="M199">
            <v>43070</v>
          </cell>
        </row>
        <row r="200">
          <cell r="B200">
            <v>484</v>
          </cell>
          <cell r="C200" t="str">
            <v>Юханов  Роман Викторович</v>
          </cell>
          <cell r="D200">
            <v>323116</v>
          </cell>
          <cell r="E200">
            <v>0</v>
          </cell>
          <cell r="F200">
            <v>0</v>
          </cell>
          <cell r="G200">
            <v>0</v>
          </cell>
          <cell r="H200">
            <v>6.5</v>
          </cell>
          <cell r="I200">
            <v>89992106090</v>
          </cell>
          <cell r="M200">
            <v>43070</v>
          </cell>
        </row>
        <row r="201">
          <cell r="B201">
            <v>485</v>
          </cell>
          <cell r="C201" t="str">
            <v>Янталев Александр Петрович</v>
          </cell>
          <cell r="D201">
            <v>321903</v>
          </cell>
          <cell r="E201">
            <v>0</v>
          </cell>
          <cell r="F201">
            <v>0</v>
          </cell>
          <cell r="G201">
            <v>0</v>
          </cell>
          <cell r="H201">
            <v>6.5</v>
          </cell>
          <cell r="I201">
            <v>9117993639</v>
          </cell>
          <cell r="M201">
            <v>43070</v>
          </cell>
        </row>
        <row r="202">
          <cell r="B202">
            <v>486</v>
          </cell>
          <cell r="C202" t="str">
            <v>Богданов Михаил Викторович</v>
          </cell>
          <cell r="D202">
            <v>323520</v>
          </cell>
          <cell r="E202">
            <v>1</v>
          </cell>
          <cell r="F202">
            <v>0</v>
          </cell>
          <cell r="G202">
            <v>0</v>
          </cell>
          <cell r="H202">
            <v>5.5</v>
          </cell>
          <cell r="I202">
            <v>9216454057</v>
          </cell>
          <cell r="M202">
            <v>43070</v>
          </cell>
        </row>
        <row r="203">
          <cell r="B203">
            <v>487</v>
          </cell>
          <cell r="C203" t="str">
            <v>Кабурдо Николай Валерьевич</v>
          </cell>
          <cell r="D203">
            <v>323521</v>
          </cell>
          <cell r="E203">
            <v>0</v>
          </cell>
          <cell r="F203">
            <v>0</v>
          </cell>
          <cell r="G203">
            <v>0</v>
          </cell>
          <cell r="H203">
            <v>5.5</v>
          </cell>
          <cell r="I203">
            <v>9030937598</v>
          </cell>
          <cell r="M203">
            <v>43070</v>
          </cell>
        </row>
        <row r="204">
          <cell r="B204">
            <v>488</v>
          </cell>
          <cell r="C204" t="str">
            <v>Пудовкин Сергей Николаевич</v>
          </cell>
          <cell r="D204">
            <v>323522</v>
          </cell>
          <cell r="E204">
            <v>0</v>
          </cell>
          <cell r="F204">
            <v>0</v>
          </cell>
          <cell r="G204">
            <v>0</v>
          </cell>
          <cell r="I204">
            <v>89523813464</v>
          </cell>
          <cell r="M204">
            <v>43070</v>
          </cell>
        </row>
        <row r="205">
          <cell r="B205">
            <v>489</v>
          </cell>
          <cell r="C205" t="str">
            <v>Рязанцев Иван Васильевич</v>
          </cell>
          <cell r="D205">
            <v>323523</v>
          </cell>
          <cell r="E205">
            <v>2</v>
          </cell>
          <cell r="F205">
            <v>1</v>
          </cell>
          <cell r="G205">
            <v>0</v>
          </cell>
          <cell r="H205">
            <v>6</v>
          </cell>
          <cell r="I205">
            <v>9110131299</v>
          </cell>
          <cell r="M205">
            <v>43070</v>
          </cell>
        </row>
        <row r="206">
          <cell r="B206">
            <v>490</v>
          </cell>
          <cell r="C206" t="str">
            <v>Филимонов Сергей Андреевич</v>
          </cell>
          <cell r="D206">
            <v>323524</v>
          </cell>
          <cell r="E206">
            <v>0</v>
          </cell>
          <cell r="F206">
            <v>0</v>
          </cell>
          <cell r="G206">
            <v>0</v>
          </cell>
          <cell r="H206">
            <v>5.5</v>
          </cell>
          <cell r="I206">
            <v>89045190581</v>
          </cell>
          <cell r="M206">
            <v>43070</v>
          </cell>
        </row>
        <row r="207">
          <cell r="B207">
            <v>491</v>
          </cell>
          <cell r="C207" t="str">
            <v>Шабарин Евгений Юрьевич</v>
          </cell>
          <cell r="D207">
            <v>323526</v>
          </cell>
          <cell r="E207">
            <v>1</v>
          </cell>
          <cell r="F207">
            <v>0</v>
          </cell>
          <cell r="G207">
            <v>0</v>
          </cell>
          <cell r="H207">
            <v>5.5</v>
          </cell>
          <cell r="I207">
            <v>9111293002</v>
          </cell>
          <cell r="M207">
            <v>43070</v>
          </cell>
        </row>
        <row r="208">
          <cell r="B208">
            <v>492</v>
          </cell>
          <cell r="C208" t="str">
            <v>Савиных Ярослав Ярославович</v>
          </cell>
          <cell r="D208">
            <v>323515</v>
          </cell>
          <cell r="E208">
            <v>1</v>
          </cell>
          <cell r="F208">
            <v>1</v>
          </cell>
          <cell r="G208">
            <v>1</v>
          </cell>
          <cell r="I208">
            <v>89117467181</v>
          </cell>
          <cell r="M208">
            <v>43070</v>
          </cell>
        </row>
        <row r="209">
          <cell r="B209">
            <v>493</v>
          </cell>
          <cell r="C209" t="str">
            <v>Михайлов Руслан Дмитриевич</v>
          </cell>
          <cell r="D209">
            <v>323531</v>
          </cell>
          <cell r="E209">
            <v>0</v>
          </cell>
          <cell r="F209">
            <v>0</v>
          </cell>
          <cell r="G209">
            <v>0</v>
          </cell>
          <cell r="H209">
            <v>6</v>
          </cell>
          <cell r="I209" t="str">
            <v>8 999 536 58 66</v>
          </cell>
          <cell r="M209">
            <v>43070</v>
          </cell>
        </row>
        <row r="210">
          <cell r="B210">
            <v>494</v>
          </cell>
          <cell r="C210" t="str">
            <v>Рыжук Александр Владимирович</v>
          </cell>
          <cell r="D210">
            <v>323532</v>
          </cell>
          <cell r="E210">
            <v>0</v>
          </cell>
          <cell r="F210">
            <v>0</v>
          </cell>
          <cell r="G210">
            <v>0</v>
          </cell>
          <cell r="H210">
            <v>6</v>
          </cell>
          <cell r="I210" t="str">
            <v>8 911 703 78 19</v>
          </cell>
          <cell r="M210">
            <v>43070</v>
          </cell>
        </row>
        <row r="211">
          <cell r="B211">
            <v>495</v>
          </cell>
          <cell r="C211" t="str">
            <v>Плотников Алексей Владимирович</v>
          </cell>
          <cell r="D211">
            <v>323540</v>
          </cell>
          <cell r="E211">
            <v>0</v>
          </cell>
          <cell r="F211">
            <v>0</v>
          </cell>
          <cell r="G211">
            <v>0</v>
          </cell>
          <cell r="H211">
            <v>6</v>
          </cell>
          <cell r="I211" t="str">
            <v>8 950 036 66 55</v>
          </cell>
          <cell r="M211">
            <v>43070</v>
          </cell>
        </row>
      </sheetData>
      <sheetData sheetId="3" refreshError="1"/>
      <sheetData sheetId="4" refreshError="1"/>
      <sheetData sheetId="5" refreshError="1"/>
      <sheetData sheetId="6">
        <row r="2">
          <cell r="C2">
            <v>0.5</v>
          </cell>
        </row>
      </sheetData>
      <sheetData sheetId="7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Ремонт гарнитур"/>
      <sheetName val="ФИО - № гарнитуры 4-я линия СПб"/>
      <sheetName val="ФИО - № гарнитуры 3-я линия СПб"/>
      <sheetName val="Статистика"/>
      <sheetName val="Проблема-Решение"/>
      <sheetName val="ПВМ"/>
      <sheetName val="ТЗ и ТП"/>
    </sheetNames>
    <sheetDataSet>
      <sheetData sheetId="0"/>
      <sheetData sheetId="1">
        <row r="2">
          <cell r="B2">
            <v>1</v>
          </cell>
          <cell r="C2" t="str">
            <v>Самарцев Алексей Николаевич</v>
          </cell>
          <cell r="D2">
            <v>5</v>
          </cell>
          <cell r="E2">
            <v>1</v>
          </cell>
          <cell r="F2">
            <v>0</v>
          </cell>
          <cell r="G2" t="str">
            <v>Смена фамилии с Сысолятина</v>
          </cell>
          <cell r="H2">
            <v>42359</v>
          </cell>
        </row>
        <row r="3">
          <cell r="B3">
            <v>12</v>
          </cell>
          <cell r="C3" t="str">
            <v>Аксяитов Руслан Ряшидович</v>
          </cell>
          <cell r="D3">
            <v>3</v>
          </cell>
          <cell r="E3">
            <v>2</v>
          </cell>
          <cell r="F3">
            <v>0</v>
          </cell>
          <cell r="H3">
            <v>42359</v>
          </cell>
        </row>
        <row r="4">
          <cell r="B4">
            <v>18</v>
          </cell>
          <cell r="C4" t="str">
            <v>Волков Даниил Евгеньевич</v>
          </cell>
          <cell r="D4">
            <v>6</v>
          </cell>
          <cell r="E4">
            <v>3</v>
          </cell>
          <cell r="F4">
            <v>0</v>
          </cell>
          <cell r="G4" t="str">
            <v>Смена машиниста с уволенного Белова Дмитрия Владимировича</v>
          </cell>
          <cell r="H4">
            <v>42359</v>
          </cell>
        </row>
        <row r="5">
          <cell r="B5">
            <v>21</v>
          </cell>
          <cell r="C5" t="str">
            <v>Демьянов Антон Петрович</v>
          </cell>
          <cell r="D5">
            <v>4</v>
          </cell>
          <cell r="E5">
            <v>0</v>
          </cell>
          <cell r="F5">
            <v>0</v>
          </cell>
          <cell r="H5">
            <v>42359</v>
          </cell>
        </row>
        <row r="6">
          <cell r="B6">
            <v>22</v>
          </cell>
          <cell r="C6" t="str">
            <v>Борисов Григорий Владимирович</v>
          </cell>
          <cell r="D6">
            <v>3</v>
          </cell>
          <cell r="E6">
            <v>0</v>
          </cell>
          <cell r="F6">
            <v>0</v>
          </cell>
          <cell r="H6">
            <v>42359</v>
          </cell>
        </row>
        <row r="7">
          <cell r="B7">
            <v>27</v>
          </cell>
          <cell r="C7" t="str">
            <v>Горячев Дмитрий Александрович</v>
          </cell>
          <cell r="D7">
            <v>1</v>
          </cell>
          <cell r="E7">
            <v>0</v>
          </cell>
          <cell r="F7">
            <v>0</v>
          </cell>
          <cell r="H7">
            <v>42359</v>
          </cell>
        </row>
        <row r="8">
          <cell r="B8">
            <v>28</v>
          </cell>
          <cell r="C8" t="str">
            <v>Бочаров Сергей Даниилович</v>
          </cell>
          <cell r="D8">
            <v>4</v>
          </cell>
          <cell r="E8">
            <v>1</v>
          </cell>
          <cell r="F8">
            <v>0</v>
          </cell>
          <cell r="H8">
            <v>42359</v>
          </cell>
        </row>
        <row r="9">
          <cell r="B9">
            <v>29</v>
          </cell>
          <cell r="C9" t="str">
            <v>Середкин Игорь Михайлович</v>
          </cell>
          <cell r="D9">
            <v>9</v>
          </cell>
          <cell r="E9">
            <v>4</v>
          </cell>
          <cell r="F9">
            <v>0</v>
          </cell>
          <cell r="H9">
            <v>42359</v>
          </cell>
        </row>
        <row r="10">
          <cell r="B10">
            <v>34</v>
          </cell>
          <cell r="C10" t="str">
            <v>Бычков Александр Валерьевич</v>
          </cell>
          <cell r="D10">
            <v>6</v>
          </cell>
          <cell r="E10">
            <v>2</v>
          </cell>
          <cell r="F10">
            <v>1</v>
          </cell>
          <cell r="H10">
            <v>42359</v>
          </cell>
        </row>
        <row r="11">
          <cell r="B11">
            <v>35</v>
          </cell>
          <cell r="C11" t="str">
            <v>Симбарский Олег Аркадьевич</v>
          </cell>
          <cell r="D11">
            <v>3</v>
          </cell>
          <cell r="E11">
            <v>1</v>
          </cell>
          <cell r="F11">
            <v>0</v>
          </cell>
          <cell r="G11" t="str">
            <v>8-950-048-14-76</v>
          </cell>
          <cell r="H11">
            <v>42359</v>
          </cell>
        </row>
        <row r="12">
          <cell r="B12">
            <v>39</v>
          </cell>
          <cell r="C12" t="str">
            <v>Годунов Василий Сергеевич</v>
          </cell>
          <cell r="D12">
            <v>3</v>
          </cell>
          <cell r="E12">
            <v>2</v>
          </cell>
          <cell r="F12">
            <v>1</v>
          </cell>
          <cell r="H12">
            <v>42359</v>
          </cell>
        </row>
        <row r="13">
          <cell r="B13">
            <v>41</v>
          </cell>
          <cell r="C13" t="str">
            <v>Манило Станислав Сергеевич</v>
          </cell>
          <cell r="D13">
            <v>3</v>
          </cell>
          <cell r="E13">
            <v>2</v>
          </cell>
          <cell r="F13">
            <v>0</v>
          </cell>
          <cell r="H13">
            <v>42359</v>
          </cell>
        </row>
        <row r="14">
          <cell r="B14">
            <v>43</v>
          </cell>
          <cell r="C14" t="str">
            <v>Голубев Борис Михайлович</v>
          </cell>
          <cell r="D14">
            <v>4</v>
          </cell>
          <cell r="E14">
            <v>1</v>
          </cell>
          <cell r="F14">
            <v>0</v>
          </cell>
          <cell r="H14">
            <v>42359</v>
          </cell>
        </row>
        <row r="15">
          <cell r="B15">
            <v>44</v>
          </cell>
          <cell r="C15" t="str">
            <v>Могиль Сергей Игоревич</v>
          </cell>
          <cell r="D15">
            <v>5</v>
          </cell>
          <cell r="E15">
            <v>2</v>
          </cell>
          <cell r="F15">
            <v>0</v>
          </cell>
          <cell r="H15">
            <v>42359</v>
          </cell>
        </row>
        <row r="16">
          <cell r="B16">
            <v>46</v>
          </cell>
          <cell r="C16" t="str">
            <v>Родионов Михаил Иванович</v>
          </cell>
          <cell r="D16">
            <v>7</v>
          </cell>
          <cell r="E16">
            <v>2</v>
          </cell>
          <cell r="F16">
            <v>0</v>
          </cell>
          <cell r="H16">
            <v>42359</v>
          </cell>
        </row>
        <row r="17">
          <cell r="B17">
            <v>49</v>
          </cell>
          <cell r="C17" t="str">
            <v>Фролов Александр Юрьевич</v>
          </cell>
          <cell r="D17">
            <v>3</v>
          </cell>
          <cell r="E17">
            <v>0</v>
          </cell>
          <cell r="F17">
            <v>0</v>
          </cell>
          <cell r="H17">
            <v>42359</v>
          </cell>
        </row>
        <row r="18">
          <cell r="B18">
            <v>52</v>
          </cell>
          <cell r="C18" t="str">
            <v>Зыков Алексей Сергеевич</v>
          </cell>
          <cell r="D18">
            <v>2</v>
          </cell>
          <cell r="E18">
            <v>0</v>
          </cell>
          <cell r="F18">
            <v>0</v>
          </cell>
          <cell r="G18" t="str">
            <v>Утеряна</v>
          </cell>
          <cell r="H18">
            <v>42359</v>
          </cell>
        </row>
        <row r="19">
          <cell r="B19">
            <v>53</v>
          </cell>
          <cell r="C19" t="str">
            <v>Кондрашин Дмитрий Викторович</v>
          </cell>
          <cell r="D19">
            <v>5</v>
          </cell>
          <cell r="E19">
            <v>3</v>
          </cell>
          <cell r="F19">
            <v>0</v>
          </cell>
          <cell r="H19">
            <v>42359</v>
          </cell>
        </row>
        <row r="20">
          <cell r="B20">
            <v>54</v>
          </cell>
          <cell r="C20" t="str">
            <v>Морозов Сергей Александрович</v>
          </cell>
          <cell r="D20">
            <v>1</v>
          </cell>
          <cell r="E20">
            <v>0</v>
          </cell>
          <cell r="F20">
            <v>0</v>
          </cell>
          <cell r="H20">
            <v>42359</v>
          </cell>
        </row>
        <row r="21">
          <cell r="B21">
            <v>59</v>
          </cell>
          <cell r="C21" t="str">
            <v>Иванов Евгений Олегович</v>
          </cell>
          <cell r="D21">
            <v>3</v>
          </cell>
          <cell r="E21">
            <v>0</v>
          </cell>
          <cell r="F21">
            <v>0</v>
          </cell>
          <cell r="H21">
            <v>42359</v>
          </cell>
        </row>
        <row r="22">
          <cell r="B22">
            <v>61</v>
          </cell>
          <cell r="C22" t="str">
            <v>Пузанов Евгений Александрович</v>
          </cell>
          <cell r="D22">
            <v>1</v>
          </cell>
          <cell r="E22">
            <v>0</v>
          </cell>
          <cell r="F22">
            <v>0</v>
          </cell>
          <cell r="H22">
            <v>42359</v>
          </cell>
        </row>
        <row r="23">
          <cell r="B23">
            <v>63</v>
          </cell>
          <cell r="C23" t="str">
            <v>Мурадов Марат Буронович</v>
          </cell>
          <cell r="D23">
            <v>3</v>
          </cell>
          <cell r="E23">
            <v>1</v>
          </cell>
          <cell r="F23">
            <v>0</v>
          </cell>
          <cell r="H23">
            <v>42359</v>
          </cell>
        </row>
        <row r="24">
          <cell r="B24">
            <v>64</v>
          </cell>
          <cell r="C24" t="str">
            <v>Ананьин Алексей Николаевич</v>
          </cell>
          <cell r="D24">
            <v>10</v>
          </cell>
          <cell r="E24">
            <v>4</v>
          </cell>
          <cell r="F24">
            <v>1</v>
          </cell>
          <cell r="H24">
            <v>42359</v>
          </cell>
        </row>
        <row r="25">
          <cell r="B25">
            <v>66</v>
          </cell>
          <cell r="C25" t="str">
            <v>Гусев Денис Владимирович</v>
          </cell>
          <cell r="D25">
            <v>1</v>
          </cell>
          <cell r="E25">
            <v>0</v>
          </cell>
          <cell r="F25">
            <v>0</v>
          </cell>
          <cell r="H25">
            <v>42359</v>
          </cell>
        </row>
        <row r="26">
          <cell r="B26">
            <v>67</v>
          </cell>
          <cell r="C26" t="str">
            <v>Ломовцев Игорь Викторович</v>
          </cell>
          <cell r="D26">
            <v>5</v>
          </cell>
          <cell r="E26">
            <v>0</v>
          </cell>
          <cell r="F26">
            <v>0</v>
          </cell>
          <cell r="H26">
            <v>42359</v>
          </cell>
        </row>
        <row r="27">
          <cell r="B27">
            <v>68</v>
          </cell>
          <cell r="C27" t="str">
            <v>Горбачев Павел Павлович</v>
          </cell>
          <cell r="D27">
            <v>7</v>
          </cell>
          <cell r="E27">
            <v>2</v>
          </cell>
          <cell r="F27">
            <v>1</v>
          </cell>
          <cell r="H27">
            <v>42359</v>
          </cell>
        </row>
        <row r="28">
          <cell r="B28">
            <v>69</v>
          </cell>
          <cell r="C28" t="str">
            <v>Мамонтьев Антон Андреевич</v>
          </cell>
          <cell r="D28">
            <v>3</v>
          </cell>
          <cell r="E28">
            <v>0</v>
          </cell>
          <cell r="F28">
            <v>0</v>
          </cell>
          <cell r="H28">
            <v>42359</v>
          </cell>
        </row>
        <row r="29">
          <cell r="B29">
            <v>70</v>
          </cell>
          <cell r="C29" t="str">
            <v>Григорьев Максим Викторович</v>
          </cell>
          <cell r="D29">
            <v>4</v>
          </cell>
          <cell r="E29">
            <v>2</v>
          </cell>
          <cell r="F29">
            <v>0</v>
          </cell>
          <cell r="H29">
            <v>42359</v>
          </cell>
        </row>
        <row r="30">
          <cell r="B30">
            <v>71</v>
          </cell>
          <cell r="C30" t="str">
            <v>Аллахвердиев Сергей Арзуевич</v>
          </cell>
          <cell r="D30">
            <v>6</v>
          </cell>
          <cell r="E30">
            <v>1</v>
          </cell>
          <cell r="F30">
            <v>0</v>
          </cell>
          <cell r="H30">
            <v>42359</v>
          </cell>
        </row>
        <row r="31">
          <cell r="B31">
            <v>72</v>
          </cell>
          <cell r="C31" t="str">
            <v>Дорошенко Михаил Петрович</v>
          </cell>
          <cell r="D31">
            <v>6</v>
          </cell>
          <cell r="E31">
            <v>2</v>
          </cell>
          <cell r="F31">
            <v>0</v>
          </cell>
          <cell r="H31">
            <v>42359</v>
          </cell>
        </row>
        <row r="32">
          <cell r="B32">
            <v>74</v>
          </cell>
          <cell r="C32" t="str">
            <v>Ярмоленко Николай Григорьевич</v>
          </cell>
          <cell r="D32">
            <v>3</v>
          </cell>
          <cell r="E32">
            <v>1</v>
          </cell>
          <cell r="F32">
            <v>0</v>
          </cell>
          <cell r="G32" t="str">
            <v>8-921-772-35-11</v>
          </cell>
          <cell r="H32">
            <v>42359</v>
          </cell>
        </row>
        <row r="33">
          <cell r="B33">
            <v>75</v>
          </cell>
          <cell r="C33" t="str">
            <v>Сергеев Дмитрий Петрович</v>
          </cell>
          <cell r="D33">
            <v>1</v>
          </cell>
          <cell r="E33">
            <v>0</v>
          </cell>
          <cell r="F33">
            <v>0</v>
          </cell>
          <cell r="H33">
            <v>42359</v>
          </cell>
        </row>
        <row r="34">
          <cell r="B34">
            <v>76</v>
          </cell>
          <cell r="C34" t="str">
            <v>Яловничий Дмитрий Сергеевич</v>
          </cell>
          <cell r="D34">
            <v>1</v>
          </cell>
          <cell r="E34">
            <v>0</v>
          </cell>
          <cell r="F34">
            <v>0</v>
          </cell>
          <cell r="H34">
            <v>42359</v>
          </cell>
        </row>
        <row r="35">
          <cell r="B35">
            <v>78</v>
          </cell>
          <cell r="C35" t="str">
            <v>Феоктистов Дмитрий Сергеевич</v>
          </cell>
          <cell r="D35">
            <v>3</v>
          </cell>
          <cell r="E35">
            <v>2</v>
          </cell>
          <cell r="F35">
            <v>0</v>
          </cell>
          <cell r="H35">
            <v>42359</v>
          </cell>
        </row>
        <row r="36">
          <cell r="B36">
            <v>79</v>
          </cell>
          <cell r="C36" t="str">
            <v>Михайловский Игорь Валерьевич</v>
          </cell>
          <cell r="D36">
            <v>6</v>
          </cell>
          <cell r="E36">
            <v>0</v>
          </cell>
          <cell r="F36">
            <v>0</v>
          </cell>
          <cell r="H36">
            <v>42359</v>
          </cell>
        </row>
        <row r="37">
          <cell r="B37">
            <v>80</v>
          </cell>
          <cell r="C37" t="str">
            <v>Резчиков Евгений Борисович</v>
          </cell>
          <cell r="D37">
            <v>3</v>
          </cell>
          <cell r="E37">
            <v>1</v>
          </cell>
          <cell r="F37">
            <v>0</v>
          </cell>
          <cell r="H37">
            <v>42359</v>
          </cell>
        </row>
        <row r="38">
          <cell r="B38">
            <v>81</v>
          </cell>
          <cell r="C38" t="str">
            <v>Горбунов Тарас Владимирович</v>
          </cell>
          <cell r="D38">
            <v>4</v>
          </cell>
          <cell r="E38">
            <v>1</v>
          </cell>
          <cell r="F38">
            <v>0</v>
          </cell>
          <cell r="H38">
            <v>42359</v>
          </cell>
        </row>
        <row r="39">
          <cell r="B39">
            <v>83</v>
          </cell>
          <cell r="C39" t="str">
            <v>Андреев Игорь Евгеньевич</v>
          </cell>
          <cell r="D39">
            <v>4</v>
          </cell>
          <cell r="E39">
            <v>1</v>
          </cell>
          <cell r="F39">
            <v>0</v>
          </cell>
          <cell r="H39">
            <v>42359</v>
          </cell>
        </row>
        <row r="40">
          <cell r="B40">
            <v>84</v>
          </cell>
          <cell r="C40" t="str">
            <v>Давиденко Алексей Александрович</v>
          </cell>
          <cell r="D40">
            <v>5</v>
          </cell>
          <cell r="E40">
            <v>2</v>
          </cell>
          <cell r="F40">
            <v>0</v>
          </cell>
          <cell r="H40">
            <v>42359</v>
          </cell>
        </row>
        <row r="41">
          <cell r="B41">
            <v>85</v>
          </cell>
          <cell r="C41" t="str">
            <v>Боричев Александр Анатольевич</v>
          </cell>
          <cell r="D41">
            <v>1</v>
          </cell>
          <cell r="E41">
            <v>0</v>
          </cell>
          <cell r="F41">
            <v>0</v>
          </cell>
          <cell r="H41">
            <v>42359</v>
          </cell>
        </row>
        <row r="42">
          <cell r="B42">
            <v>86</v>
          </cell>
          <cell r="C42" t="str">
            <v>Краснянский Срргей Викторович</v>
          </cell>
          <cell r="D42">
            <v>1</v>
          </cell>
          <cell r="E42">
            <v>0</v>
          </cell>
          <cell r="F42">
            <v>0</v>
          </cell>
          <cell r="H42">
            <v>42359</v>
          </cell>
        </row>
        <row r="43">
          <cell r="B43">
            <v>87</v>
          </cell>
          <cell r="C43" t="str">
            <v>Дмитриев Александр Анатольевич</v>
          </cell>
          <cell r="D43">
            <v>8</v>
          </cell>
          <cell r="E43">
            <v>1</v>
          </cell>
          <cell r="F43">
            <v>0</v>
          </cell>
          <cell r="G43" t="str">
            <v>8-921-753-73-73</v>
          </cell>
          <cell r="H43">
            <v>42359</v>
          </cell>
        </row>
        <row r="44">
          <cell r="B44">
            <v>88</v>
          </cell>
          <cell r="C44" t="str">
            <v>Дружинин Алексей Валентинович</v>
          </cell>
          <cell r="D44">
            <v>1</v>
          </cell>
          <cell r="E44">
            <v>0</v>
          </cell>
          <cell r="F44">
            <v>0</v>
          </cell>
          <cell r="H44">
            <v>42359</v>
          </cell>
        </row>
        <row r="45">
          <cell r="B45">
            <v>89</v>
          </cell>
          <cell r="C45" t="str">
            <v>Шигарев Сергей Константинович</v>
          </cell>
          <cell r="D45">
            <v>4</v>
          </cell>
          <cell r="E45">
            <v>0</v>
          </cell>
          <cell r="F45">
            <v>0</v>
          </cell>
          <cell r="H45">
            <v>42359</v>
          </cell>
        </row>
        <row r="46">
          <cell r="B46">
            <v>90</v>
          </cell>
          <cell r="C46" t="str">
            <v>Николаев Максим Николаевич</v>
          </cell>
          <cell r="D46">
            <v>4</v>
          </cell>
          <cell r="E46">
            <v>0</v>
          </cell>
          <cell r="F46">
            <v>0</v>
          </cell>
          <cell r="H46">
            <v>42359</v>
          </cell>
        </row>
        <row r="47">
          <cell r="B47">
            <v>91</v>
          </cell>
          <cell r="C47" t="str">
            <v>Голубев Лев Вячеславович</v>
          </cell>
          <cell r="D47">
            <v>1</v>
          </cell>
          <cell r="E47">
            <v>1</v>
          </cell>
          <cell r="F47">
            <v>0</v>
          </cell>
          <cell r="H47">
            <v>42359</v>
          </cell>
        </row>
        <row r="48">
          <cell r="B48">
            <v>92</v>
          </cell>
          <cell r="C48" t="str">
            <v>Константинов Евгений Валентинович</v>
          </cell>
          <cell r="D48">
            <v>5</v>
          </cell>
          <cell r="E48">
            <v>0</v>
          </cell>
          <cell r="F48">
            <v>0</v>
          </cell>
          <cell r="H48">
            <v>42359</v>
          </cell>
        </row>
        <row r="49">
          <cell r="B49">
            <v>93</v>
          </cell>
          <cell r="C49" t="str">
            <v>Гриценко Александр Владимирович</v>
          </cell>
          <cell r="D49">
            <v>5</v>
          </cell>
          <cell r="E49">
            <v>0</v>
          </cell>
          <cell r="F49">
            <v>0</v>
          </cell>
          <cell r="H49">
            <v>42359</v>
          </cell>
        </row>
        <row r="50">
          <cell r="B50">
            <v>94</v>
          </cell>
          <cell r="C50" t="str">
            <v>Яшников Павел Александрович</v>
          </cell>
          <cell r="D50">
            <v>12</v>
          </cell>
          <cell r="E50">
            <v>6</v>
          </cell>
          <cell r="F50">
            <v>0</v>
          </cell>
          <cell r="H50">
            <v>42359</v>
          </cell>
        </row>
        <row r="51">
          <cell r="B51">
            <v>95</v>
          </cell>
          <cell r="C51" t="str">
            <v>Смирнов Евгений Николаевич</v>
          </cell>
          <cell r="D51">
            <v>1</v>
          </cell>
          <cell r="E51">
            <v>0</v>
          </cell>
          <cell r="F51">
            <v>0</v>
          </cell>
          <cell r="H51">
            <v>42359</v>
          </cell>
        </row>
        <row r="52">
          <cell r="B52">
            <v>96</v>
          </cell>
          <cell r="C52" t="str">
            <v>Круглов Павел Вячеславович</v>
          </cell>
          <cell r="D52">
            <v>3</v>
          </cell>
          <cell r="E52">
            <v>0</v>
          </cell>
          <cell r="F52">
            <v>0</v>
          </cell>
          <cell r="H52">
            <v>42359</v>
          </cell>
        </row>
        <row r="53">
          <cell r="B53">
            <v>97</v>
          </cell>
          <cell r="C53" t="str">
            <v>Дементьев Дмитий Александр</v>
          </cell>
          <cell r="D53">
            <v>3</v>
          </cell>
          <cell r="E53">
            <v>1</v>
          </cell>
          <cell r="F53">
            <v>0</v>
          </cell>
          <cell r="H53">
            <v>42359</v>
          </cell>
        </row>
        <row r="54">
          <cell r="B54">
            <v>98</v>
          </cell>
          <cell r="C54" t="str">
            <v>Бобер Антон Александрович</v>
          </cell>
          <cell r="D54">
            <v>7</v>
          </cell>
          <cell r="E54">
            <v>0</v>
          </cell>
          <cell r="F54">
            <v>0</v>
          </cell>
          <cell r="H54">
            <v>42359</v>
          </cell>
        </row>
        <row r="55">
          <cell r="B55">
            <v>99</v>
          </cell>
          <cell r="C55" t="str">
            <v>Вердиев Федор Байрамович</v>
          </cell>
          <cell r="D55">
            <v>6</v>
          </cell>
          <cell r="E55">
            <v>2</v>
          </cell>
          <cell r="F55">
            <v>1</v>
          </cell>
          <cell r="H55">
            <v>42359</v>
          </cell>
        </row>
        <row r="56">
          <cell r="B56">
            <v>100</v>
          </cell>
          <cell r="C56" t="str">
            <v>Гусев Константин Станиславович</v>
          </cell>
          <cell r="D56">
            <v>2</v>
          </cell>
          <cell r="E56">
            <v>1</v>
          </cell>
          <cell r="F56">
            <v>0</v>
          </cell>
          <cell r="H56">
            <v>42359</v>
          </cell>
        </row>
        <row r="57">
          <cell r="B57">
            <v>101</v>
          </cell>
          <cell r="C57" t="str">
            <v>Макарин Дмитрий Михайлович</v>
          </cell>
          <cell r="D57">
            <v>1</v>
          </cell>
          <cell r="E57">
            <v>0</v>
          </cell>
          <cell r="F57">
            <v>0</v>
          </cell>
          <cell r="H57">
            <v>42359</v>
          </cell>
        </row>
        <row r="58">
          <cell r="B58">
            <v>102</v>
          </cell>
          <cell r="C58" t="str">
            <v>Малов Андрей Павлович</v>
          </cell>
          <cell r="D58">
            <v>2</v>
          </cell>
          <cell r="E58">
            <v>0</v>
          </cell>
          <cell r="F58">
            <v>0</v>
          </cell>
          <cell r="H58">
            <v>42359</v>
          </cell>
        </row>
        <row r="59">
          <cell r="B59">
            <v>103</v>
          </cell>
          <cell r="C59" t="str">
            <v>Желтов Андрей Сергеевич</v>
          </cell>
          <cell r="D59">
            <v>7</v>
          </cell>
          <cell r="E59">
            <v>3</v>
          </cell>
          <cell r="F59">
            <v>0</v>
          </cell>
          <cell r="H59">
            <v>42359</v>
          </cell>
        </row>
        <row r="60">
          <cell r="B60">
            <v>104</v>
          </cell>
          <cell r="C60" t="str">
            <v>Грачев Максим Вячеславович</v>
          </cell>
          <cell r="D60">
            <v>2</v>
          </cell>
          <cell r="E60">
            <v>0</v>
          </cell>
          <cell r="F60">
            <v>0</v>
          </cell>
          <cell r="H60">
            <v>42359</v>
          </cell>
        </row>
        <row r="61">
          <cell r="B61">
            <v>106</v>
          </cell>
          <cell r="C61" t="str">
            <v>Технеряднев Олег Павлович</v>
          </cell>
          <cell r="D61">
            <v>3</v>
          </cell>
          <cell r="E61">
            <v>0</v>
          </cell>
          <cell r="F61">
            <v>0</v>
          </cell>
          <cell r="H61">
            <v>42359</v>
          </cell>
        </row>
        <row r="62">
          <cell r="B62">
            <v>108</v>
          </cell>
          <cell r="C62" t="str">
            <v>Клоков Сергей Сергеевич</v>
          </cell>
          <cell r="D62">
            <v>5</v>
          </cell>
          <cell r="E62">
            <v>2</v>
          </cell>
          <cell r="F62">
            <v>0</v>
          </cell>
          <cell r="H62">
            <v>42359</v>
          </cell>
        </row>
        <row r="63">
          <cell r="B63">
            <v>110</v>
          </cell>
          <cell r="C63" t="str">
            <v>Иванчук Григорий Александрович</v>
          </cell>
          <cell r="D63">
            <v>2</v>
          </cell>
          <cell r="E63">
            <v>0</v>
          </cell>
          <cell r="F63">
            <v>0</v>
          </cell>
          <cell r="H63">
            <v>42359</v>
          </cell>
        </row>
        <row r="64">
          <cell r="B64">
            <v>120</v>
          </cell>
          <cell r="C64" t="str">
            <v>Арбузов Эдуард Юрьевич</v>
          </cell>
          <cell r="D64">
            <v>4</v>
          </cell>
          <cell r="E64">
            <v>1</v>
          </cell>
          <cell r="F64">
            <v>0</v>
          </cell>
          <cell r="H64">
            <v>42359</v>
          </cell>
        </row>
        <row r="65">
          <cell r="B65">
            <v>121</v>
          </cell>
          <cell r="C65" t="str">
            <v>Бойченко Иван Владимирович</v>
          </cell>
          <cell r="D65">
            <v>3</v>
          </cell>
          <cell r="E65">
            <v>0</v>
          </cell>
          <cell r="F65">
            <v>0</v>
          </cell>
          <cell r="H65">
            <v>42359</v>
          </cell>
        </row>
        <row r="66">
          <cell r="B66">
            <v>122</v>
          </cell>
          <cell r="C66" t="str">
            <v>Алексеев Владимир Геннадьевич</v>
          </cell>
          <cell r="D66">
            <v>4</v>
          </cell>
          <cell r="E66">
            <v>0</v>
          </cell>
          <cell r="F66">
            <v>0</v>
          </cell>
          <cell r="H66">
            <v>42359</v>
          </cell>
        </row>
        <row r="67">
          <cell r="B67">
            <v>123</v>
          </cell>
          <cell r="C67" t="str">
            <v>Буторин Денис Андреевич</v>
          </cell>
          <cell r="D67">
            <v>4</v>
          </cell>
          <cell r="E67">
            <v>1</v>
          </cell>
          <cell r="F67">
            <v>0</v>
          </cell>
          <cell r="H67">
            <v>42359</v>
          </cell>
        </row>
        <row r="68">
          <cell r="B68">
            <v>124</v>
          </cell>
          <cell r="C68" t="str">
            <v>Веселков Александр Вахтангович</v>
          </cell>
          <cell r="D68">
            <v>3</v>
          </cell>
          <cell r="E68">
            <v>0</v>
          </cell>
          <cell r="F68">
            <v>0</v>
          </cell>
          <cell r="H68">
            <v>42359</v>
          </cell>
        </row>
        <row r="69">
          <cell r="B69">
            <v>125</v>
          </cell>
          <cell r="C69" t="str">
            <v>Заблоцкий Николай Николаевич</v>
          </cell>
          <cell r="D69">
            <v>8</v>
          </cell>
          <cell r="E69">
            <v>1</v>
          </cell>
          <cell r="F69">
            <v>1</v>
          </cell>
          <cell r="H69">
            <v>42359</v>
          </cell>
        </row>
        <row r="70">
          <cell r="B70">
            <v>126</v>
          </cell>
          <cell r="C70" t="str">
            <v>Земцев Дмитрий Валерьевич</v>
          </cell>
          <cell r="D70">
            <v>3</v>
          </cell>
          <cell r="E70">
            <v>0</v>
          </cell>
          <cell r="F70">
            <v>0</v>
          </cell>
          <cell r="H70">
            <v>42359</v>
          </cell>
        </row>
        <row r="71">
          <cell r="B71">
            <v>127</v>
          </cell>
          <cell r="C71" t="str">
            <v>Кашин Александр Михайлович</v>
          </cell>
          <cell r="D71">
            <v>4</v>
          </cell>
          <cell r="E71">
            <v>2</v>
          </cell>
          <cell r="F71">
            <v>0</v>
          </cell>
          <cell r="H71">
            <v>42359</v>
          </cell>
        </row>
        <row r="72">
          <cell r="B72">
            <v>128</v>
          </cell>
          <cell r="C72" t="str">
            <v>Воронков Виктор Викторович</v>
          </cell>
          <cell r="D72">
            <v>4</v>
          </cell>
          <cell r="E72">
            <v>1</v>
          </cell>
          <cell r="F72">
            <v>0</v>
          </cell>
          <cell r="H72">
            <v>42359</v>
          </cell>
        </row>
        <row r="73">
          <cell r="B73">
            <v>129</v>
          </cell>
          <cell r="C73" t="str">
            <v>Букин Сергей Владиленович</v>
          </cell>
          <cell r="D73">
            <v>4</v>
          </cell>
          <cell r="E73">
            <v>0</v>
          </cell>
          <cell r="F73">
            <v>0</v>
          </cell>
          <cell r="H73">
            <v>42359</v>
          </cell>
        </row>
        <row r="74">
          <cell r="B74">
            <v>130</v>
          </cell>
          <cell r="C74" t="str">
            <v>Тетерук Виктор Николаевич</v>
          </cell>
          <cell r="D74">
            <v>4</v>
          </cell>
          <cell r="E74">
            <v>1</v>
          </cell>
          <cell r="F74">
            <v>0</v>
          </cell>
          <cell r="H74">
            <v>42359</v>
          </cell>
        </row>
        <row r="75">
          <cell r="B75">
            <v>131</v>
          </cell>
          <cell r="C75" t="str">
            <v>Заводсков Геннадий Анатольевич</v>
          </cell>
          <cell r="D75">
            <v>3</v>
          </cell>
          <cell r="E75">
            <v>1</v>
          </cell>
          <cell r="F75">
            <v>0</v>
          </cell>
          <cell r="H75">
            <v>42359</v>
          </cell>
        </row>
        <row r="76">
          <cell r="B76">
            <v>132</v>
          </cell>
          <cell r="C76" t="str">
            <v>Зуев Василь Бадриевич</v>
          </cell>
          <cell r="D76">
            <v>4</v>
          </cell>
          <cell r="E76">
            <v>1</v>
          </cell>
          <cell r="F76">
            <v>0</v>
          </cell>
          <cell r="H76">
            <v>42359</v>
          </cell>
        </row>
        <row r="77">
          <cell r="B77">
            <v>133</v>
          </cell>
          <cell r="C77" t="str">
            <v>Гаврилов Владислав Викторович</v>
          </cell>
          <cell r="D77">
            <v>1</v>
          </cell>
          <cell r="E77">
            <v>0</v>
          </cell>
          <cell r="F77">
            <v>0</v>
          </cell>
          <cell r="H77">
            <v>42359</v>
          </cell>
        </row>
        <row r="78">
          <cell r="B78">
            <v>134</v>
          </cell>
          <cell r="C78" t="str">
            <v>Ананьев Роман Геннадьевич</v>
          </cell>
          <cell r="D78">
            <v>10</v>
          </cell>
          <cell r="E78">
            <v>3</v>
          </cell>
          <cell r="F78">
            <v>0</v>
          </cell>
          <cell r="H78">
            <v>42359</v>
          </cell>
        </row>
        <row r="79">
          <cell r="B79">
            <v>135</v>
          </cell>
          <cell r="C79" t="str">
            <v>Нелюбов Роман Юрьевич</v>
          </cell>
          <cell r="D79">
            <v>3</v>
          </cell>
          <cell r="E79">
            <v>2</v>
          </cell>
          <cell r="F79">
            <v>0</v>
          </cell>
          <cell r="H79">
            <v>42359</v>
          </cell>
        </row>
        <row r="80">
          <cell r="B80">
            <v>136</v>
          </cell>
          <cell r="C80" t="str">
            <v>Дуванов Сергей Александрович</v>
          </cell>
          <cell r="D80">
            <v>8</v>
          </cell>
          <cell r="E80">
            <v>1</v>
          </cell>
          <cell r="F80">
            <v>0</v>
          </cell>
          <cell r="H80">
            <v>42359</v>
          </cell>
        </row>
        <row r="81">
          <cell r="B81">
            <v>137</v>
          </cell>
          <cell r="C81" t="str">
            <v>Зубрилин Игорь Валерьевич</v>
          </cell>
          <cell r="D81">
            <v>7</v>
          </cell>
          <cell r="E81">
            <v>1</v>
          </cell>
          <cell r="F81">
            <v>0</v>
          </cell>
          <cell r="H81">
            <v>42359</v>
          </cell>
        </row>
        <row r="82">
          <cell r="B82">
            <v>138</v>
          </cell>
          <cell r="C82" t="str">
            <v>Пестов Илья Александрович</v>
          </cell>
          <cell r="D82">
            <v>3</v>
          </cell>
          <cell r="E82">
            <v>1</v>
          </cell>
          <cell r="F82">
            <v>0</v>
          </cell>
          <cell r="H82">
            <v>42359</v>
          </cell>
        </row>
        <row r="83">
          <cell r="B83">
            <v>139</v>
          </cell>
          <cell r="C83" t="str">
            <v>Ягунов Никита Владимирович</v>
          </cell>
          <cell r="D83">
            <v>5</v>
          </cell>
          <cell r="E83">
            <v>3</v>
          </cell>
          <cell r="F83">
            <v>0</v>
          </cell>
          <cell r="H83">
            <v>42359</v>
          </cell>
        </row>
        <row r="84">
          <cell r="B84">
            <v>140</v>
          </cell>
          <cell r="C84" t="str">
            <v>Майоров Александр Вячеславович</v>
          </cell>
          <cell r="D84">
            <v>4</v>
          </cell>
          <cell r="E84">
            <v>0</v>
          </cell>
          <cell r="F84">
            <v>0</v>
          </cell>
          <cell r="H84">
            <v>42359</v>
          </cell>
        </row>
        <row r="85">
          <cell r="B85">
            <v>141</v>
          </cell>
          <cell r="C85" t="str">
            <v>Яковлев Валентин Владимирович</v>
          </cell>
          <cell r="D85">
            <v>4</v>
          </cell>
          <cell r="E85">
            <v>1</v>
          </cell>
          <cell r="F85">
            <v>0</v>
          </cell>
          <cell r="H85">
            <v>42359</v>
          </cell>
        </row>
        <row r="86">
          <cell r="B86">
            <v>142</v>
          </cell>
          <cell r="C86" t="str">
            <v>Богваль Вячеслав Николаевич</v>
          </cell>
          <cell r="D86">
            <v>2</v>
          </cell>
          <cell r="E86">
            <v>0</v>
          </cell>
          <cell r="F86">
            <v>0</v>
          </cell>
          <cell r="H86">
            <v>42359</v>
          </cell>
        </row>
        <row r="87">
          <cell r="B87">
            <v>143</v>
          </cell>
          <cell r="C87" t="str">
            <v>Цицерко Владимир Николаевич</v>
          </cell>
          <cell r="D87">
            <v>2</v>
          </cell>
          <cell r="E87">
            <v>0</v>
          </cell>
          <cell r="F87">
            <v>0</v>
          </cell>
          <cell r="H87">
            <v>42359</v>
          </cell>
        </row>
        <row r="88">
          <cell r="B88">
            <v>144</v>
          </cell>
          <cell r="C88" t="str">
            <v>Ермаков Александр Александрович</v>
          </cell>
          <cell r="D88">
            <v>6</v>
          </cell>
          <cell r="E88">
            <v>0</v>
          </cell>
          <cell r="F88">
            <v>0</v>
          </cell>
          <cell r="G88" t="str">
            <v>8-931-373-88-10</v>
          </cell>
          <cell r="H88">
            <v>42359</v>
          </cell>
        </row>
        <row r="89">
          <cell r="B89">
            <v>145</v>
          </cell>
          <cell r="C89" t="str">
            <v>Мушкатеров Максим Сергеевич</v>
          </cell>
          <cell r="D89">
            <v>4</v>
          </cell>
          <cell r="E89">
            <v>1</v>
          </cell>
          <cell r="F89">
            <v>0</v>
          </cell>
          <cell r="H89">
            <v>42359</v>
          </cell>
        </row>
        <row r="90">
          <cell r="B90">
            <v>146</v>
          </cell>
          <cell r="C90" t="str">
            <v>Корниенко Василий Сергеевич</v>
          </cell>
          <cell r="D90">
            <v>5</v>
          </cell>
          <cell r="E90">
            <v>1</v>
          </cell>
          <cell r="F90">
            <v>0</v>
          </cell>
          <cell r="H90">
            <v>42359</v>
          </cell>
        </row>
        <row r="91">
          <cell r="B91">
            <v>147</v>
          </cell>
          <cell r="C91" t="str">
            <v>Карулин Михаил Леонидович</v>
          </cell>
          <cell r="D91">
            <v>4</v>
          </cell>
          <cell r="E91">
            <v>2</v>
          </cell>
          <cell r="F91">
            <v>0</v>
          </cell>
          <cell r="H91">
            <v>42359</v>
          </cell>
        </row>
        <row r="92">
          <cell r="B92">
            <v>148</v>
          </cell>
          <cell r="C92" t="str">
            <v>Карачев Антон Валерьевич</v>
          </cell>
          <cell r="D92">
            <v>3</v>
          </cell>
          <cell r="E92">
            <v>1</v>
          </cell>
          <cell r="F92">
            <v>0</v>
          </cell>
          <cell r="H92">
            <v>42429</v>
          </cell>
        </row>
        <row r="93">
          <cell r="B93">
            <v>149</v>
          </cell>
          <cell r="C93" t="str">
            <v>Климович Николай Николаевич</v>
          </cell>
          <cell r="D93">
            <v>3</v>
          </cell>
          <cell r="E93">
            <v>1</v>
          </cell>
          <cell r="F93">
            <v>0</v>
          </cell>
          <cell r="H93">
            <v>42359</v>
          </cell>
        </row>
        <row r="94">
          <cell r="B94">
            <v>150</v>
          </cell>
          <cell r="C94" t="str">
            <v>Павлов Анатолий Валерьевич</v>
          </cell>
          <cell r="D94">
            <v>2</v>
          </cell>
          <cell r="E94">
            <v>1</v>
          </cell>
          <cell r="F94">
            <v>0</v>
          </cell>
          <cell r="H94">
            <v>42359</v>
          </cell>
        </row>
        <row r="95">
          <cell r="B95">
            <v>151</v>
          </cell>
          <cell r="C95" t="str">
            <v>Шипневский Сергей Сергеевич</v>
          </cell>
          <cell r="D95">
            <v>3</v>
          </cell>
          <cell r="E95">
            <v>0</v>
          </cell>
          <cell r="F95">
            <v>0</v>
          </cell>
          <cell r="H95">
            <v>42359</v>
          </cell>
        </row>
        <row r="96">
          <cell r="B96">
            <v>152</v>
          </cell>
          <cell r="C96" t="str">
            <v>Зотов Владимир Юрьевич</v>
          </cell>
          <cell r="D96">
            <v>4</v>
          </cell>
          <cell r="E96">
            <v>1</v>
          </cell>
          <cell r="F96">
            <v>1</v>
          </cell>
          <cell r="H96">
            <v>42359</v>
          </cell>
        </row>
        <row r="97">
          <cell r="B97">
            <v>154</v>
          </cell>
          <cell r="C97" t="str">
            <v>Николаев Дмитрий Игоревич</v>
          </cell>
          <cell r="D97">
            <v>6</v>
          </cell>
          <cell r="E97">
            <v>3</v>
          </cell>
          <cell r="F97">
            <v>0</v>
          </cell>
          <cell r="H97">
            <v>42359</v>
          </cell>
        </row>
        <row r="98">
          <cell r="B98">
            <v>155</v>
          </cell>
          <cell r="C98" t="str">
            <v>Коваленко Евгений Алексеевич</v>
          </cell>
          <cell r="D98">
            <v>4</v>
          </cell>
          <cell r="E98">
            <v>1</v>
          </cell>
          <cell r="F98">
            <v>0</v>
          </cell>
          <cell r="H98">
            <v>42359</v>
          </cell>
        </row>
        <row r="99">
          <cell r="B99">
            <v>157</v>
          </cell>
          <cell r="C99" t="str">
            <v>Правдин Александр Сергеевич</v>
          </cell>
          <cell r="D99">
            <v>6</v>
          </cell>
          <cell r="E99">
            <v>3</v>
          </cell>
          <cell r="F99">
            <v>0</v>
          </cell>
          <cell r="H99">
            <v>42359</v>
          </cell>
        </row>
        <row r="100">
          <cell r="B100">
            <v>158</v>
          </cell>
          <cell r="C100" t="str">
            <v>Кондюков Николай Викторович</v>
          </cell>
          <cell r="D100">
            <v>5</v>
          </cell>
          <cell r="E100">
            <v>4</v>
          </cell>
          <cell r="F100">
            <v>2</v>
          </cell>
          <cell r="H100">
            <v>42359</v>
          </cell>
        </row>
        <row r="101">
          <cell r="B101">
            <v>159</v>
          </cell>
          <cell r="C101" t="str">
            <v>Зайцев Игорь Леонидович</v>
          </cell>
          <cell r="D101">
            <v>4</v>
          </cell>
          <cell r="E101">
            <v>1</v>
          </cell>
          <cell r="F101">
            <v>0</v>
          </cell>
          <cell r="H101">
            <v>42359</v>
          </cell>
        </row>
        <row r="102">
          <cell r="B102">
            <v>160</v>
          </cell>
          <cell r="C102" t="str">
            <v>Мотузенко Артем Сергеевич</v>
          </cell>
          <cell r="D102">
            <v>2</v>
          </cell>
          <cell r="E102">
            <v>1</v>
          </cell>
          <cell r="F102">
            <v>0</v>
          </cell>
          <cell r="H102">
            <v>42359</v>
          </cell>
        </row>
        <row r="103">
          <cell r="B103">
            <v>161</v>
          </cell>
          <cell r="C103" t="str">
            <v>Попов Сергей Васильевич</v>
          </cell>
          <cell r="D103">
            <v>1</v>
          </cell>
          <cell r="E103">
            <v>0</v>
          </cell>
          <cell r="F103">
            <v>0</v>
          </cell>
          <cell r="H103">
            <v>42359</v>
          </cell>
        </row>
        <row r="104">
          <cell r="B104">
            <v>162</v>
          </cell>
          <cell r="C104" t="str">
            <v>Пестерев Сергей Александрович</v>
          </cell>
          <cell r="D104">
            <v>3</v>
          </cell>
          <cell r="E104">
            <v>0</v>
          </cell>
          <cell r="F104">
            <v>0</v>
          </cell>
          <cell r="H104">
            <v>42359</v>
          </cell>
        </row>
        <row r="105">
          <cell r="B105">
            <v>163</v>
          </cell>
          <cell r="C105" t="str">
            <v>Борисевич Юрий Игоревич</v>
          </cell>
          <cell r="D105">
            <v>2</v>
          </cell>
          <cell r="E105">
            <v>0</v>
          </cell>
          <cell r="F105">
            <v>0</v>
          </cell>
          <cell r="H105">
            <v>42359</v>
          </cell>
        </row>
        <row r="106">
          <cell r="B106">
            <v>164</v>
          </cell>
          <cell r="C106" t="str">
            <v>Заикин Роман Александрович</v>
          </cell>
          <cell r="D106">
            <v>7</v>
          </cell>
          <cell r="E106">
            <v>2</v>
          </cell>
          <cell r="F106">
            <v>0</v>
          </cell>
          <cell r="H106">
            <v>42359</v>
          </cell>
        </row>
        <row r="107">
          <cell r="B107">
            <v>165</v>
          </cell>
          <cell r="C107" t="str">
            <v>Шушин Павел Иванович</v>
          </cell>
          <cell r="D107">
            <v>5</v>
          </cell>
          <cell r="E107">
            <v>1</v>
          </cell>
          <cell r="F107">
            <v>0</v>
          </cell>
          <cell r="H107">
            <v>42359</v>
          </cell>
        </row>
        <row r="108">
          <cell r="B108">
            <v>166</v>
          </cell>
          <cell r="C108" t="str">
            <v>Сазонов Максим Михайлович</v>
          </cell>
          <cell r="D108">
            <v>7</v>
          </cell>
          <cell r="E108">
            <v>0</v>
          </cell>
          <cell r="F108">
            <v>0</v>
          </cell>
          <cell r="H108">
            <v>42359</v>
          </cell>
        </row>
        <row r="109">
          <cell r="B109">
            <v>167</v>
          </cell>
          <cell r="C109" t="str">
            <v>Дормидонтов Евгений Сергеевич</v>
          </cell>
          <cell r="D109">
            <v>4</v>
          </cell>
          <cell r="E109">
            <v>0</v>
          </cell>
          <cell r="F109">
            <v>0</v>
          </cell>
          <cell r="H109">
            <v>42359</v>
          </cell>
        </row>
        <row r="110">
          <cell r="B110">
            <v>168</v>
          </cell>
          <cell r="C110" t="str">
            <v>Новиков Сергей Юрьевич</v>
          </cell>
          <cell r="D110">
            <v>4</v>
          </cell>
          <cell r="E110">
            <v>1</v>
          </cell>
          <cell r="F110">
            <v>0</v>
          </cell>
          <cell r="H110">
            <v>42359</v>
          </cell>
        </row>
        <row r="111">
          <cell r="B111">
            <v>169</v>
          </cell>
          <cell r="C111" t="str">
            <v>Зубаков Александр Г енадьевич</v>
          </cell>
          <cell r="D111">
            <v>1</v>
          </cell>
          <cell r="E111">
            <v>0</v>
          </cell>
          <cell r="F111">
            <v>0</v>
          </cell>
          <cell r="H111">
            <v>42359</v>
          </cell>
        </row>
        <row r="112">
          <cell r="B112">
            <v>170</v>
          </cell>
          <cell r="C112" t="str">
            <v>Пискунов Петр Александрович</v>
          </cell>
          <cell r="D112">
            <v>7</v>
          </cell>
          <cell r="E112">
            <v>1</v>
          </cell>
          <cell r="F112">
            <v>0</v>
          </cell>
          <cell r="H112">
            <v>42359</v>
          </cell>
        </row>
        <row r="113">
          <cell r="B113">
            <v>171</v>
          </cell>
          <cell r="C113" t="str">
            <v>Цветков Станислав Константинович</v>
          </cell>
          <cell r="D113">
            <v>4</v>
          </cell>
          <cell r="E113">
            <v>1</v>
          </cell>
          <cell r="F113">
            <v>0</v>
          </cell>
          <cell r="H113">
            <v>42359</v>
          </cell>
        </row>
        <row r="114">
          <cell r="B114">
            <v>172</v>
          </cell>
          <cell r="C114" t="str">
            <v>Муравьёв Дмитрий Павлович</v>
          </cell>
          <cell r="D114">
            <v>1</v>
          </cell>
          <cell r="E114">
            <v>0</v>
          </cell>
          <cell r="F114">
            <v>0</v>
          </cell>
          <cell r="H114">
            <v>42359</v>
          </cell>
        </row>
        <row r="115">
          <cell r="B115">
            <v>173</v>
          </cell>
          <cell r="C115" t="str">
            <v>Уланов Вячеслав Николаевич</v>
          </cell>
          <cell r="D115">
            <v>4</v>
          </cell>
          <cell r="E115">
            <v>0</v>
          </cell>
          <cell r="F115">
            <v>0</v>
          </cell>
          <cell r="H115">
            <v>42359</v>
          </cell>
        </row>
        <row r="116">
          <cell r="B116">
            <v>174</v>
          </cell>
          <cell r="C116" t="str">
            <v>Гулякин Сергей Николаевич</v>
          </cell>
          <cell r="D116">
            <v>1</v>
          </cell>
          <cell r="E116">
            <v>0</v>
          </cell>
          <cell r="F116">
            <v>0</v>
          </cell>
          <cell r="H116">
            <v>42359</v>
          </cell>
        </row>
        <row r="117">
          <cell r="B117">
            <v>175</v>
          </cell>
          <cell r="C117" t="str">
            <v>Фавстов Андрей Вячеславович</v>
          </cell>
          <cell r="D117">
            <v>4</v>
          </cell>
          <cell r="E117">
            <v>1</v>
          </cell>
          <cell r="F117">
            <v>0</v>
          </cell>
          <cell r="H117">
            <v>42359</v>
          </cell>
        </row>
        <row r="118">
          <cell r="B118">
            <v>176</v>
          </cell>
          <cell r="C118" t="str">
            <v>Тесленко Юрий Владимирович</v>
          </cell>
          <cell r="D118">
            <v>4</v>
          </cell>
          <cell r="E118">
            <v>3</v>
          </cell>
          <cell r="F118">
            <v>1</v>
          </cell>
          <cell r="H118">
            <v>42359</v>
          </cell>
        </row>
        <row r="119">
          <cell r="B119">
            <v>177</v>
          </cell>
          <cell r="C119" t="str">
            <v>Фенютин Юрий Вячеславович</v>
          </cell>
          <cell r="D119">
            <v>3</v>
          </cell>
          <cell r="E119">
            <v>0</v>
          </cell>
          <cell r="F119">
            <v>0</v>
          </cell>
          <cell r="H119">
            <v>42359</v>
          </cell>
        </row>
        <row r="120">
          <cell r="B120">
            <v>178</v>
          </cell>
          <cell r="C120" t="str">
            <v>Леонов Владимир Сергеевич</v>
          </cell>
          <cell r="D120">
            <v>7</v>
          </cell>
          <cell r="E120">
            <v>5</v>
          </cell>
          <cell r="F120">
            <v>0</v>
          </cell>
          <cell r="H120">
            <v>42359</v>
          </cell>
        </row>
        <row r="121">
          <cell r="B121">
            <v>179</v>
          </cell>
          <cell r="C121" t="str">
            <v>Козлов Александр Венадьевич</v>
          </cell>
          <cell r="D121">
            <v>4</v>
          </cell>
          <cell r="E121">
            <v>3</v>
          </cell>
          <cell r="F121">
            <v>0</v>
          </cell>
          <cell r="H121">
            <v>42359</v>
          </cell>
        </row>
        <row r="122">
          <cell r="B122">
            <v>180</v>
          </cell>
          <cell r="C122" t="str">
            <v>Наумов Дмитрий Владимирович</v>
          </cell>
          <cell r="D122">
            <v>2</v>
          </cell>
          <cell r="E122">
            <v>0</v>
          </cell>
          <cell r="F122">
            <v>0</v>
          </cell>
          <cell r="H122">
            <v>42359</v>
          </cell>
        </row>
        <row r="123">
          <cell r="B123">
            <v>181</v>
          </cell>
          <cell r="C123" t="str">
            <v>Фёдоров Иван Юрьевич</v>
          </cell>
          <cell r="D123">
            <v>3</v>
          </cell>
          <cell r="E123">
            <v>2</v>
          </cell>
          <cell r="F123">
            <v>0</v>
          </cell>
          <cell r="H123">
            <v>42359</v>
          </cell>
        </row>
        <row r="124">
          <cell r="B124">
            <v>182</v>
          </cell>
          <cell r="C124" t="str">
            <v>Гулин Дмитирий Алексеевич</v>
          </cell>
          <cell r="D124">
            <v>2</v>
          </cell>
          <cell r="E124">
            <v>0</v>
          </cell>
          <cell r="F124">
            <v>0</v>
          </cell>
          <cell r="H124">
            <v>42359</v>
          </cell>
        </row>
        <row r="125">
          <cell r="B125">
            <v>183</v>
          </cell>
          <cell r="C125" t="str">
            <v>Павлов Игорь Васильевич</v>
          </cell>
          <cell r="D125">
            <v>1</v>
          </cell>
          <cell r="E125">
            <v>1</v>
          </cell>
          <cell r="F125">
            <v>0</v>
          </cell>
          <cell r="H125">
            <v>42359</v>
          </cell>
        </row>
        <row r="126">
          <cell r="B126">
            <v>184</v>
          </cell>
          <cell r="C126" t="str">
            <v>Песков Иван Александрович</v>
          </cell>
          <cell r="D126">
            <v>5</v>
          </cell>
          <cell r="E126">
            <v>0</v>
          </cell>
          <cell r="F126">
            <v>0</v>
          </cell>
          <cell r="H126">
            <v>42359</v>
          </cell>
        </row>
        <row r="127">
          <cell r="B127">
            <v>185</v>
          </cell>
          <cell r="C127" t="str">
            <v>Косарев Максим Васильевич</v>
          </cell>
          <cell r="D127">
            <v>8</v>
          </cell>
          <cell r="E127">
            <v>0</v>
          </cell>
          <cell r="F127">
            <v>0</v>
          </cell>
          <cell r="H127">
            <v>42359</v>
          </cell>
        </row>
        <row r="128">
          <cell r="B128">
            <v>186</v>
          </cell>
          <cell r="C128" t="str">
            <v>Петров Вадим Николаевич</v>
          </cell>
          <cell r="D128">
            <v>3</v>
          </cell>
          <cell r="E128">
            <v>0</v>
          </cell>
          <cell r="F128">
            <v>0</v>
          </cell>
          <cell r="H128">
            <v>42359</v>
          </cell>
        </row>
        <row r="129">
          <cell r="B129">
            <v>187</v>
          </cell>
          <cell r="C129" t="str">
            <v>Краско Виталий Викторович</v>
          </cell>
          <cell r="D129">
            <v>5</v>
          </cell>
          <cell r="E129">
            <v>0</v>
          </cell>
          <cell r="F129">
            <v>0</v>
          </cell>
          <cell r="H129">
            <v>42359</v>
          </cell>
        </row>
        <row r="130">
          <cell r="B130">
            <v>188</v>
          </cell>
          <cell r="C130" t="str">
            <v>Кубанцев Федор Павлович</v>
          </cell>
          <cell r="D130">
            <v>4</v>
          </cell>
          <cell r="E130">
            <v>1</v>
          </cell>
          <cell r="F130">
            <v>0</v>
          </cell>
          <cell r="H130">
            <v>42359</v>
          </cell>
        </row>
        <row r="131">
          <cell r="B131">
            <v>189</v>
          </cell>
          <cell r="C131" t="str">
            <v>Потапов Евгений Викторович</v>
          </cell>
          <cell r="D131">
            <v>7</v>
          </cell>
          <cell r="E131">
            <v>2</v>
          </cell>
          <cell r="F131">
            <v>1</v>
          </cell>
          <cell r="H131">
            <v>42359</v>
          </cell>
        </row>
        <row r="132">
          <cell r="B132">
            <v>190</v>
          </cell>
          <cell r="C132" t="str">
            <v>Сальников Виталий Иванович</v>
          </cell>
          <cell r="D132">
            <v>5</v>
          </cell>
          <cell r="E132">
            <v>0</v>
          </cell>
          <cell r="F132">
            <v>0</v>
          </cell>
          <cell r="H132">
            <v>42359</v>
          </cell>
        </row>
        <row r="133">
          <cell r="B133">
            <v>191</v>
          </cell>
          <cell r="C133" t="str">
            <v>Симаков Алексей Владимирович</v>
          </cell>
          <cell r="D133">
            <v>6</v>
          </cell>
          <cell r="E133">
            <v>1</v>
          </cell>
          <cell r="F133">
            <v>0</v>
          </cell>
          <cell r="H133">
            <v>42359</v>
          </cell>
        </row>
        <row r="134">
          <cell r="B134">
            <v>192</v>
          </cell>
          <cell r="C134" t="str">
            <v>Лемешев Сергей Васильевич</v>
          </cell>
          <cell r="D134">
            <v>2</v>
          </cell>
          <cell r="E134">
            <v>0</v>
          </cell>
          <cell r="F134">
            <v>0</v>
          </cell>
          <cell r="H134">
            <v>42359</v>
          </cell>
        </row>
        <row r="135">
          <cell r="B135">
            <v>193</v>
          </cell>
          <cell r="C135" t="str">
            <v>Сарелайнен Юрий Викторович</v>
          </cell>
          <cell r="D135">
            <v>2</v>
          </cell>
          <cell r="E135">
            <v>0</v>
          </cell>
          <cell r="F135">
            <v>0</v>
          </cell>
          <cell r="H135">
            <v>42359</v>
          </cell>
        </row>
        <row r="136">
          <cell r="B136">
            <v>194</v>
          </cell>
          <cell r="C136" t="str">
            <v>Седов Михаил Андреевич</v>
          </cell>
          <cell r="D136">
            <v>4</v>
          </cell>
          <cell r="E136">
            <v>2</v>
          </cell>
          <cell r="F136">
            <v>0</v>
          </cell>
          <cell r="H136">
            <v>42359</v>
          </cell>
        </row>
        <row r="137">
          <cell r="B137">
            <v>195</v>
          </cell>
          <cell r="C137" t="str">
            <v>Тихов Павел Геннадьевич</v>
          </cell>
          <cell r="D137">
            <v>1</v>
          </cell>
          <cell r="E137">
            <v>0</v>
          </cell>
          <cell r="F137">
            <v>0</v>
          </cell>
          <cell r="H137">
            <v>42359</v>
          </cell>
        </row>
        <row r="138">
          <cell r="B138">
            <v>196</v>
          </cell>
          <cell r="C138" t="str">
            <v>Козлович Сергей Степанович</v>
          </cell>
          <cell r="D138">
            <v>5</v>
          </cell>
          <cell r="E138">
            <v>1</v>
          </cell>
          <cell r="F138">
            <v>0</v>
          </cell>
          <cell r="H138">
            <v>42359</v>
          </cell>
        </row>
        <row r="139">
          <cell r="B139">
            <v>197</v>
          </cell>
          <cell r="C139" t="str">
            <v>Дашкин Шамиль Менирович</v>
          </cell>
          <cell r="D139">
            <v>5</v>
          </cell>
          <cell r="E139">
            <v>1</v>
          </cell>
          <cell r="F139">
            <v>0</v>
          </cell>
          <cell r="G139" t="str">
            <v>Смена машиниста с уволенного Соколова Вадима Вячеславовича</v>
          </cell>
          <cell r="H139">
            <v>42359</v>
          </cell>
        </row>
        <row r="140">
          <cell r="B140">
            <v>198</v>
          </cell>
          <cell r="C140" t="str">
            <v>Поляков Вячеслав Борисович</v>
          </cell>
          <cell r="D140">
            <v>1</v>
          </cell>
          <cell r="E140">
            <v>0</v>
          </cell>
          <cell r="F140">
            <v>0</v>
          </cell>
          <cell r="H140">
            <v>42359</v>
          </cell>
        </row>
        <row r="141">
          <cell r="B141">
            <v>199</v>
          </cell>
          <cell r="C141" t="str">
            <v>Старикович Алексей Эдуардович</v>
          </cell>
          <cell r="D141">
            <v>2</v>
          </cell>
          <cell r="E141">
            <v>2</v>
          </cell>
          <cell r="F141">
            <v>0</v>
          </cell>
          <cell r="H141">
            <v>42359</v>
          </cell>
        </row>
        <row r="142">
          <cell r="B142">
            <v>200</v>
          </cell>
          <cell r="C142" t="str">
            <v>Прохоренко Илья Васильевич</v>
          </cell>
          <cell r="D142">
            <v>2</v>
          </cell>
          <cell r="E142">
            <v>0</v>
          </cell>
          <cell r="F142">
            <v>0</v>
          </cell>
          <cell r="G142" t="str">
            <v>8-911-253-86-18</v>
          </cell>
          <cell r="H142">
            <v>42359</v>
          </cell>
        </row>
        <row r="143">
          <cell r="B143">
            <v>201</v>
          </cell>
          <cell r="C143" t="str">
            <v>Уймин Павел Сергеевич</v>
          </cell>
          <cell r="D143">
            <v>5</v>
          </cell>
          <cell r="E143">
            <v>2</v>
          </cell>
          <cell r="F143">
            <v>0</v>
          </cell>
          <cell r="H143">
            <v>42359</v>
          </cell>
        </row>
        <row r="144">
          <cell r="B144">
            <v>202</v>
          </cell>
          <cell r="C144" t="str">
            <v>Румянцев Андрей Сергеевич</v>
          </cell>
          <cell r="D144">
            <v>1</v>
          </cell>
          <cell r="E144">
            <v>0</v>
          </cell>
          <cell r="F144">
            <v>0</v>
          </cell>
          <cell r="G144" t="str">
            <v>Смена машиниста с уволенного Семенова Александра Борисовича</v>
          </cell>
          <cell r="H144">
            <v>42359</v>
          </cell>
        </row>
        <row r="145">
          <cell r="B145">
            <v>203</v>
          </cell>
          <cell r="C145" t="str">
            <v>Кондратков Евгений Александрович</v>
          </cell>
          <cell r="D145">
            <v>12</v>
          </cell>
          <cell r="E145">
            <v>6</v>
          </cell>
          <cell r="F145">
            <v>0</v>
          </cell>
          <cell r="H145">
            <v>42359</v>
          </cell>
        </row>
        <row r="146">
          <cell r="B146">
            <v>204</v>
          </cell>
          <cell r="C146" t="str">
            <v>Потуга Андрей Федорович</v>
          </cell>
          <cell r="D146">
            <v>4</v>
          </cell>
          <cell r="E146">
            <v>0</v>
          </cell>
          <cell r="F146">
            <v>0</v>
          </cell>
          <cell r="H146">
            <v>42359</v>
          </cell>
        </row>
        <row r="147">
          <cell r="B147">
            <v>205</v>
          </cell>
          <cell r="C147" t="str">
            <v>Плотников Игорь Германович</v>
          </cell>
          <cell r="D147">
            <v>2</v>
          </cell>
          <cell r="E147">
            <v>1</v>
          </cell>
          <cell r="F147">
            <v>0</v>
          </cell>
          <cell r="H147">
            <v>42359</v>
          </cell>
        </row>
        <row r="148">
          <cell r="B148">
            <v>206</v>
          </cell>
          <cell r="C148" t="str">
            <v>Осипов Александр Александрович</v>
          </cell>
          <cell r="D148">
            <v>3</v>
          </cell>
          <cell r="E148">
            <v>1</v>
          </cell>
          <cell r="F148">
            <v>0</v>
          </cell>
          <cell r="H148">
            <v>42359</v>
          </cell>
        </row>
        <row r="149">
          <cell r="B149">
            <v>207</v>
          </cell>
          <cell r="C149" t="str">
            <v>Пахомов Игорь Анатольевич</v>
          </cell>
          <cell r="D149">
            <v>3</v>
          </cell>
          <cell r="E149">
            <v>0</v>
          </cell>
          <cell r="F149">
            <v>0</v>
          </cell>
          <cell r="H149">
            <v>42359</v>
          </cell>
        </row>
        <row r="150">
          <cell r="B150">
            <v>208</v>
          </cell>
          <cell r="C150" t="str">
            <v>Ларин Михаил Борисович</v>
          </cell>
          <cell r="D150">
            <v>5</v>
          </cell>
          <cell r="E150">
            <v>0</v>
          </cell>
          <cell r="F150">
            <v>0</v>
          </cell>
          <cell r="H150">
            <v>42359</v>
          </cell>
        </row>
        <row r="151">
          <cell r="B151">
            <v>209</v>
          </cell>
          <cell r="C151" t="str">
            <v>Пичугин Павел Андреевич</v>
          </cell>
          <cell r="D151">
            <v>7</v>
          </cell>
          <cell r="E151">
            <v>1</v>
          </cell>
          <cell r="F151">
            <v>0</v>
          </cell>
          <cell r="H151">
            <v>42359</v>
          </cell>
        </row>
        <row r="152">
          <cell r="B152">
            <v>210</v>
          </cell>
          <cell r="C152" t="str">
            <v>Дашкин Шамиль Менирович</v>
          </cell>
          <cell r="G152" t="str">
            <v>Утеряна. Заменена на STH00-240</v>
          </cell>
          <cell r="H152">
            <v>42359</v>
          </cell>
        </row>
        <row r="153">
          <cell r="B153">
            <v>211</v>
          </cell>
          <cell r="C153" t="str">
            <v>Маслов Виталий Александрович</v>
          </cell>
          <cell r="D153">
            <v>5</v>
          </cell>
          <cell r="E153">
            <v>3</v>
          </cell>
          <cell r="F153">
            <v>0</v>
          </cell>
          <cell r="G153" t="str">
            <v>Смена машиниста с уволенного Циммера Алексея Александровича</v>
          </cell>
          <cell r="H153">
            <v>42359</v>
          </cell>
        </row>
        <row r="154">
          <cell r="B154">
            <v>212</v>
          </cell>
          <cell r="C154" t="str">
            <v>Елисеев Александр Александрович</v>
          </cell>
          <cell r="D154">
            <v>4</v>
          </cell>
          <cell r="E154">
            <v>3</v>
          </cell>
          <cell r="F154">
            <v>0</v>
          </cell>
          <cell r="H154">
            <v>42359</v>
          </cell>
        </row>
        <row r="155">
          <cell r="B155">
            <v>213</v>
          </cell>
          <cell r="C155" t="str">
            <v>Цыпушкин Юрий Николаевич</v>
          </cell>
          <cell r="D155">
            <v>4</v>
          </cell>
          <cell r="E155">
            <v>1</v>
          </cell>
          <cell r="F155">
            <v>1</v>
          </cell>
          <cell r="H155">
            <v>42359</v>
          </cell>
        </row>
        <row r="156">
          <cell r="B156">
            <v>214</v>
          </cell>
          <cell r="C156" t="str">
            <v>Гринштейн Андрей Романович</v>
          </cell>
          <cell r="D156">
            <v>7</v>
          </cell>
          <cell r="E156">
            <v>2</v>
          </cell>
          <cell r="F156">
            <v>1</v>
          </cell>
          <cell r="H156">
            <v>42359</v>
          </cell>
        </row>
        <row r="157">
          <cell r="B157">
            <v>215</v>
          </cell>
          <cell r="C157" t="str">
            <v>Жульев Сергей Александрович</v>
          </cell>
          <cell r="D157">
            <v>7</v>
          </cell>
          <cell r="E157">
            <v>4</v>
          </cell>
          <cell r="F157">
            <v>0</v>
          </cell>
          <cell r="H157">
            <v>42359</v>
          </cell>
        </row>
        <row r="158">
          <cell r="B158">
            <v>216</v>
          </cell>
          <cell r="C158" t="str">
            <v>Давыдов Сергей Геннадьевич</v>
          </cell>
          <cell r="D158">
            <v>3</v>
          </cell>
          <cell r="E158">
            <v>2</v>
          </cell>
          <cell r="F158">
            <v>0</v>
          </cell>
          <cell r="H158">
            <v>42359</v>
          </cell>
        </row>
        <row r="159">
          <cell r="B159">
            <v>217</v>
          </cell>
          <cell r="C159" t="str">
            <v>Илюбаев Нурлан Маманович</v>
          </cell>
          <cell r="D159">
            <v>3</v>
          </cell>
          <cell r="E159">
            <v>0</v>
          </cell>
          <cell r="F159">
            <v>0</v>
          </cell>
          <cell r="H159">
            <v>42359</v>
          </cell>
        </row>
        <row r="160">
          <cell r="B160">
            <v>218</v>
          </cell>
          <cell r="C160" t="str">
            <v>Кособоков Вячеслав Анатольевич</v>
          </cell>
          <cell r="D160">
            <v>4</v>
          </cell>
          <cell r="E160">
            <v>0</v>
          </cell>
          <cell r="F160">
            <v>0</v>
          </cell>
          <cell r="H160">
            <v>42359</v>
          </cell>
        </row>
        <row r="161">
          <cell r="B161">
            <v>219</v>
          </cell>
          <cell r="C161" t="str">
            <v>Черных Иван Сергеевич</v>
          </cell>
          <cell r="D161">
            <v>1</v>
          </cell>
          <cell r="E161">
            <v>0</v>
          </cell>
          <cell r="F161">
            <v>0</v>
          </cell>
          <cell r="H161">
            <v>42359</v>
          </cell>
        </row>
        <row r="162">
          <cell r="B162">
            <v>220</v>
          </cell>
          <cell r="C162" t="str">
            <v>Мельников Кирилл Константинович</v>
          </cell>
          <cell r="D162">
            <v>0</v>
          </cell>
          <cell r="E162">
            <v>0</v>
          </cell>
          <cell r="F162">
            <v>0</v>
          </cell>
          <cell r="H162">
            <v>42359</v>
          </cell>
        </row>
        <row r="163">
          <cell r="B163">
            <v>221</v>
          </cell>
          <cell r="C163" t="str">
            <v>Лысенко Евгений Игоревич</v>
          </cell>
          <cell r="D163">
            <v>3</v>
          </cell>
          <cell r="E163">
            <v>1</v>
          </cell>
          <cell r="F163">
            <v>0</v>
          </cell>
          <cell r="H163">
            <v>42359</v>
          </cell>
        </row>
        <row r="164">
          <cell r="B164">
            <v>222</v>
          </cell>
          <cell r="C164" t="str">
            <v>Кислицын Антон Евгеньевич</v>
          </cell>
          <cell r="D164">
            <v>3</v>
          </cell>
          <cell r="E164">
            <v>1</v>
          </cell>
          <cell r="F164">
            <v>0</v>
          </cell>
          <cell r="H164">
            <v>42359</v>
          </cell>
        </row>
        <row r="165">
          <cell r="B165">
            <v>223</v>
          </cell>
          <cell r="C165" t="str">
            <v>Мирошкин Андрей Валерьевич</v>
          </cell>
          <cell r="D165">
            <v>6</v>
          </cell>
          <cell r="E165">
            <v>5</v>
          </cell>
          <cell r="F165">
            <v>0</v>
          </cell>
          <cell r="H165">
            <v>42359</v>
          </cell>
        </row>
        <row r="166">
          <cell r="B166">
            <v>224</v>
          </cell>
          <cell r="C166" t="str">
            <v>Шамухин Павел Владимирович</v>
          </cell>
          <cell r="D166">
            <v>3</v>
          </cell>
          <cell r="E166">
            <v>0</v>
          </cell>
          <cell r="F166">
            <v>0</v>
          </cell>
          <cell r="H166">
            <v>42359</v>
          </cell>
        </row>
        <row r="167">
          <cell r="B167">
            <v>225</v>
          </cell>
          <cell r="C167" t="str">
            <v>Крюков Павел Сергеевич</v>
          </cell>
          <cell r="D167">
            <v>4</v>
          </cell>
          <cell r="E167">
            <v>1</v>
          </cell>
          <cell r="F167">
            <v>0</v>
          </cell>
          <cell r="H167">
            <v>42359</v>
          </cell>
        </row>
        <row r="168">
          <cell r="B168">
            <v>226</v>
          </cell>
          <cell r="C168" t="str">
            <v>Кутузов Илья Владимирович</v>
          </cell>
          <cell r="D168">
            <v>2</v>
          </cell>
          <cell r="E168">
            <v>0</v>
          </cell>
          <cell r="F168">
            <v>0</v>
          </cell>
          <cell r="H168">
            <v>42359</v>
          </cell>
        </row>
        <row r="169">
          <cell r="B169">
            <v>227</v>
          </cell>
          <cell r="C169" t="str">
            <v>Лебедев Всеволод Андреевич</v>
          </cell>
          <cell r="D169">
            <v>13</v>
          </cell>
          <cell r="E169">
            <v>5</v>
          </cell>
          <cell r="F169">
            <v>5</v>
          </cell>
          <cell r="H169">
            <v>42359</v>
          </cell>
        </row>
        <row r="170">
          <cell r="B170">
            <v>228</v>
          </cell>
          <cell r="C170" t="str">
            <v>Михайлов Юрий Валерьевич</v>
          </cell>
          <cell r="D170">
            <v>4</v>
          </cell>
          <cell r="E170">
            <v>1</v>
          </cell>
          <cell r="F170">
            <v>0</v>
          </cell>
          <cell r="H170">
            <v>42359</v>
          </cell>
        </row>
        <row r="171">
          <cell r="B171">
            <v>229</v>
          </cell>
          <cell r="C171" t="str">
            <v>Шапкин Вячеслав Юрьевич</v>
          </cell>
          <cell r="D171">
            <v>7</v>
          </cell>
          <cell r="E171">
            <v>3</v>
          </cell>
          <cell r="F171">
            <v>0</v>
          </cell>
          <cell r="H171">
            <v>42359</v>
          </cell>
        </row>
        <row r="172">
          <cell r="B172">
            <v>230</v>
          </cell>
          <cell r="C172" t="str">
            <v>Шуваев Владимир Юрьевич</v>
          </cell>
          <cell r="D172">
            <v>5</v>
          </cell>
          <cell r="E172">
            <v>2</v>
          </cell>
          <cell r="F172">
            <v>0</v>
          </cell>
          <cell r="H172">
            <v>42359</v>
          </cell>
        </row>
        <row r="173">
          <cell r="B173">
            <v>232</v>
          </cell>
          <cell r="C173" t="str">
            <v>Маслов Виталий Александрович</v>
          </cell>
          <cell r="G173" t="str">
            <v>Утеряна</v>
          </cell>
          <cell r="H173">
            <v>42359</v>
          </cell>
        </row>
        <row r="174">
          <cell r="B174">
            <v>233</v>
          </cell>
          <cell r="C174" t="str">
            <v>Королев Виталий Олегович</v>
          </cell>
          <cell r="D174">
            <v>3</v>
          </cell>
          <cell r="E174">
            <v>0</v>
          </cell>
          <cell r="F174">
            <v>0</v>
          </cell>
          <cell r="H174">
            <v>42359</v>
          </cell>
        </row>
        <row r="175">
          <cell r="B175">
            <v>234</v>
          </cell>
          <cell r="C175" t="str">
            <v>Максимчев Евгений Сергеевич</v>
          </cell>
          <cell r="D175">
            <v>3</v>
          </cell>
          <cell r="E175">
            <v>0</v>
          </cell>
          <cell r="F175">
            <v>0</v>
          </cell>
          <cell r="H175">
            <v>42359</v>
          </cell>
        </row>
        <row r="176">
          <cell r="B176">
            <v>236</v>
          </cell>
          <cell r="C176" t="str">
            <v>Скопицкий Константин Васильевич</v>
          </cell>
          <cell r="D176">
            <v>2</v>
          </cell>
          <cell r="E176">
            <v>0</v>
          </cell>
          <cell r="F176">
            <v>0</v>
          </cell>
          <cell r="H176">
            <v>42359</v>
          </cell>
        </row>
        <row r="177">
          <cell r="B177">
            <v>237</v>
          </cell>
          <cell r="C177" t="str">
            <v>Кокорев Георгий Николаевич</v>
          </cell>
          <cell r="D177">
            <v>3</v>
          </cell>
          <cell r="E177">
            <v>1</v>
          </cell>
          <cell r="F177">
            <v>1</v>
          </cell>
          <cell r="H177">
            <v>42359</v>
          </cell>
        </row>
        <row r="178">
          <cell r="B178">
            <v>238</v>
          </cell>
          <cell r="C178" t="str">
            <v>Савинов Алексей Андреевич</v>
          </cell>
          <cell r="D178">
            <v>2</v>
          </cell>
          <cell r="E178">
            <v>1</v>
          </cell>
          <cell r="F178">
            <v>0</v>
          </cell>
          <cell r="H178">
            <v>42359</v>
          </cell>
        </row>
        <row r="179">
          <cell r="B179">
            <v>239</v>
          </cell>
          <cell r="C179" t="str">
            <v>Иванов Николай Викторович</v>
          </cell>
          <cell r="D179">
            <v>5</v>
          </cell>
          <cell r="E179">
            <v>2</v>
          </cell>
          <cell r="F179">
            <v>0</v>
          </cell>
          <cell r="H179">
            <v>42359</v>
          </cell>
        </row>
        <row r="180">
          <cell r="B180">
            <v>240</v>
          </cell>
          <cell r="C180" t="str">
            <v>Дашкин Шамиль Менирович</v>
          </cell>
          <cell r="G180" t="str">
            <v>Замена потерянной гарнитуры 210; Так и не была выдана с Невского, замена по адаптации на STH00-197</v>
          </cell>
          <cell r="H180">
            <v>42429</v>
          </cell>
        </row>
      </sheetData>
      <sheetData sheetId="2">
        <row r="2">
          <cell r="B2">
            <v>286</v>
          </cell>
          <cell r="C2" t="str">
            <v>Абрамов Артём Александрович</v>
          </cell>
          <cell r="D2">
            <v>323385</v>
          </cell>
          <cell r="E2">
            <v>3</v>
          </cell>
          <cell r="F2">
            <v>1</v>
          </cell>
          <cell r="G2">
            <v>1</v>
          </cell>
          <cell r="H2">
            <v>6.5</v>
          </cell>
          <cell r="I2" t="str">
            <v>8 953 172 33 72</v>
          </cell>
          <cell r="M2">
            <v>43070</v>
          </cell>
        </row>
        <row r="3">
          <cell r="B3">
            <v>287</v>
          </cell>
          <cell r="C3" t="str">
            <v>Агафонов Алексей Иванович</v>
          </cell>
          <cell r="D3">
            <v>323386</v>
          </cell>
          <cell r="E3">
            <v>1</v>
          </cell>
          <cell r="F3">
            <v>0</v>
          </cell>
          <cell r="G3">
            <v>0</v>
          </cell>
          <cell r="H3">
            <v>6.5</v>
          </cell>
          <cell r="I3" t="str">
            <v>8 921 411 07 83</v>
          </cell>
          <cell r="M3">
            <v>43070</v>
          </cell>
        </row>
        <row r="4">
          <cell r="B4">
            <v>288</v>
          </cell>
          <cell r="C4" t="str">
            <v>Агафонов Сергей Михайлович</v>
          </cell>
          <cell r="D4">
            <v>322521</v>
          </cell>
          <cell r="E4">
            <v>0</v>
          </cell>
          <cell r="F4">
            <v>0</v>
          </cell>
          <cell r="G4">
            <v>0</v>
          </cell>
          <cell r="H4">
            <v>7</v>
          </cell>
          <cell r="I4" t="str">
            <v>8-931-535-41-52</v>
          </cell>
          <cell r="M4">
            <v>43070</v>
          </cell>
        </row>
        <row r="5">
          <cell r="B5">
            <v>289</v>
          </cell>
          <cell r="C5" t="str">
            <v>Агеев Андрей Александрович</v>
          </cell>
          <cell r="D5">
            <v>323449</v>
          </cell>
          <cell r="E5">
            <v>0</v>
          </cell>
          <cell r="F5">
            <v>0</v>
          </cell>
          <cell r="G5">
            <v>0</v>
          </cell>
          <cell r="M5">
            <v>43070</v>
          </cell>
        </row>
        <row r="6">
          <cell r="B6">
            <v>290</v>
          </cell>
          <cell r="C6" t="str">
            <v>Алексеев Артур Владимирович</v>
          </cell>
          <cell r="D6">
            <v>323505</v>
          </cell>
          <cell r="E6">
            <v>0</v>
          </cell>
          <cell r="F6">
            <v>0</v>
          </cell>
          <cell r="G6">
            <v>0</v>
          </cell>
          <cell r="H6">
            <v>5.5</v>
          </cell>
          <cell r="I6">
            <v>9816879384</v>
          </cell>
          <cell r="M6">
            <v>43070</v>
          </cell>
        </row>
        <row r="7">
          <cell r="B7">
            <v>291</v>
          </cell>
          <cell r="C7" t="str">
            <v>Ананьин Николай Николаевич</v>
          </cell>
          <cell r="D7">
            <v>323174</v>
          </cell>
          <cell r="E7">
            <v>0</v>
          </cell>
          <cell r="F7">
            <v>0</v>
          </cell>
          <cell r="G7">
            <v>0</v>
          </cell>
          <cell r="H7">
            <v>6</v>
          </cell>
          <cell r="I7" t="str">
            <v>8 961 811 79 58</v>
          </cell>
          <cell r="M7">
            <v>43070</v>
          </cell>
        </row>
        <row r="8">
          <cell r="B8">
            <v>292</v>
          </cell>
          <cell r="C8" t="str">
            <v>Андреев Андрей Алексеевич</v>
          </cell>
          <cell r="D8">
            <v>321702</v>
          </cell>
          <cell r="E8">
            <v>1</v>
          </cell>
          <cell r="F8">
            <v>0</v>
          </cell>
          <cell r="G8">
            <v>0</v>
          </cell>
          <cell r="H8">
            <v>5.5</v>
          </cell>
          <cell r="I8" t="str">
            <v>8 904 331 96 95</v>
          </cell>
          <cell r="M8">
            <v>43070</v>
          </cell>
        </row>
        <row r="9">
          <cell r="B9">
            <v>293</v>
          </cell>
          <cell r="C9" t="str">
            <v>Андреев Алексей Борисович</v>
          </cell>
          <cell r="D9">
            <v>321703</v>
          </cell>
          <cell r="E9">
            <v>0</v>
          </cell>
          <cell r="F9">
            <v>0</v>
          </cell>
          <cell r="G9">
            <v>0</v>
          </cell>
          <cell r="H9">
            <v>6.5</v>
          </cell>
          <cell r="I9">
            <v>9633245894</v>
          </cell>
          <cell r="M9">
            <v>43070</v>
          </cell>
        </row>
        <row r="10">
          <cell r="B10">
            <v>294</v>
          </cell>
          <cell r="C10" t="str">
            <v>Анкудинов Василий Георгиевич</v>
          </cell>
          <cell r="D10">
            <v>322859</v>
          </cell>
          <cell r="E10">
            <v>2</v>
          </cell>
          <cell r="F10">
            <v>2</v>
          </cell>
          <cell r="G10">
            <v>0</v>
          </cell>
          <cell r="H10">
            <v>6</v>
          </cell>
          <cell r="I10" t="str">
            <v>8 921 890 61 45</v>
          </cell>
          <cell r="M10">
            <v>43070</v>
          </cell>
        </row>
        <row r="11">
          <cell r="B11">
            <v>295</v>
          </cell>
          <cell r="C11" t="str">
            <v>Антипов Александр  Викторович</v>
          </cell>
          <cell r="D11">
            <v>321705</v>
          </cell>
          <cell r="E11">
            <v>0</v>
          </cell>
          <cell r="F11">
            <v>0</v>
          </cell>
          <cell r="G11">
            <v>0</v>
          </cell>
          <cell r="H11">
            <v>6.5</v>
          </cell>
          <cell r="I11">
            <v>89210951747</v>
          </cell>
          <cell r="M11">
            <v>43070</v>
          </cell>
        </row>
        <row r="12">
          <cell r="B12">
            <v>296</v>
          </cell>
          <cell r="C12" t="str">
            <v>Аргеландер Владимир Борисович</v>
          </cell>
          <cell r="D12">
            <v>321707</v>
          </cell>
          <cell r="E12">
            <v>2</v>
          </cell>
          <cell r="F12">
            <v>1</v>
          </cell>
          <cell r="G12">
            <v>0</v>
          </cell>
          <cell r="H12">
            <v>6</v>
          </cell>
          <cell r="I12">
            <v>9111518312</v>
          </cell>
          <cell r="M12">
            <v>43070</v>
          </cell>
        </row>
        <row r="13">
          <cell r="B13">
            <v>297</v>
          </cell>
          <cell r="C13" t="str">
            <v>Бабин Антон Станиславович</v>
          </cell>
          <cell r="D13">
            <v>323454</v>
          </cell>
          <cell r="E13">
            <v>1</v>
          </cell>
          <cell r="F13">
            <v>1</v>
          </cell>
          <cell r="G13">
            <v>0</v>
          </cell>
          <cell r="H13">
            <v>5</v>
          </cell>
          <cell r="I13" t="str">
            <v>8 981 800 65 87</v>
          </cell>
          <cell r="M13">
            <v>43070</v>
          </cell>
        </row>
        <row r="14">
          <cell r="B14">
            <v>298</v>
          </cell>
          <cell r="C14" t="str">
            <v>Балонов Анатолий Михайлович</v>
          </cell>
          <cell r="D14">
            <v>321710</v>
          </cell>
          <cell r="E14">
            <v>0</v>
          </cell>
          <cell r="F14">
            <v>0</v>
          </cell>
          <cell r="G14">
            <v>0</v>
          </cell>
          <cell r="H14">
            <v>7</v>
          </cell>
          <cell r="M14">
            <v>43070</v>
          </cell>
        </row>
        <row r="15">
          <cell r="B15">
            <v>299</v>
          </cell>
          <cell r="C15" t="str">
            <v>Баранов Михаил Валентинович</v>
          </cell>
          <cell r="D15">
            <v>323520</v>
          </cell>
          <cell r="E15">
            <v>2</v>
          </cell>
          <cell r="F15">
            <v>1</v>
          </cell>
          <cell r="G15">
            <v>0</v>
          </cell>
          <cell r="H15">
            <v>5.5</v>
          </cell>
          <cell r="I15">
            <v>89216454057</v>
          </cell>
          <cell r="M15">
            <v>43070</v>
          </cell>
        </row>
        <row r="16">
          <cell r="B16">
            <v>300</v>
          </cell>
          <cell r="C16" t="str">
            <v>Бардин Виктор Олегович</v>
          </cell>
          <cell r="D16">
            <v>323477</v>
          </cell>
          <cell r="E16">
            <v>0</v>
          </cell>
          <cell r="F16">
            <v>0</v>
          </cell>
          <cell r="G16">
            <v>0</v>
          </cell>
          <cell r="H16">
            <v>5.5</v>
          </cell>
          <cell r="I16" t="str">
            <v>8-911-193-72-00</v>
          </cell>
          <cell r="M16">
            <v>43070</v>
          </cell>
        </row>
        <row r="17">
          <cell r="B17">
            <v>301</v>
          </cell>
          <cell r="C17" t="str">
            <v>Баскаков Василий Олегович</v>
          </cell>
          <cell r="D17">
            <v>321712</v>
          </cell>
          <cell r="E17">
            <v>0</v>
          </cell>
          <cell r="F17">
            <v>0</v>
          </cell>
          <cell r="G17">
            <v>0</v>
          </cell>
          <cell r="H17">
            <v>6</v>
          </cell>
          <cell r="I17">
            <v>79119545182</v>
          </cell>
          <cell r="M17">
            <v>43070</v>
          </cell>
        </row>
        <row r="18">
          <cell r="B18">
            <v>302</v>
          </cell>
          <cell r="C18" t="str">
            <v>Белозёров Руслан Анатольевич</v>
          </cell>
          <cell r="D18">
            <v>322782</v>
          </cell>
          <cell r="E18">
            <v>1</v>
          </cell>
          <cell r="F18">
            <v>1</v>
          </cell>
          <cell r="G18">
            <v>0</v>
          </cell>
          <cell r="H18">
            <v>6.5</v>
          </cell>
          <cell r="I18">
            <v>89118143955</v>
          </cell>
          <cell r="M18">
            <v>43070</v>
          </cell>
        </row>
        <row r="19">
          <cell r="B19">
            <v>303</v>
          </cell>
          <cell r="C19" t="str">
            <v>Белоус Павел Николаевич</v>
          </cell>
          <cell r="D19">
            <v>323495</v>
          </cell>
          <cell r="E19">
            <v>0</v>
          </cell>
          <cell r="F19">
            <v>0</v>
          </cell>
          <cell r="G19">
            <v>0</v>
          </cell>
          <cell r="H19">
            <v>5.5</v>
          </cell>
          <cell r="I19" t="str">
            <v>8 964 388 60 09</v>
          </cell>
          <cell r="M19">
            <v>43070</v>
          </cell>
        </row>
        <row r="20">
          <cell r="B20">
            <v>304</v>
          </cell>
          <cell r="C20" t="str">
            <v>Белугин Виталий Сергеевич</v>
          </cell>
          <cell r="D20">
            <v>321715</v>
          </cell>
          <cell r="E20">
            <v>2</v>
          </cell>
          <cell r="F20">
            <v>0</v>
          </cell>
          <cell r="G20">
            <v>0</v>
          </cell>
          <cell r="H20">
            <v>6</v>
          </cell>
          <cell r="I20">
            <v>9119522752</v>
          </cell>
          <cell r="M20">
            <v>43070</v>
          </cell>
        </row>
        <row r="21">
          <cell r="B21">
            <v>305</v>
          </cell>
          <cell r="C21" t="str">
            <v>Бердников  Сергей Владимирович</v>
          </cell>
          <cell r="D21">
            <v>322557</v>
          </cell>
          <cell r="E21">
            <v>2</v>
          </cell>
          <cell r="F21">
            <v>0</v>
          </cell>
          <cell r="G21">
            <v>0</v>
          </cell>
          <cell r="H21" t="str">
            <v>6,5-7</v>
          </cell>
          <cell r="I21">
            <v>9213230147</v>
          </cell>
          <cell r="M21">
            <v>43070</v>
          </cell>
        </row>
        <row r="22">
          <cell r="B22">
            <v>306</v>
          </cell>
          <cell r="C22" t="str">
            <v>Благодарёв Александр Юльевич</v>
          </cell>
          <cell r="D22">
            <v>323132</v>
          </cell>
          <cell r="E22">
            <v>1</v>
          </cell>
          <cell r="F22">
            <v>1</v>
          </cell>
          <cell r="G22">
            <v>0</v>
          </cell>
          <cell r="H22">
            <v>6</v>
          </cell>
          <cell r="I22">
            <v>89523935889</v>
          </cell>
          <cell r="M22">
            <v>43070</v>
          </cell>
        </row>
        <row r="23">
          <cell r="B23">
            <v>307</v>
          </cell>
          <cell r="C23" t="str">
            <v>Блохин Олег Леонидович</v>
          </cell>
          <cell r="D23">
            <v>321719</v>
          </cell>
          <cell r="E23">
            <v>1</v>
          </cell>
          <cell r="F23">
            <v>0</v>
          </cell>
          <cell r="G23">
            <v>0</v>
          </cell>
          <cell r="H23">
            <v>5</v>
          </cell>
          <cell r="I23" t="str">
            <v>911 237 80 70</v>
          </cell>
          <cell r="M23">
            <v>43070</v>
          </cell>
        </row>
        <row r="24">
          <cell r="B24">
            <v>308</v>
          </cell>
          <cell r="C24" t="str">
            <v>Боганов Илья Сергеевич</v>
          </cell>
          <cell r="D24">
            <v>323153</v>
          </cell>
          <cell r="E24">
            <v>1</v>
          </cell>
          <cell r="F24">
            <v>0</v>
          </cell>
          <cell r="G24">
            <v>0</v>
          </cell>
          <cell r="H24">
            <v>6.5</v>
          </cell>
          <cell r="I24" t="str">
            <v>8 921 646 86 15</v>
          </cell>
          <cell r="M24">
            <v>43070</v>
          </cell>
        </row>
        <row r="25">
          <cell r="B25">
            <v>309</v>
          </cell>
          <cell r="C25" t="str">
            <v>Бондаренко  Владислав Васильевич</v>
          </cell>
          <cell r="D25">
            <v>322821</v>
          </cell>
          <cell r="E25">
            <v>0</v>
          </cell>
          <cell r="F25">
            <v>0</v>
          </cell>
          <cell r="G25">
            <v>0</v>
          </cell>
          <cell r="H25">
            <v>5.5</v>
          </cell>
          <cell r="I25">
            <v>89046380830</v>
          </cell>
          <cell r="M25">
            <v>43070</v>
          </cell>
        </row>
        <row r="26">
          <cell r="B26">
            <v>310</v>
          </cell>
          <cell r="C26" t="str">
            <v>Бондаренко Денис Валентинович</v>
          </cell>
          <cell r="D26">
            <v>322132</v>
          </cell>
          <cell r="E26">
            <v>2</v>
          </cell>
          <cell r="F26">
            <v>0</v>
          </cell>
          <cell r="G26">
            <v>0</v>
          </cell>
          <cell r="H26">
            <v>6</v>
          </cell>
          <cell r="I26">
            <v>89219731257</v>
          </cell>
          <cell r="M26">
            <v>43070</v>
          </cell>
        </row>
        <row r="27">
          <cell r="B27">
            <v>311</v>
          </cell>
          <cell r="C27" t="str">
            <v>Смирнов Вадим Анатольевич</v>
          </cell>
          <cell r="D27">
            <v>321858</v>
          </cell>
          <cell r="E27">
            <v>0</v>
          </cell>
          <cell r="F27">
            <v>0</v>
          </cell>
          <cell r="G27">
            <v>0</v>
          </cell>
          <cell r="L27" t="str">
            <v>Борисов Алексей Симанович 322127 - уволен</v>
          </cell>
          <cell r="M27">
            <v>43070</v>
          </cell>
        </row>
        <row r="28">
          <cell r="B28">
            <v>312</v>
          </cell>
          <cell r="C28" t="str">
            <v>Буданов  Александр  Николаевич</v>
          </cell>
          <cell r="D28">
            <v>321726</v>
          </cell>
          <cell r="E28">
            <v>1</v>
          </cell>
          <cell r="F28">
            <v>0</v>
          </cell>
          <cell r="G28">
            <v>0</v>
          </cell>
          <cell r="H28">
            <v>6</v>
          </cell>
          <cell r="I28" t="str">
            <v>8-905-205-36-29</v>
          </cell>
          <cell r="M28">
            <v>43070</v>
          </cell>
        </row>
        <row r="29">
          <cell r="B29">
            <v>313</v>
          </cell>
          <cell r="C29" t="str">
            <v>Буклешов Александр Михайлович</v>
          </cell>
          <cell r="D29">
            <v>322837</v>
          </cell>
          <cell r="E29">
            <v>4</v>
          </cell>
          <cell r="F29">
            <v>1</v>
          </cell>
          <cell r="G29">
            <v>1</v>
          </cell>
          <cell r="H29">
            <v>5.5</v>
          </cell>
          <cell r="I29">
            <v>89217439907</v>
          </cell>
          <cell r="M29">
            <v>43070</v>
          </cell>
        </row>
        <row r="30">
          <cell r="B30">
            <v>314</v>
          </cell>
          <cell r="C30" t="str">
            <v>Васильев Александр Владимирович</v>
          </cell>
          <cell r="D30">
            <v>323135</v>
          </cell>
          <cell r="E30">
            <v>2</v>
          </cell>
          <cell r="F30">
            <v>1</v>
          </cell>
          <cell r="G30">
            <v>0</v>
          </cell>
          <cell r="H30">
            <v>5.5</v>
          </cell>
          <cell r="I30">
            <v>9218742007</v>
          </cell>
          <cell r="M30">
            <v>43070</v>
          </cell>
        </row>
        <row r="31">
          <cell r="B31">
            <v>315</v>
          </cell>
          <cell r="C31" t="str">
            <v>Васильев Григорий Николаевич</v>
          </cell>
          <cell r="D31">
            <v>324228</v>
          </cell>
          <cell r="E31">
            <v>0</v>
          </cell>
          <cell r="F31">
            <v>0</v>
          </cell>
          <cell r="G31">
            <v>0</v>
          </cell>
          <cell r="H31">
            <v>6</v>
          </cell>
          <cell r="I31">
            <v>89313602933</v>
          </cell>
          <cell r="M31">
            <v>43070</v>
          </cell>
        </row>
        <row r="32">
          <cell r="B32">
            <v>316</v>
          </cell>
          <cell r="C32" t="str">
            <v>Васильев Юрий Николаевич</v>
          </cell>
          <cell r="D32">
            <v>321729</v>
          </cell>
          <cell r="E32">
            <v>1</v>
          </cell>
          <cell r="F32">
            <v>0</v>
          </cell>
          <cell r="G32">
            <v>0</v>
          </cell>
          <cell r="H32">
            <v>6.5</v>
          </cell>
          <cell r="I32">
            <v>9213057220</v>
          </cell>
          <cell r="M32">
            <v>43070</v>
          </cell>
        </row>
        <row r="33">
          <cell r="B33">
            <v>317</v>
          </cell>
          <cell r="C33" t="str">
            <v>Васьковский Виталий Валерьевич</v>
          </cell>
          <cell r="D33">
            <v>322866</v>
          </cell>
          <cell r="E33">
            <v>1</v>
          </cell>
          <cell r="F33">
            <v>0</v>
          </cell>
          <cell r="G33">
            <v>0</v>
          </cell>
          <cell r="H33">
            <v>5</v>
          </cell>
          <cell r="I33">
            <v>89218850988</v>
          </cell>
          <cell r="M33">
            <v>43070</v>
          </cell>
        </row>
        <row r="34">
          <cell r="B34">
            <v>318</v>
          </cell>
          <cell r="C34" t="str">
            <v>Виноградов Евгений Владимирович</v>
          </cell>
          <cell r="D34">
            <v>323151</v>
          </cell>
          <cell r="E34">
            <v>0</v>
          </cell>
          <cell r="F34">
            <v>0</v>
          </cell>
          <cell r="G34">
            <v>0</v>
          </cell>
          <cell r="M34">
            <v>43070</v>
          </cell>
        </row>
        <row r="35">
          <cell r="B35">
            <v>319</v>
          </cell>
          <cell r="C35" t="str">
            <v>Виноградов Сергей Александрович</v>
          </cell>
          <cell r="D35">
            <v>321731</v>
          </cell>
          <cell r="E35">
            <v>0</v>
          </cell>
          <cell r="F35">
            <v>0</v>
          </cell>
          <cell r="G35">
            <v>0</v>
          </cell>
          <cell r="H35">
            <v>5.5</v>
          </cell>
          <cell r="I35" t="str">
            <v>8 904 512 19 81</v>
          </cell>
          <cell r="M35">
            <v>43070</v>
          </cell>
        </row>
        <row r="36">
          <cell r="B36">
            <v>320</v>
          </cell>
          <cell r="C36" t="str">
            <v>Владимиров Александр  Владимирович</v>
          </cell>
          <cell r="D36">
            <v>322684</v>
          </cell>
          <cell r="E36">
            <v>1</v>
          </cell>
          <cell r="F36">
            <v>0</v>
          </cell>
          <cell r="G36">
            <v>0</v>
          </cell>
          <cell r="H36">
            <v>6</v>
          </cell>
          <cell r="I36" t="str">
            <v>8 921 757 09 10</v>
          </cell>
          <cell r="M36">
            <v>43070</v>
          </cell>
        </row>
        <row r="37">
          <cell r="B37">
            <v>321</v>
          </cell>
          <cell r="C37" t="str">
            <v>Волков Николай Викторович</v>
          </cell>
          <cell r="D37">
            <v>321733</v>
          </cell>
          <cell r="E37">
            <v>1</v>
          </cell>
          <cell r="F37">
            <v>0</v>
          </cell>
          <cell r="G37">
            <v>0</v>
          </cell>
          <cell r="H37">
            <v>7</v>
          </cell>
          <cell r="I37">
            <v>89218786524</v>
          </cell>
          <cell r="M37">
            <v>43070</v>
          </cell>
        </row>
        <row r="38">
          <cell r="B38">
            <v>322</v>
          </cell>
          <cell r="C38" t="str">
            <v>Гаврилов Алексей Сергеевич</v>
          </cell>
          <cell r="D38">
            <v>322536</v>
          </cell>
          <cell r="E38">
            <v>1</v>
          </cell>
          <cell r="F38">
            <v>1</v>
          </cell>
          <cell r="G38">
            <v>0</v>
          </cell>
          <cell r="H38">
            <v>5</v>
          </cell>
          <cell r="I38">
            <v>79215885508</v>
          </cell>
          <cell r="M38">
            <v>43070</v>
          </cell>
        </row>
        <row r="39">
          <cell r="B39">
            <v>323</v>
          </cell>
          <cell r="C39" t="str">
            <v>Гольнев Юрий Анатольевич</v>
          </cell>
          <cell r="D39">
            <v>322544</v>
          </cell>
          <cell r="E39">
            <v>1</v>
          </cell>
          <cell r="F39">
            <v>0</v>
          </cell>
          <cell r="G39">
            <v>0</v>
          </cell>
          <cell r="H39">
            <v>7</v>
          </cell>
          <cell r="I39" t="str">
            <v>921 798 78 07</v>
          </cell>
          <cell r="M39">
            <v>43070</v>
          </cell>
        </row>
        <row r="40">
          <cell r="B40">
            <v>324</v>
          </cell>
          <cell r="C40" t="str">
            <v>Горновой Андрей Владимирович</v>
          </cell>
          <cell r="D40">
            <v>322396</v>
          </cell>
          <cell r="E40">
            <v>0</v>
          </cell>
          <cell r="F40">
            <v>0</v>
          </cell>
          <cell r="G40">
            <v>0</v>
          </cell>
          <cell r="H40">
            <v>6</v>
          </cell>
          <cell r="I40" t="str">
            <v>8 921 570 34 56</v>
          </cell>
          <cell r="M40">
            <v>43070</v>
          </cell>
        </row>
        <row r="41">
          <cell r="B41">
            <v>325</v>
          </cell>
          <cell r="C41" t="str">
            <v>Горностаев Николай Александрович</v>
          </cell>
          <cell r="D41">
            <v>323493</v>
          </cell>
          <cell r="E41">
            <v>0</v>
          </cell>
          <cell r="F41">
            <v>0</v>
          </cell>
          <cell r="G41">
            <v>0</v>
          </cell>
          <cell r="H41">
            <v>6</v>
          </cell>
          <cell r="I41">
            <v>89657915013</v>
          </cell>
          <cell r="M41">
            <v>43070</v>
          </cell>
        </row>
        <row r="42">
          <cell r="B42">
            <v>326</v>
          </cell>
          <cell r="C42" t="str">
            <v>Григорьев Александр Николаевич</v>
          </cell>
          <cell r="D42">
            <v>321740</v>
          </cell>
          <cell r="E42">
            <v>2</v>
          </cell>
          <cell r="F42">
            <v>1</v>
          </cell>
          <cell r="G42">
            <v>1</v>
          </cell>
          <cell r="H42">
            <v>6</v>
          </cell>
          <cell r="I42">
            <v>89500074775</v>
          </cell>
          <cell r="M42">
            <v>43070</v>
          </cell>
        </row>
        <row r="43">
          <cell r="B43">
            <v>327</v>
          </cell>
          <cell r="C43" t="str">
            <v>Григорьев  Константин Геннадьевич</v>
          </cell>
          <cell r="D43">
            <v>322889</v>
          </cell>
          <cell r="E43">
            <v>0</v>
          </cell>
          <cell r="F43">
            <v>0</v>
          </cell>
          <cell r="G43">
            <v>0</v>
          </cell>
          <cell r="H43">
            <v>6</v>
          </cell>
          <cell r="I43">
            <v>89602519191</v>
          </cell>
          <cell r="M43">
            <v>43070</v>
          </cell>
        </row>
        <row r="44">
          <cell r="B44">
            <v>328</v>
          </cell>
          <cell r="C44" t="str">
            <v>Гришаев Станислав Игоревич</v>
          </cell>
          <cell r="D44">
            <v>322490</v>
          </cell>
          <cell r="E44">
            <v>3</v>
          </cell>
          <cell r="F44">
            <v>2</v>
          </cell>
          <cell r="G44">
            <v>0</v>
          </cell>
          <cell r="H44">
            <v>6</v>
          </cell>
          <cell r="I44">
            <v>89217996355</v>
          </cell>
          <cell r="M44">
            <v>43070</v>
          </cell>
        </row>
        <row r="45">
          <cell r="B45">
            <v>329</v>
          </cell>
          <cell r="C45" t="str">
            <v>Гузаревич Алексей Яковлевич</v>
          </cell>
          <cell r="D45">
            <v>321742</v>
          </cell>
          <cell r="E45">
            <v>1</v>
          </cell>
          <cell r="F45">
            <v>0</v>
          </cell>
          <cell r="G45">
            <v>0</v>
          </cell>
          <cell r="H45">
            <v>6.5</v>
          </cell>
          <cell r="I45" t="str">
            <v>8 921 977 92 15</v>
          </cell>
          <cell r="M45">
            <v>43070</v>
          </cell>
        </row>
        <row r="46">
          <cell r="B46">
            <v>330</v>
          </cell>
          <cell r="C46" t="str">
            <v>Гурьев  Сергей Сергеевич</v>
          </cell>
          <cell r="D46">
            <v>323117</v>
          </cell>
          <cell r="E46">
            <v>1</v>
          </cell>
          <cell r="F46">
            <v>0</v>
          </cell>
          <cell r="G46">
            <v>0</v>
          </cell>
          <cell r="H46">
            <v>5.5</v>
          </cell>
          <cell r="I46">
            <v>9319782526</v>
          </cell>
          <cell r="M46">
            <v>43070</v>
          </cell>
        </row>
        <row r="47">
          <cell r="B47">
            <v>331</v>
          </cell>
          <cell r="C47" t="str">
            <v>Демченко Александр Александрович</v>
          </cell>
          <cell r="D47">
            <v>322534</v>
          </cell>
          <cell r="E47">
            <v>0</v>
          </cell>
          <cell r="F47">
            <v>0</v>
          </cell>
          <cell r="G47">
            <v>0</v>
          </cell>
          <cell r="M47">
            <v>43070</v>
          </cell>
        </row>
        <row r="48">
          <cell r="B48">
            <v>332</v>
          </cell>
          <cell r="C48" t="str">
            <v>Джакипов Кубаныч Джалилович</v>
          </cell>
          <cell r="D48">
            <v>323343</v>
          </cell>
          <cell r="E48">
            <v>0</v>
          </cell>
          <cell r="F48">
            <v>0</v>
          </cell>
          <cell r="G48">
            <v>0</v>
          </cell>
          <cell r="M48">
            <v>43070</v>
          </cell>
        </row>
        <row r="49">
          <cell r="B49">
            <v>333</v>
          </cell>
          <cell r="C49" t="str">
            <v>Долгополов  Александр Вадимович</v>
          </cell>
          <cell r="D49">
            <v>323409</v>
          </cell>
          <cell r="E49">
            <v>0</v>
          </cell>
          <cell r="F49">
            <v>0</v>
          </cell>
          <cell r="G49">
            <v>0</v>
          </cell>
          <cell r="H49">
            <v>5.5</v>
          </cell>
          <cell r="I49">
            <v>9522887363</v>
          </cell>
          <cell r="M49">
            <v>43070</v>
          </cell>
        </row>
        <row r="50">
          <cell r="B50">
            <v>334</v>
          </cell>
          <cell r="C50" t="str">
            <v>Дроздов Виталий  Валерьевич</v>
          </cell>
          <cell r="D50">
            <v>323173</v>
          </cell>
          <cell r="E50">
            <v>0</v>
          </cell>
          <cell r="F50">
            <v>0</v>
          </cell>
          <cell r="G50">
            <v>0</v>
          </cell>
          <cell r="H50">
            <v>6.5</v>
          </cell>
          <cell r="I50">
            <v>89062581214</v>
          </cell>
          <cell r="M50">
            <v>43070</v>
          </cell>
        </row>
        <row r="51">
          <cell r="B51">
            <v>335</v>
          </cell>
          <cell r="C51" t="str">
            <v>Дячук Валентин Васильевич</v>
          </cell>
          <cell r="D51">
            <v>323451</v>
          </cell>
          <cell r="E51">
            <v>1</v>
          </cell>
          <cell r="F51">
            <v>0</v>
          </cell>
          <cell r="G51">
            <v>0</v>
          </cell>
          <cell r="H51">
            <v>6</v>
          </cell>
          <cell r="I51">
            <v>89119836858</v>
          </cell>
          <cell r="M51">
            <v>43070</v>
          </cell>
        </row>
        <row r="52">
          <cell r="B52">
            <v>336</v>
          </cell>
          <cell r="C52" t="str">
            <v>Елисеев Виктор Владимирович</v>
          </cell>
          <cell r="D52">
            <v>323291</v>
          </cell>
          <cell r="E52">
            <v>0</v>
          </cell>
          <cell r="F52">
            <v>0</v>
          </cell>
          <cell r="G52">
            <v>0</v>
          </cell>
          <cell r="H52">
            <v>7.7</v>
          </cell>
          <cell r="I52">
            <v>9112915379</v>
          </cell>
          <cell r="M52">
            <v>43070</v>
          </cell>
        </row>
        <row r="53">
          <cell r="B53">
            <v>337</v>
          </cell>
          <cell r="C53" t="str">
            <v>Енин Алексей Сергеевич</v>
          </cell>
          <cell r="D53">
            <v>322905</v>
          </cell>
          <cell r="E53">
            <v>1</v>
          </cell>
          <cell r="F53">
            <v>1</v>
          </cell>
          <cell r="G53">
            <v>0</v>
          </cell>
          <cell r="H53">
            <v>6</v>
          </cell>
          <cell r="I53" t="str">
            <v>8 921 434 29 18</v>
          </cell>
          <cell r="M53">
            <v>43070</v>
          </cell>
        </row>
        <row r="54">
          <cell r="B54">
            <v>338</v>
          </cell>
          <cell r="C54" t="str">
            <v>Ерофеев Вячеслав Юрьевич</v>
          </cell>
          <cell r="D54">
            <v>322558</v>
          </cell>
          <cell r="E54">
            <v>2</v>
          </cell>
          <cell r="F54">
            <v>0</v>
          </cell>
          <cell r="G54">
            <v>0</v>
          </cell>
          <cell r="H54">
            <v>6</v>
          </cell>
          <cell r="M54">
            <v>43070</v>
          </cell>
        </row>
        <row r="55">
          <cell r="B55">
            <v>339</v>
          </cell>
          <cell r="C55" t="str">
            <v>Ефимов Сергей Викторович</v>
          </cell>
          <cell r="D55">
            <v>321750</v>
          </cell>
          <cell r="E55">
            <v>1</v>
          </cell>
          <cell r="F55">
            <v>0</v>
          </cell>
          <cell r="G55">
            <v>0</v>
          </cell>
          <cell r="H55">
            <v>5.5</v>
          </cell>
          <cell r="I55">
            <v>9112324407</v>
          </cell>
          <cell r="M55">
            <v>43070</v>
          </cell>
        </row>
        <row r="56">
          <cell r="B56">
            <v>340</v>
          </cell>
          <cell r="C56" t="str">
            <v>Жабин Владимир Леонидович</v>
          </cell>
          <cell r="D56">
            <v>321751</v>
          </cell>
          <cell r="E56">
            <v>1</v>
          </cell>
          <cell r="F56">
            <v>0</v>
          </cell>
          <cell r="G56">
            <v>0</v>
          </cell>
          <cell r="H56">
            <v>6</v>
          </cell>
          <cell r="I56" t="str">
            <v>8 911 235 83 44</v>
          </cell>
          <cell r="M56">
            <v>43070</v>
          </cell>
        </row>
        <row r="57">
          <cell r="B57">
            <v>341</v>
          </cell>
          <cell r="C57" t="str">
            <v>Жгулёв Константин Сергеевич</v>
          </cell>
          <cell r="D57">
            <v>322323</v>
          </cell>
          <cell r="E57">
            <v>0</v>
          </cell>
          <cell r="F57">
            <v>0</v>
          </cell>
          <cell r="G57">
            <v>0</v>
          </cell>
          <cell r="H57">
            <v>6</v>
          </cell>
          <cell r="I57" t="str">
            <v>8 921 438 36 35</v>
          </cell>
          <cell r="M57">
            <v>43070</v>
          </cell>
        </row>
        <row r="58">
          <cell r="B58">
            <v>342</v>
          </cell>
          <cell r="C58" t="str">
            <v>Журавлёв Александр Владимирович</v>
          </cell>
          <cell r="D58">
            <v>322728</v>
          </cell>
          <cell r="E58">
            <v>3</v>
          </cell>
          <cell r="F58">
            <v>1</v>
          </cell>
          <cell r="G58">
            <v>0</v>
          </cell>
          <cell r="H58">
            <v>6.5</v>
          </cell>
          <cell r="I58">
            <v>89045568690</v>
          </cell>
          <cell r="M58">
            <v>43070</v>
          </cell>
        </row>
        <row r="59">
          <cell r="B59">
            <v>343</v>
          </cell>
          <cell r="C59" t="str">
            <v>Журавлев Владимир Константинович</v>
          </cell>
          <cell r="D59">
            <v>321753</v>
          </cell>
          <cell r="E59">
            <v>1</v>
          </cell>
          <cell r="F59">
            <v>0</v>
          </cell>
          <cell r="G59">
            <v>0</v>
          </cell>
          <cell r="M59">
            <v>43070</v>
          </cell>
        </row>
        <row r="60">
          <cell r="B60">
            <v>344</v>
          </cell>
          <cell r="C60" t="str">
            <v>Зибинин Андрей Олегович</v>
          </cell>
          <cell r="D60">
            <v>323491</v>
          </cell>
          <cell r="E60">
            <v>0</v>
          </cell>
          <cell r="F60">
            <v>0</v>
          </cell>
          <cell r="G60">
            <v>0</v>
          </cell>
          <cell r="H60">
            <v>6</v>
          </cell>
          <cell r="I60">
            <v>89118339399</v>
          </cell>
          <cell r="M60">
            <v>43070</v>
          </cell>
        </row>
        <row r="61">
          <cell r="B61">
            <v>345</v>
          </cell>
          <cell r="C61" t="str">
            <v>Зорин Владимир  Вячеславович</v>
          </cell>
          <cell r="D61">
            <v>322838</v>
          </cell>
          <cell r="E61">
            <v>1</v>
          </cell>
          <cell r="F61">
            <v>0</v>
          </cell>
          <cell r="G61">
            <v>0</v>
          </cell>
          <cell r="I61">
            <v>89217996997</v>
          </cell>
          <cell r="M61">
            <v>43070</v>
          </cell>
        </row>
        <row r="62">
          <cell r="B62">
            <v>346</v>
          </cell>
          <cell r="C62" t="str">
            <v>Зябликов Алексей Николаевич</v>
          </cell>
          <cell r="D62">
            <v>323202</v>
          </cell>
          <cell r="E62">
            <v>1</v>
          </cell>
          <cell r="F62">
            <v>0</v>
          </cell>
          <cell r="G62">
            <v>0</v>
          </cell>
          <cell r="H62">
            <v>6</v>
          </cell>
          <cell r="I62" t="str">
            <v>8 921 637 88 94</v>
          </cell>
          <cell r="M62">
            <v>43070</v>
          </cell>
        </row>
        <row r="63">
          <cell r="B63">
            <v>347</v>
          </cell>
          <cell r="C63" t="str">
            <v>Иванов Алексей Викторович</v>
          </cell>
          <cell r="D63">
            <v>321758</v>
          </cell>
          <cell r="E63">
            <v>0</v>
          </cell>
          <cell r="F63">
            <v>0</v>
          </cell>
          <cell r="G63">
            <v>0</v>
          </cell>
          <cell r="H63">
            <v>5.5</v>
          </cell>
          <cell r="I63">
            <v>9219719010</v>
          </cell>
          <cell r="M63">
            <v>43070</v>
          </cell>
        </row>
        <row r="64">
          <cell r="B64">
            <v>348</v>
          </cell>
          <cell r="C64" t="str">
            <v>Иванов Андрей Геннадьевич</v>
          </cell>
          <cell r="D64">
            <v>322384</v>
          </cell>
          <cell r="E64">
            <v>0</v>
          </cell>
          <cell r="F64">
            <v>0</v>
          </cell>
          <cell r="G64">
            <v>0</v>
          </cell>
          <cell r="M64">
            <v>43070</v>
          </cell>
        </row>
        <row r="65">
          <cell r="B65">
            <v>349</v>
          </cell>
          <cell r="C65" t="str">
            <v>Иванов Дмитрий Сергеевич</v>
          </cell>
          <cell r="D65">
            <v>322880</v>
          </cell>
          <cell r="E65">
            <v>2</v>
          </cell>
          <cell r="F65">
            <v>0</v>
          </cell>
          <cell r="G65">
            <v>0</v>
          </cell>
          <cell r="H65">
            <v>6</v>
          </cell>
          <cell r="I65" t="str">
            <v>8 921 599 34 29</v>
          </cell>
          <cell r="M65">
            <v>43070</v>
          </cell>
        </row>
        <row r="66">
          <cell r="B66">
            <v>350</v>
          </cell>
          <cell r="C66" t="str">
            <v>Иванов Игорь Сергеевич</v>
          </cell>
          <cell r="D66">
            <v>321759</v>
          </cell>
          <cell r="E66">
            <v>0</v>
          </cell>
          <cell r="F66">
            <v>0</v>
          </cell>
          <cell r="G66">
            <v>0</v>
          </cell>
          <cell r="H66">
            <v>6</v>
          </cell>
          <cell r="I66">
            <v>9217809102</v>
          </cell>
          <cell r="M66">
            <v>43070</v>
          </cell>
        </row>
        <row r="67">
          <cell r="B67">
            <v>351</v>
          </cell>
          <cell r="C67" t="str">
            <v>Чуланов Николай Евгеньевич</v>
          </cell>
          <cell r="D67">
            <v>323543</v>
          </cell>
          <cell r="E67">
            <v>2</v>
          </cell>
          <cell r="F67">
            <v>0</v>
          </cell>
          <cell r="G67">
            <v>0</v>
          </cell>
          <cell r="H67">
            <v>6.5</v>
          </cell>
          <cell r="L67" t="str">
            <v>Иванов Сергей Владимирович 321760 - уволен</v>
          </cell>
          <cell r="M67">
            <v>43070</v>
          </cell>
        </row>
        <row r="68">
          <cell r="B68">
            <v>352</v>
          </cell>
          <cell r="C68" t="str">
            <v>Иванов Сергей Владимирович</v>
          </cell>
          <cell r="D68">
            <v>322192</v>
          </cell>
          <cell r="E68">
            <v>0</v>
          </cell>
          <cell r="F68">
            <v>0</v>
          </cell>
          <cell r="G68">
            <v>0</v>
          </cell>
          <cell r="H68">
            <v>5</v>
          </cell>
          <cell r="I68" t="str">
            <v>8 921 790 22 57</v>
          </cell>
          <cell r="M68">
            <v>43070</v>
          </cell>
        </row>
        <row r="69">
          <cell r="B69">
            <v>353</v>
          </cell>
          <cell r="C69" t="str">
            <v>Игнатенко Александр Александрович</v>
          </cell>
          <cell r="D69">
            <v>322591</v>
          </cell>
          <cell r="E69">
            <v>0</v>
          </cell>
          <cell r="F69">
            <v>0</v>
          </cell>
          <cell r="G69">
            <v>0</v>
          </cell>
          <cell r="H69">
            <v>7</v>
          </cell>
          <cell r="I69" t="str">
            <v>8 950 037 78 01</v>
          </cell>
          <cell r="M69">
            <v>43070</v>
          </cell>
        </row>
        <row r="70">
          <cell r="B70">
            <v>354</v>
          </cell>
          <cell r="C70" t="str">
            <v>Решетнюк Игорь Сергеевич</v>
          </cell>
          <cell r="D70">
            <v>323533</v>
          </cell>
          <cell r="E70">
            <v>1</v>
          </cell>
          <cell r="F70">
            <v>0</v>
          </cell>
          <cell r="G70">
            <v>0</v>
          </cell>
          <cell r="H70">
            <v>5.5</v>
          </cell>
          <cell r="I70">
            <v>89516767581</v>
          </cell>
          <cell r="M70">
            <v>43070</v>
          </cell>
        </row>
        <row r="71">
          <cell r="B71">
            <v>355</v>
          </cell>
          <cell r="C71" t="str">
            <v>Канэ Роман Александрович</v>
          </cell>
          <cell r="D71">
            <v>321933</v>
          </cell>
          <cell r="E71">
            <v>0</v>
          </cell>
          <cell r="F71">
            <v>0</v>
          </cell>
          <cell r="G71">
            <v>0</v>
          </cell>
          <cell r="H71">
            <v>6</v>
          </cell>
          <cell r="I71">
            <v>79112243460</v>
          </cell>
          <cell r="M71">
            <v>43070</v>
          </cell>
        </row>
        <row r="72">
          <cell r="B72">
            <v>356</v>
          </cell>
          <cell r="C72" t="str">
            <v>Карпович Дмитрий Александрович</v>
          </cell>
          <cell r="D72">
            <v>323420</v>
          </cell>
          <cell r="E72">
            <v>0</v>
          </cell>
          <cell r="F72">
            <v>0</v>
          </cell>
          <cell r="G72">
            <v>0</v>
          </cell>
          <cell r="M72">
            <v>43070</v>
          </cell>
        </row>
        <row r="73">
          <cell r="B73">
            <v>357</v>
          </cell>
          <cell r="C73" t="str">
            <v>Кассиров Игорь Александрович</v>
          </cell>
          <cell r="D73">
            <v>323231</v>
          </cell>
          <cell r="E73">
            <v>0</v>
          </cell>
          <cell r="F73">
            <v>0</v>
          </cell>
          <cell r="G73">
            <v>0</v>
          </cell>
          <cell r="H73">
            <v>6</v>
          </cell>
          <cell r="I73">
            <v>89218707718</v>
          </cell>
          <cell r="M73">
            <v>43070</v>
          </cell>
        </row>
        <row r="74">
          <cell r="B74">
            <v>358</v>
          </cell>
          <cell r="C74" t="str">
            <v>Кириенко Денис Юрьевич</v>
          </cell>
          <cell r="D74">
            <v>322683</v>
          </cell>
          <cell r="E74">
            <v>0</v>
          </cell>
          <cell r="F74">
            <v>0</v>
          </cell>
          <cell r="G74">
            <v>0</v>
          </cell>
          <cell r="H74">
            <v>6</v>
          </cell>
          <cell r="I74" t="str">
            <v>8-921-420-05-42</v>
          </cell>
          <cell r="M74">
            <v>43070</v>
          </cell>
        </row>
        <row r="75">
          <cell r="B75">
            <v>359</v>
          </cell>
          <cell r="C75" t="str">
            <v>Киселев Антон Владимирович</v>
          </cell>
          <cell r="D75">
            <v>322845</v>
          </cell>
          <cell r="E75">
            <v>0</v>
          </cell>
          <cell r="F75">
            <v>0</v>
          </cell>
          <cell r="G75">
            <v>0</v>
          </cell>
          <cell r="H75">
            <v>5</v>
          </cell>
          <cell r="I75">
            <v>89218824967</v>
          </cell>
          <cell r="M75">
            <v>43070</v>
          </cell>
        </row>
        <row r="76">
          <cell r="B76">
            <v>360</v>
          </cell>
          <cell r="C76" t="str">
            <v>Коберидзе Манучар Лериевич</v>
          </cell>
          <cell r="D76">
            <v>324189</v>
          </cell>
          <cell r="E76">
            <v>1</v>
          </cell>
          <cell r="F76">
            <v>1</v>
          </cell>
          <cell r="G76">
            <v>0</v>
          </cell>
          <cell r="H76">
            <v>6.5</v>
          </cell>
          <cell r="I76">
            <v>9218975178</v>
          </cell>
          <cell r="M76">
            <v>43070</v>
          </cell>
        </row>
        <row r="77">
          <cell r="B77">
            <v>361</v>
          </cell>
          <cell r="C77" t="str">
            <v>Ковалевский Сргей Владимирович</v>
          </cell>
          <cell r="D77">
            <v>323488</v>
          </cell>
          <cell r="E77">
            <v>1</v>
          </cell>
          <cell r="F77">
            <v>0</v>
          </cell>
          <cell r="G77">
            <v>0</v>
          </cell>
          <cell r="H77">
            <v>6</v>
          </cell>
          <cell r="I77">
            <v>89522289651</v>
          </cell>
          <cell r="M77">
            <v>43070</v>
          </cell>
        </row>
        <row r="78">
          <cell r="B78">
            <v>362</v>
          </cell>
          <cell r="C78" t="str">
            <v>Ковалёв Антон Геннадьевич</v>
          </cell>
          <cell r="D78">
            <v>323478</v>
          </cell>
          <cell r="E78">
            <v>1</v>
          </cell>
          <cell r="F78">
            <v>0</v>
          </cell>
          <cell r="G78">
            <v>0</v>
          </cell>
          <cell r="H78">
            <v>5.5</v>
          </cell>
          <cell r="I78">
            <v>9310057307</v>
          </cell>
          <cell r="M78">
            <v>43070</v>
          </cell>
        </row>
        <row r="79">
          <cell r="B79">
            <v>363</v>
          </cell>
          <cell r="C79" t="str">
            <v>Кожадей Павел Георгиевич</v>
          </cell>
          <cell r="D79">
            <v>321772</v>
          </cell>
          <cell r="E79">
            <v>0</v>
          </cell>
          <cell r="F79">
            <v>0</v>
          </cell>
          <cell r="G79">
            <v>0</v>
          </cell>
          <cell r="H79">
            <v>6.5</v>
          </cell>
          <cell r="I79" t="str">
            <v>8 911 239 41 34</v>
          </cell>
          <cell r="M79">
            <v>43070</v>
          </cell>
        </row>
        <row r="80">
          <cell r="B80">
            <v>364</v>
          </cell>
          <cell r="C80" t="str">
            <v>Коленов Михаил Владимирович</v>
          </cell>
          <cell r="D80">
            <v>322733</v>
          </cell>
          <cell r="E80">
            <v>0</v>
          </cell>
          <cell r="F80">
            <v>0</v>
          </cell>
          <cell r="G80">
            <v>0</v>
          </cell>
          <cell r="H80">
            <v>6</v>
          </cell>
          <cell r="I80" t="str">
            <v>8 950 047 85 03</v>
          </cell>
          <cell r="M80">
            <v>43070</v>
          </cell>
        </row>
        <row r="81">
          <cell r="B81">
            <v>365</v>
          </cell>
          <cell r="C81" t="str">
            <v>Колокольцев Сергей Дмитриевич</v>
          </cell>
          <cell r="D81">
            <v>321773</v>
          </cell>
          <cell r="E81">
            <v>0</v>
          </cell>
          <cell r="F81">
            <v>0</v>
          </cell>
          <cell r="G81">
            <v>0</v>
          </cell>
          <cell r="H81">
            <v>7</v>
          </cell>
          <cell r="I81">
            <v>89216337406</v>
          </cell>
          <cell r="M81">
            <v>43070</v>
          </cell>
        </row>
        <row r="82">
          <cell r="B82">
            <v>366</v>
          </cell>
          <cell r="C82" t="str">
            <v>Кондратьев Игорь Юрьевич</v>
          </cell>
          <cell r="D82">
            <v>322797</v>
          </cell>
          <cell r="E82">
            <v>2</v>
          </cell>
          <cell r="F82">
            <v>0</v>
          </cell>
          <cell r="G82">
            <v>0</v>
          </cell>
          <cell r="I82">
            <v>9216322741</v>
          </cell>
          <cell r="M82">
            <v>43070</v>
          </cell>
        </row>
        <row r="83">
          <cell r="B83">
            <v>367</v>
          </cell>
          <cell r="C83" t="str">
            <v>Кочкин Александр Николаевич</v>
          </cell>
          <cell r="D83">
            <v>323431</v>
          </cell>
          <cell r="E83">
            <v>0</v>
          </cell>
          <cell r="F83">
            <v>0</v>
          </cell>
          <cell r="G83">
            <v>0</v>
          </cell>
          <cell r="H83">
            <v>6.5</v>
          </cell>
          <cell r="I83" t="str">
            <v xml:space="preserve"> 8 963 324 68 94</v>
          </cell>
          <cell r="M83">
            <v>43070</v>
          </cell>
        </row>
        <row r="84">
          <cell r="B84">
            <v>368</v>
          </cell>
          <cell r="C84" t="str">
            <v>Кремнёв Владимир Игоревич</v>
          </cell>
          <cell r="D84">
            <v>323506</v>
          </cell>
          <cell r="E84">
            <v>0</v>
          </cell>
          <cell r="F84">
            <v>0</v>
          </cell>
          <cell r="G84">
            <v>0</v>
          </cell>
          <cell r="H84">
            <v>5.5</v>
          </cell>
          <cell r="I84">
            <v>89650834398</v>
          </cell>
          <cell r="M84">
            <v>43070</v>
          </cell>
        </row>
        <row r="85">
          <cell r="B85">
            <v>369</v>
          </cell>
          <cell r="C85" t="str">
            <v>Кречетов Игорь Викторович</v>
          </cell>
          <cell r="D85">
            <v>321782</v>
          </cell>
          <cell r="E85">
            <v>0</v>
          </cell>
          <cell r="F85">
            <v>0</v>
          </cell>
          <cell r="G85">
            <v>0</v>
          </cell>
          <cell r="H85">
            <v>6</v>
          </cell>
          <cell r="I85">
            <v>9117411733</v>
          </cell>
          <cell r="M85">
            <v>43070</v>
          </cell>
        </row>
        <row r="86">
          <cell r="B86">
            <v>370</v>
          </cell>
          <cell r="C86" t="str">
            <v>Крутов Сергей Викторович</v>
          </cell>
          <cell r="D86">
            <v>321783</v>
          </cell>
          <cell r="E86">
            <v>1</v>
          </cell>
          <cell r="F86">
            <v>0</v>
          </cell>
          <cell r="G86">
            <v>0</v>
          </cell>
          <cell r="H86">
            <v>6.5</v>
          </cell>
          <cell r="I86" t="str">
            <v>8 911 298 54 29</v>
          </cell>
          <cell r="M86">
            <v>43070</v>
          </cell>
        </row>
        <row r="87">
          <cell r="B87">
            <v>371</v>
          </cell>
          <cell r="C87" t="str">
            <v>Крюков Сергей Юрьевич</v>
          </cell>
          <cell r="D87">
            <v>321784</v>
          </cell>
          <cell r="E87">
            <v>0</v>
          </cell>
          <cell r="F87">
            <v>0</v>
          </cell>
          <cell r="G87">
            <v>0</v>
          </cell>
          <cell r="H87">
            <v>5.5</v>
          </cell>
          <cell r="I87">
            <v>89213451130</v>
          </cell>
          <cell r="M87">
            <v>43070</v>
          </cell>
        </row>
        <row r="88">
          <cell r="B88">
            <v>372</v>
          </cell>
          <cell r="C88" t="str">
            <v>Кузьмин Андрей Евгеньевич</v>
          </cell>
          <cell r="D88">
            <v>322608</v>
          </cell>
          <cell r="E88">
            <v>0</v>
          </cell>
          <cell r="F88">
            <v>0</v>
          </cell>
          <cell r="G88">
            <v>0</v>
          </cell>
          <cell r="H88">
            <v>5</v>
          </cell>
          <cell r="I88">
            <v>9214124606</v>
          </cell>
          <cell r="M88">
            <v>43070</v>
          </cell>
        </row>
        <row r="89">
          <cell r="B89">
            <v>373</v>
          </cell>
          <cell r="C89" t="str">
            <v>Кузьмин Вячеслав Викторович</v>
          </cell>
          <cell r="D89">
            <v>322537</v>
          </cell>
          <cell r="E89">
            <v>1</v>
          </cell>
          <cell r="F89">
            <v>1</v>
          </cell>
          <cell r="G89">
            <v>0</v>
          </cell>
          <cell r="M89">
            <v>43070</v>
          </cell>
        </row>
        <row r="90">
          <cell r="B90">
            <v>374</v>
          </cell>
          <cell r="C90" t="str">
            <v>Курманалиев Рашид Рушанович</v>
          </cell>
          <cell r="D90">
            <v>322788</v>
          </cell>
          <cell r="E90">
            <v>1</v>
          </cell>
          <cell r="F90">
            <v>1</v>
          </cell>
          <cell r="G90">
            <v>0</v>
          </cell>
          <cell r="H90">
            <v>6</v>
          </cell>
          <cell r="I90">
            <v>9213330544</v>
          </cell>
          <cell r="M90">
            <v>43070</v>
          </cell>
        </row>
        <row r="91">
          <cell r="B91">
            <v>375</v>
          </cell>
          <cell r="C91" t="str">
            <v>Мазур Дмитрий Олегович</v>
          </cell>
          <cell r="D91">
            <v>323530</v>
          </cell>
          <cell r="E91">
            <v>1</v>
          </cell>
          <cell r="F91">
            <v>0</v>
          </cell>
          <cell r="G91">
            <v>0</v>
          </cell>
          <cell r="H91">
            <v>5.5</v>
          </cell>
          <cell r="I91" t="str">
            <v>8 950 022 97 28</v>
          </cell>
          <cell r="M91">
            <v>43070</v>
          </cell>
        </row>
        <row r="92">
          <cell r="B92">
            <v>376</v>
          </cell>
          <cell r="C92" t="str">
            <v>Курочкин  Виталий  Юрьевич</v>
          </cell>
          <cell r="D92">
            <v>322138</v>
          </cell>
          <cell r="E92">
            <v>0</v>
          </cell>
          <cell r="F92">
            <v>0</v>
          </cell>
          <cell r="G92">
            <v>0</v>
          </cell>
          <cell r="H92">
            <v>6</v>
          </cell>
          <cell r="I92" t="str">
            <v>911 218 53 82</v>
          </cell>
          <cell r="M92">
            <v>43070</v>
          </cell>
        </row>
        <row r="93">
          <cell r="B93">
            <v>377</v>
          </cell>
          <cell r="C93" t="str">
            <v>Кустов Дмитрий Викторович</v>
          </cell>
          <cell r="D93">
            <v>321787</v>
          </cell>
          <cell r="E93">
            <v>0</v>
          </cell>
          <cell r="F93">
            <v>0</v>
          </cell>
          <cell r="G93">
            <v>0</v>
          </cell>
          <cell r="H93">
            <v>6</v>
          </cell>
          <cell r="I93" t="str">
            <v>911 224 54 57</v>
          </cell>
          <cell r="M93">
            <v>43070</v>
          </cell>
        </row>
        <row r="94">
          <cell r="B94">
            <v>378</v>
          </cell>
          <cell r="C94" t="str">
            <v>Лайзан Игорь Александрович</v>
          </cell>
          <cell r="D94">
            <v>321938</v>
          </cell>
          <cell r="E94">
            <v>2</v>
          </cell>
          <cell r="F94">
            <v>0</v>
          </cell>
          <cell r="G94">
            <v>0</v>
          </cell>
          <cell r="H94">
            <v>6</v>
          </cell>
          <cell r="I94">
            <v>89523992565</v>
          </cell>
          <cell r="M94">
            <v>43070</v>
          </cell>
        </row>
        <row r="95">
          <cell r="B95">
            <v>379</v>
          </cell>
          <cell r="C95" t="str">
            <v>Лебедев Владислав Алексеевич</v>
          </cell>
          <cell r="D95">
            <v>322204</v>
          </cell>
          <cell r="E95">
            <v>0</v>
          </cell>
          <cell r="F95">
            <v>0</v>
          </cell>
          <cell r="G95">
            <v>0</v>
          </cell>
          <cell r="M95">
            <v>43070</v>
          </cell>
        </row>
        <row r="96">
          <cell r="B96">
            <v>380</v>
          </cell>
          <cell r="C96" t="str">
            <v>Леонов Виталий Николаевич</v>
          </cell>
          <cell r="D96">
            <v>321940</v>
          </cell>
          <cell r="E96">
            <v>1</v>
          </cell>
          <cell r="F96">
            <v>1</v>
          </cell>
          <cell r="G96">
            <v>1</v>
          </cell>
          <cell r="H96">
            <v>5.5</v>
          </cell>
          <cell r="I96">
            <v>921.39210049999997</v>
          </cell>
          <cell r="M96">
            <v>43070</v>
          </cell>
        </row>
        <row r="97">
          <cell r="B97">
            <v>381</v>
          </cell>
          <cell r="C97" t="str">
            <v>Лепёшкин  Олег Игоревич</v>
          </cell>
          <cell r="D97">
            <v>323194</v>
          </cell>
          <cell r="E97">
            <v>1</v>
          </cell>
          <cell r="F97">
            <v>0</v>
          </cell>
          <cell r="G97">
            <v>0</v>
          </cell>
          <cell r="H97">
            <v>5.5</v>
          </cell>
          <cell r="I97" t="str">
            <v>921 395 07 02</v>
          </cell>
          <cell r="M97">
            <v>43070</v>
          </cell>
        </row>
        <row r="98">
          <cell r="B98">
            <v>382</v>
          </cell>
          <cell r="C98" t="str">
            <v>Лисенков Андрей Владимирович</v>
          </cell>
          <cell r="D98">
            <v>321794</v>
          </cell>
          <cell r="E98">
            <v>0</v>
          </cell>
          <cell r="F98">
            <v>0</v>
          </cell>
          <cell r="G98">
            <v>0</v>
          </cell>
          <cell r="H98">
            <v>6.5</v>
          </cell>
          <cell r="I98" t="str">
            <v>911 239 77 74</v>
          </cell>
          <cell r="M98">
            <v>43070</v>
          </cell>
        </row>
        <row r="99">
          <cell r="B99">
            <v>383</v>
          </cell>
          <cell r="C99" t="str">
            <v>Личкановский Василий  Николаевич</v>
          </cell>
          <cell r="D99">
            <v>322793</v>
          </cell>
          <cell r="E99">
            <v>0</v>
          </cell>
          <cell r="F99">
            <v>0</v>
          </cell>
          <cell r="G99">
            <v>0</v>
          </cell>
          <cell r="M99">
            <v>43070</v>
          </cell>
        </row>
        <row r="100">
          <cell r="B100">
            <v>384</v>
          </cell>
          <cell r="C100" t="str">
            <v>Логинов Денис Николаевич</v>
          </cell>
          <cell r="D100">
            <v>322398</v>
          </cell>
          <cell r="E100">
            <v>1</v>
          </cell>
          <cell r="F100">
            <v>0</v>
          </cell>
          <cell r="G100">
            <v>0</v>
          </cell>
          <cell r="H100">
            <v>6</v>
          </cell>
          <cell r="I100">
            <v>89217829933</v>
          </cell>
          <cell r="M100">
            <v>43070</v>
          </cell>
        </row>
        <row r="101">
          <cell r="B101">
            <v>385</v>
          </cell>
          <cell r="C101" t="str">
            <v>Лосев Игорь Викторович</v>
          </cell>
          <cell r="D101">
            <v>321796</v>
          </cell>
          <cell r="E101">
            <v>0</v>
          </cell>
          <cell r="F101">
            <v>0</v>
          </cell>
          <cell r="G101">
            <v>0</v>
          </cell>
          <cell r="H101">
            <v>6</v>
          </cell>
          <cell r="I101" t="str">
            <v>8 911 735 25 06</v>
          </cell>
          <cell r="M101">
            <v>43070</v>
          </cell>
        </row>
        <row r="102">
          <cell r="B102">
            <v>386</v>
          </cell>
          <cell r="C102" t="str">
            <v>Люсин Алексей Михайлович</v>
          </cell>
          <cell r="D102">
            <v>322899</v>
          </cell>
          <cell r="E102">
            <v>1</v>
          </cell>
          <cell r="F102">
            <v>0</v>
          </cell>
          <cell r="G102">
            <v>0</v>
          </cell>
          <cell r="H102">
            <v>5</v>
          </cell>
          <cell r="I102" t="str">
            <v>8931 209 74 66</v>
          </cell>
          <cell r="M102">
            <v>43070</v>
          </cell>
        </row>
        <row r="103">
          <cell r="B103">
            <v>387</v>
          </cell>
          <cell r="C103" t="str">
            <v>Макаров Дмитрий Сергеевич</v>
          </cell>
          <cell r="D103">
            <v>321799</v>
          </cell>
          <cell r="E103">
            <v>1</v>
          </cell>
          <cell r="F103">
            <v>0</v>
          </cell>
          <cell r="G103">
            <v>0</v>
          </cell>
          <cell r="I103">
            <v>9119305517</v>
          </cell>
          <cell r="M103">
            <v>43070</v>
          </cell>
        </row>
        <row r="104">
          <cell r="B104">
            <v>388</v>
          </cell>
          <cell r="C104" t="str">
            <v>Мартьянов Валерий Сергеевич</v>
          </cell>
          <cell r="D104">
            <v>322729</v>
          </cell>
          <cell r="E104">
            <v>1</v>
          </cell>
          <cell r="F104">
            <v>0</v>
          </cell>
          <cell r="G104">
            <v>0</v>
          </cell>
          <cell r="H104">
            <v>5</v>
          </cell>
          <cell r="I104">
            <v>89811036959</v>
          </cell>
          <cell r="M104">
            <v>43070</v>
          </cell>
        </row>
        <row r="105">
          <cell r="B105">
            <v>389</v>
          </cell>
          <cell r="C105" t="str">
            <v>Матвеев  Тимур Михайлович</v>
          </cell>
          <cell r="D105">
            <v>323336</v>
          </cell>
          <cell r="E105">
            <v>1</v>
          </cell>
          <cell r="F105">
            <v>0</v>
          </cell>
          <cell r="G105">
            <v>0</v>
          </cell>
          <cell r="H105">
            <v>5</v>
          </cell>
          <cell r="I105" t="str">
            <v>8 952 240 78 83</v>
          </cell>
          <cell r="M105">
            <v>43070</v>
          </cell>
        </row>
        <row r="106">
          <cell r="B106">
            <v>390</v>
          </cell>
          <cell r="C106" t="str">
            <v>Мацутенко Сергей Александрович</v>
          </cell>
          <cell r="D106">
            <v>322715</v>
          </cell>
          <cell r="E106">
            <v>2</v>
          </cell>
          <cell r="F106">
            <v>0</v>
          </cell>
          <cell r="G106">
            <v>0</v>
          </cell>
          <cell r="H106">
            <v>5</v>
          </cell>
          <cell r="I106" t="str">
            <v>8 921 846 54 79</v>
          </cell>
          <cell r="M106">
            <v>43070</v>
          </cell>
        </row>
        <row r="107">
          <cell r="B107">
            <v>391</v>
          </cell>
          <cell r="C107" t="str">
            <v>Мирошниченко Роман Павлович</v>
          </cell>
          <cell r="D107">
            <v>322190</v>
          </cell>
          <cell r="E107">
            <v>1</v>
          </cell>
          <cell r="F107">
            <v>1</v>
          </cell>
          <cell r="G107">
            <v>0</v>
          </cell>
          <cell r="H107">
            <v>6</v>
          </cell>
          <cell r="I107">
            <v>9213411290</v>
          </cell>
          <cell r="M107">
            <v>43070</v>
          </cell>
        </row>
        <row r="108">
          <cell r="B108">
            <v>392</v>
          </cell>
          <cell r="C108" t="str">
            <v>Мокров Сергей Владимирович</v>
          </cell>
          <cell r="D108">
            <v>322677</v>
          </cell>
          <cell r="E108">
            <v>1</v>
          </cell>
          <cell r="F108">
            <v>0</v>
          </cell>
          <cell r="G108">
            <v>0</v>
          </cell>
          <cell r="H108">
            <v>5.5</v>
          </cell>
          <cell r="I108" t="str">
            <v>8 964 385 75 86</v>
          </cell>
          <cell r="M108">
            <v>43070</v>
          </cell>
        </row>
        <row r="109">
          <cell r="B109">
            <v>393</v>
          </cell>
          <cell r="C109" t="str">
            <v>Мосунов Станислав Евгеньевич</v>
          </cell>
          <cell r="D109">
            <v>323492</v>
          </cell>
          <cell r="E109">
            <v>2</v>
          </cell>
          <cell r="F109">
            <v>0</v>
          </cell>
          <cell r="G109">
            <v>0</v>
          </cell>
          <cell r="I109">
            <v>89313051762</v>
          </cell>
          <cell r="M109">
            <v>43070</v>
          </cell>
        </row>
        <row r="110">
          <cell r="B110">
            <v>394</v>
          </cell>
          <cell r="C110" t="str">
            <v>Нагайцев Владимир Ильич</v>
          </cell>
          <cell r="D110">
            <v>321808</v>
          </cell>
          <cell r="E110">
            <v>0</v>
          </cell>
          <cell r="F110">
            <v>0</v>
          </cell>
          <cell r="G110">
            <v>0</v>
          </cell>
          <cell r="H110">
            <v>7</v>
          </cell>
          <cell r="I110" t="str">
            <v>8 911 227 58 30</v>
          </cell>
          <cell r="M110">
            <v>43070</v>
          </cell>
        </row>
        <row r="111">
          <cell r="B111">
            <v>395</v>
          </cell>
          <cell r="C111" t="str">
            <v>Надысев Алексей Сергеевич</v>
          </cell>
          <cell r="D111">
            <v>323507</v>
          </cell>
          <cell r="E111">
            <v>3</v>
          </cell>
          <cell r="F111">
            <v>1</v>
          </cell>
          <cell r="G111">
            <v>0</v>
          </cell>
          <cell r="H111">
            <v>5.5</v>
          </cell>
          <cell r="I111">
            <v>89819468146</v>
          </cell>
          <cell r="M111">
            <v>43070</v>
          </cell>
        </row>
        <row r="112">
          <cell r="B112">
            <v>396</v>
          </cell>
          <cell r="C112" t="str">
            <v>Наумов Михаил Николаевич</v>
          </cell>
          <cell r="D112">
            <v>323489</v>
          </cell>
          <cell r="E112">
            <v>0</v>
          </cell>
          <cell r="F112">
            <v>0</v>
          </cell>
          <cell r="G112">
            <v>0</v>
          </cell>
          <cell r="H112">
            <v>5.5</v>
          </cell>
          <cell r="I112" t="str">
            <v>8-951-675-48-22</v>
          </cell>
          <cell r="M112">
            <v>43070</v>
          </cell>
        </row>
        <row r="113">
          <cell r="B113">
            <v>397</v>
          </cell>
          <cell r="C113" t="str">
            <v>Неволин Александр Геннадьевич</v>
          </cell>
          <cell r="D113">
            <v>321942</v>
          </cell>
          <cell r="E113">
            <v>0</v>
          </cell>
          <cell r="F113">
            <v>0</v>
          </cell>
          <cell r="G113">
            <v>0</v>
          </cell>
          <cell r="H113">
            <v>6.5</v>
          </cell>
          <cell r="I113">
            <v>89218823422</v>
          </cell>
          <cell r="M113">
            <v>43070</v>
          </cell>
        </row>
        <row r="114">
          <cell r="B114">
            <v>398</v>
          </cell>
          <cell r="C114" t="str">
            <v>Никитин Дмитрий Владимирович</v>
          </cell>
          <cell r="D114">
            <v>324087</v>
          </cell>
          <cell r="E114">
            <v>1</v>
          </cell>
          <cell r="F114">
            <v>0</v>
          </cell>
          <cell r="G114">
            <v>0</v>
          </cell>
          <cell r="H114">
            <v>6</v>
          </cell>
          <cell r="I114" t="str">
            <v>8 921 749 88 89</v>
          </cell>
          <cell r="M114">
            <v>43070</v>
          </cell>
        </row>
        <row r="115">
          <cell r="B115">
            <v>399</v>
          </cell>
          <cell r="C115" t="str">
            <v>Никитин Владимир Николаевич</v>
          </cell>
          <cell r="D115">
            <v>321813</v>
          </cell>
          <cell r="E115">
            <v>1</v>
          </cell>
          <cell r="F115">
            <v>0</v>
          </cell>
          <cell r="G115">
            <v>0</v>
          </cell>
          <cell r="H115">
            <v>6</v>
          </cell>
          <cell r="I115">
            <v>89215613791</v>
          </cell>
          <cell r="M115">
            <v>43070</v>
          </cell>
        </row>
        <row r="116">
          <cell r="B116">
            <v>400</v>
          </cell>
          <cell r="C116" t="str">
            <v>Никитин Сергей Николаевич</v>
          </cell>
          <cell r="D116">
            <v>321815</v>
          </cell>
          <cell r="E116">
            <v>0</v>
          </cell>
          <cell r="F116">
            <v>0</v>
          </cell>
          <cell r="G116">
            <v>0</v>
          </cell>
          <cell r="H116">
            <v>7</v>
          </cell>
          <cell r="I116">
            <v>9627185565</v>
          </cell>
          <cell r="M116">
            <v>43070</v>
          </cell>
        </row>
        <row r="117">
          <cell r="B117">
            <v>401</v>
          </cell>
          <cell r="C117" t="str">
            <v>Никифоров Роман Николаевич</v>
          </cell>
          <cell r="D117">
            <v>322904</v>
          </cell>
          <cell r="E117">
            <v>0</v>
          </cell>
          <cell r="F117">
            <v>0</v>
          </cell>
          <cell r="G117">
            <v>0</v>
          </cell>
          <cell r="H117">
            <v>6</v>
          </cell>
          <cell r="I117">
            <v>89312217646</v>
          </cell>
          <cell r="M117">
            <v>43070</v>
          </cell>
        </row>
        <row r="118">
          <cell r="B118">
            <v>402</v>
          </cell>
          <cell r="C118" t="str">
            <v>Николаев Геннадий Владимирович</v>
          </cell>
          <cell r="D118">
            <v>323222</v>
          </cell>
          <cell r="E118">
            <v>0</v>
          </cell>
          <cell r="F118">
            <v>0</v>
          </cell>
          <cell r="G118">
            <v>0</v>
          </cell>
          <cell r="H118">
            <v>6</v>
          </cell>
          <cell r="I118">
            <v>89112700474</v>
          </cell>
          <cell r="M118">
            <v>43070</v>
          </cell>
        </row>
        <row r="119">
          <cell r="B119">
            <v>403</v>
          </cell>
          <cell r="C119" t="str">
            <v>Новичков Виктор Евгеньевич</v>
          </cell>
          <cell r="D119">
            <v>321817</v>
          </cell>
          <cell r="E119">
            <v>2</v>
          </cell>
          <cell r="F119">
            <v>1</v>
          </cell>
          <cell r="G119">
            <v>0</v>
          </cell>
          <cell r="H119">
            <v>6.5</v>
          </cell>
          <cell r="I119">
            <v>89214216178</v>
          </cell>
          <cell r="M119">
            <v>43070</v>
          </cell>
        </row>
        <row r="120">
          <cell r="B120">
            <v>404</v>
          </cell>
          <cell r="C120" t="str">
            <v>Огородников Александр  Валерьевич</v>
          </cell>
          <cell r="D120">
            <v>323421</v>
          </cell>
          <cell r="E120">
            <v>2</v>
          </cell>
          <cell r="F120">
            <v>1</v>
          </cell>
          <cell r="G120">
            <v>0</v>
          </cell>
          <cell r="H120">
            <v>6</v>
          </cell>
          <cell r="I120">
            <v>89110094872</v>
          </cell>
          <cell r="M120">
            <v>43070</v>
          </cell>
        </row>
        <row r="121">
          <cell r="B121">
            <v>405</v>
          </cell>
          <cell r="C121" t="str">
            <v>Орлов Виталий Геннадьевич</v>
          </cell>
          <cell r="D121">
            <v>323508</v>
          </cell>
          <cell r="E121">
            <v>0</v>
          </cell>
          <cell r="F121">
            <v>0</v>
          </cell>
          <cell r="G121">
            <v>0</v>
          </cell>
          <cell r="H121">
            <v>6</v>
          </cell>
          <cell r="I121" t="str">
            <v>8-921-435-58-12</v>
          </cell>
          <cell r="M121">
            <v>43070</v>
          </cell>
        </row>
        <row r="122">
          <cell r="B122">
            <v>406</v>
          </cell>
          <cell r="C122" t="str">
            <v>Орлов Валерий Сергеевич</v>
          </cell>
          <cell r="D122">
            <v>322597</v>
          </cell>
          <cell r="E122">
            <v>0</v>
          </cell>
          <cell r="F122">
            <v>0</v>
          </cell>
          <cell r="G122">
            <v>0</v>
          </cell>
          <cell r="M122">
            <v>43070</v>
          </cell>
        </row>
        <row r="123">
          <cell r="B123">
            <v>407</v>
          </cell>
          <cell r="C123" t="str">
            <v>Орляченко Роман Сергеевич</v>
          </cell>
          <cell r="D123">
            <v>323152</v>
          </cell>
          <cell r="E123">
            <v>0</v>
          </cell>
          <cell r="F123">
            <v>0</v>
          </cell>
          <cell r="G123">
            <v>0</v>
          </cell>
          <cell r="H123">
            <v>6</v>
          </cell>
          <cell r="I123" t="str">
            <v>8 950 038 63 86</v>
          </cell>
          <cell r="M123">
            <v>43070</v>
          </cell>
        </row>
        <row r="124">
          <cell r="B124">
            <v>408</v>
          </cell>
          <cell r="C124" t="str">
            <v>Осипов Игорь Анатольевич</v>
          </cell>
          <cell r="D124">
            <v>322855</v>
          </cell>
          <cell r="E124">
            <v>0</v>
          </cell>
          <cell r="F124">
            <v>0</v>
          </cell>
          <cell r="G124">
            <v>0</v>
          </cell>
          <cell r="M124">
            <v>43070</v>
          </cell>
        </row>
        <row r="125">
          <cell r="B125">
            <v>409</v>
          </cell>
          <cell r="C125" t="str">
            <v>Павлов Александр Валентинович</v>
          </cell>
          <cell r="D125">
            <v>321818</v>
          </cell>
          <cell r="E125">
            <v>1</v>
          </cell>
          <cell r="F125">
            <v>0</v>
          </cell>
          <cell r="G125">
            <v>0</v>
          </cell>
          <cell r="H125">
            <v>6.5</v>
          </cell>
          <cell r="I125">
            <v>92115701235</v>
          </cell>
          <cell r="M125">
            <v>43070</v>
          </cell>
        </row>
        <row r="126">
          <cell r="B126">
            <v>410</v>
          </cell>
          <cell r="C126" t="str">
            <v>Петров Александр Викторович</v>
          </cell>
          <cell r="D126">
            <v>322206</v>
          </cell>
          <cell r="E126">
            <v>0</v>
          </cell>
          <cell r="F126">
            <v>0</v>
          </cell>
          <cell r="G126">
            <v>0</v>
          </cell>
          <cell r="H126">
            <v>6.5</v>
          </cell>
          <cell r="I126" t="str">
            <v>8 921 308 30 92</v>
          </cell>
          <cell r="M126">
            <v>43070</v>
          </cell>
        </row>
        <row r="127">
          <cell r="B127">
            <v>411</v>
          </cell>
          <cell r="C127" t="str">
            <v>Плотников Михаил Иванович</v>
          </cell>
          <cell r="D127">
            <v>321822</v>
          </cell>
          <cell r="E127">
            <v>3</v>
          </cell>
          <cell r="F127">
            <v>3</v>
          </cell>
          <cell r="G127">
            <v>3</v>
          </cell>
          <cell r="H127">
            <v>6.5</v>
          </cell>
          <cell r="I127" t="str">
            <v>8 911 949 79 00</v>
          </cell>
          <cell r="M127">
            <v>43070</v>
          </cell>
        </row>
        <row r="128">
          <cell r="B128">
            <v>412</v>
          </cell>
          <cell r="C128" t="str">
            <v>Поликарпов Андрей Николаевич</v>
          </cell>
          <cell r="D128">
            <v>323494</v>
          </cell>
          <cell r="E128">
            <v>2</v>
          </cell>
          <cell r="F128">
            <v>0</v>
          </cell>
          <cell r="G128">
            <v>0</v>
          </cell>
          <cell r="H128">
            <v>6</v>
          </cell>
          <cell r="I128" t="str">
            <v>8-911-286-70-88</v>
          </cell>
          <cell r="M128">
            <v>43070</v>
          </cell>
        </row>
        <row r="129">
          <cell r="B129">
            <v>413</v>
          </cell>
          <cell r="C129" t="str">
            <v>Поляков Евгений Викторович</v>
          </cell>
          <cell r="D129">
            <v>322178</v>
          </cell>
          <cell r="E129">
            <v>1</v>
          </cell>
          <cell r="F129">
            <v>0</v>
          </cell>
          <cell r="G129">
            <v>0</v>
          </cell>
          <cell r="H129">
            <v>6</v>
          </cell>
          <cell r="I129" t="str">
            <v>8 921 946 78 80</v>
          </cell>
          <cell r="M129">
            <v>43070</v>
          </cell>
        </row>
        <row r="130">
          <cell r="B130">
            <v>414</v>
          </cell>
          <cell r="C130" t="str">
            <v>Попов Александр Васильевич</v>
          </cell>
          <cell r="D130">
            <v>323282</v>
          </cell>
          <cell r="E130">
            <v>0</v>
          </cell>
          <cell r="F130">
            <v>0</v>
          </cell>
          <cell r="G130">
            <v>0</v>
          </cell>
          <cell r="H130">
            <v>6</v>
          </cell>
          <cell r="I130">
            <v>9218606641</v>
          </cell>
          <cell r="M130">
            <v>43070</v>
          </cell>
        </row>
        <row r="131">
          <cell r="B131">
            <v>415</v>
          </cell>
          <cell r="C131" t="str">
            <v>Попов Виталий Валерьевич</v>
          </cell>
          <cell r="D131">
            <v>321825</v>
          </cell>
          <cell r="E131">
            <v>1</v>
          </cell>
          <cell r="F131">
            <v>1</v>
          </cell>
          <cell r="G131">
            <v>0</v>
          </cell>
          <cell r="M131">
            <v>43070</v>
          </cell>
        </row>
        <row r="132">
          <cell r="B132">
            <v>416</v>
          </cell>
          <cell r="C132" t="str">
            <v>Попов Вячеслав Сергеевич</v>
          </cell>
          <cell r="D132">
            <v>321828</v>
          </cell>
          <cell r="E132">
            <v>1</v>
          </cell>
          <cell r="F132">
            <v>0</v>
          </cell>
          <cell r="G132">
            <v>0</v>
          </cell>
          <cell r="H132">
            <v>6</v>
          </cell>
          <cell r="I132">
            <v>89046126419</v>
          </cell>
          <cell r="M132">
            <v>43070</v>
          </cell>
        </row>
        <row r="133">
          <cell r="B133">
            <v>417</v>
          </cell>
          <cell r="C133" t="str">
            <v>Ковальчук Алексей Александрович</v>
          </cell>
          <cell r="D133">
            <v>323542</v>
          </cell>
          <cell r="E133">
            <v>0</v>
          </cell>
          <cell r="F133">
            <v>0</v>
          </cell>
          <cell r="G133">
            <v>0</v>
          </cell>
          <cell r="L133" t="str">
            <v>Попов Николай Викторович 321827 - уволен</v>
          </cell>
          <cell r="M133">
            <v>43070</v>
          </cell>
        </row>
        <row r="134">
          <cell r="B134">
            <v>418</v>
          </cell>
          <cell r="C134" t="str">
            <v>Пронин Виктор Александрович</v>
          </cell>
          <cell r="D134">
            <v>321829</v>
          </cell>
          <cell r="E134">
            <v>0</v>
          </cell>
          <cell r="F134">
            <v>0</v>
          </cell>
          <cell r="G134">
            <v>0</v>
          </cell>
          <cell r="H134">
            <v>6</v>
          </cell>
          <cell r="I134">
            <v>89313427095</v>
          </cell>
          <cell r="M134">
            <v>43070</v>
          </cell>
        </row>
        <row r="135">
          <cell r="B135">
            <v>419</v>
          </cell>
          <cell r="C135" t="str">
            <v>Пухосмяги Эдуард Олевич</v>
          </cell>
          <cell r="D135">
            <v>321830</v>
          </cell>
          <cell r="E135">
            <v>0</v>
          </cell>
          <cell r="F135">
            <v>0</v>
          </cell>
          <cell r="G135">
            <v>0</v>
          </cell>
          <cell r="H135">
            <v>7</v>
          </cell>
          <cell r="I135">
            <v>89062558753</v>
          </cell>
          <cell r="M135">
            <v>43070</v>
          </cell>
        </row>
        <row r="136">
          <cell r="B136">
            <v>420</v>
          </cell>
          <cell r="C136" t="str">
            <v>Рассказов  Кирилл Иванович</v>
          </cell>
          <cell r="D136">
            <v>322741</v>
          </cell>
          <cell r="E136">
            <v>0</v>
          </cell>
          <cell r="F136">
            <v>0</v>
          </cell>
          <cell r="G136">
            <v>0</v>
          </cell>
          <cell r="H136">
            <v>6.5</v>
          </cell>
          <cell r="I136" t="str">
            <v>8 981 873 25 33</v>
          </cell>
          <cell r="M136">
            <v>43070</v>
          </cell>
        </row>
        <row r="137">
          <cell r="B137">
            <v>421</v>
          </cell>
          <cell r="C137" t="str">
            <v>Ратников Даниил Игоревич</v>
          </cell>
          <cell r="D137">
            <v>323410</v>
          </cell>
          <cell r="E137">
            <v>2</v>
          </cell>
          <cell r="F137">
            <v>0</v>
          </cell>
          <cell r="G137">
            <v>0</v>
          </cell>
          <cell r="H137">
            <v>5.5</v>
          </cell>
          <cell r="I137">
            <v>89633091314</v>
          </cell>
          <cell r="M137">
            <v>43070</v>
          </cell>
        </row>
        <row r="138">
          <cell r="B138">
            <v>422</v>
          </cell>
          <cell r="C138" t="str">
            <v>Родин Александр Александрович</v>
          </cell>
          <cell r="D138">
            <v>321833</v>
          </cell>
          <cell r="E138">
            <v>1</v>
          </cell>
          <cell r="F138">
            <v>0</v>
          </cell>
          <cell r="G138">
            <v>0</v>
          </cell>
          <cell r="H138">
            <v>6.5</v>
          </cell>
          <cell r="I138">
            <v>9217610347</v>
          </cell>
          <cell r="M138">
            <v>43070</v>
          </cell>
        </row>
        <row r="139">
          <cell r="B139">
            <v>423</v>
          </cell>
          <cell r="C139" t="str">
            <v>Рождественский Денис Владимирович</v>
          </cell>
          <cell r="D139">
            <v>321834</v>
          </cell>
          <cell r="E139">
            <v>1</v>
          </cell>
          <cell r="F139">
            <v>0</v>
          </cell>
          <cell r="G139">
            <v>0</v>
          </cell>
          <cell r="H139">
            <v>6</v>
          </cell>
          <cell r="I139">
            <v>89119810295</v>
          </cell>
          <cell r="M139">
            <v>43070</v>
          </cell>
        </row>
        <row r="140">
          <cell r="B140">
            <v>424</v>
          </cell>
          <cell r="C140" t="str">
            <v>Ротермель Кирилл Андреевич</v>
          </cell>
          <cell r="D140">
            <v>323316</v>
          </cell>
          <cell r="E140">
            <v>1</v>
          </cell>
          <cell r="F140">
            <v>0</v>
          </cell>
          <cell r="G140">
            <v>1</v>
          </cell>
          <cell r="H140">
            <v>5.5</v>
          </cell>
          <cell r="I140" t="str">
            <v>8 950 036 47 39</v>
          </cell>
          <cell r="M140">
            <v>43070</v>
          </cell>
        </row>
        <row r="141">
          <cell r="B141">
            <v>425</v>
          </cell>
          <cell r="C141" t="str">
            <v>Рудановский Сергей Алексеевич</v>
          </cell>
          <cell r="D141">
            <v>321835</v>
          </cell>
          <cell r="E141">
            <v>1</v>
          </cell>
          <cell r="F141">
            <v>1</v>
          </cell>
          <cell r="G141">
            <v>1</v>
          </cell>
          <cell r="M141">
            <v>43070</v>
          </cell>
        </row>
        <row r="142">
          <cell r="B142">
            <v>426</v>
          </cell>
          <cell r="C142" t="str">
            <v>Рукавишников Евгений Алексеевич</v>
          </cell>
          <cell r="D142">
            <v>322545</v>
          </cell>
          <cell r="E142">
            <v>2</v>
          </cell>
          <cell r="F142">
            <v>0</v>
          </cell>
          <cell r="G142">
            <v>0</v>
          </cell>
          <cell r="H142">
            <v>5</v>
          </cell>
          <cell r="I142" t="str">
            <v>8 931 305 13 26</v>
          </cell>
          <cell r="M142">
            <v>43070</v>
          </cell>
        </row>
        <row r="143">
          <cell r="B143">
            <v>427</v>
          </cell>
          <cell r="C143" t="str">
            <v>Рыжов Андрей Алексеевич</v>
          </cell>
          <cell r="D143">
            <v>321838</v>
          </cell>
          <cell r="E143">
            <v>0</v>
          </cell>
          <cell r="F143">
            <v>0</v>
          </cell>
          <cell r="G143">
            <v>0</v>
          </cell>
          <cell r="H143">
            <v>6</v>
          </cell>
          <cell r="I143">
            <v>89119743044</v>
          </cell>
          <cell r="M143">
            <v>43070</v>
          </cell>
        </row>
        <row r="144">
          <cell r="B144">
            <v>428</v>
          </cell>
          <cell r="C144" t="str">
            <v>Рябинов Сергей Гаврилович</v>
          </cell>
          <cell r="D144">
            <v>320102</v>
          </cell>
          <cell r="E144">
            <v>0</v>
          </cell>
          <cell r="F144">
            <v>0</v>
          </cell>
          <cell r="G144">
            <v>0</v>
          </cell>
          <cell r="H144">
            <v>7</v>
          </cell>
          <cell r="I144">
            <v>89217966717</v>
          </cell>
          <cell r="M144">
            <v>43070</v>
          </cell>
        </row>
        <row r="145">
          <cell r="B145">
            <v>429</v>
          </cell>
          <cell r="C145" t="str">
            <v>Рябуха Сергей Николаевич</v>
          </cell>
          <cell r="D145">
            <v>322674</v>
          </cell>
          <cell r="E145">
            <v>1</v>
          </cell>
          <cell r="F145">
            <v>0</v>
          </cell>
          <cell r="G145">
            <v>0</v>
          </cell>
          <cell r="H145">
            <v>6</v>
          </cell>
          <cell r="I145" t="str">
            <v>8 951 669 38 27</v>
          </cell>
          <cell r="M145">
            <v>43070</v>
          </cell>
        </row>
        <row r="146">
          <cell r="B146">
            <v>430</v>
          </cell>
          <cell r="C146" t="str">
            <v>Савченков Роман Александрович</v>
          </cell>
          <cell r="D146">
            <v>321843</v>
          </cell>
          <cell r="E146">
            <v>0</v>
          </cell>
          <cell r="F146">
            <v>0</v>
          </cell>
          <cell r="G146">
            <v>0</v>
          </cell>
          <cell r="H146">
            <v>6</v>
          </cell>
          <cell r="I146">
            <v>9213726891</v>
          </cell>
          <cell r="M146">
            <v>43070</v>
          </cell>
        </row>
        <row r="147">
          <cell r="B147">
            <v>431</v>
          </cell>
          <cell r="C147" t="str">
            <v>Садыков Алексей Шамильевич</v>
          </cell>
          <cell r="D147">
            <v>321845</v>
          </cell>
          <cell r="E147">
            <v>2</v>
          </cell>
          <cell r="F147">
            <v>2</v>
          </cell>
          <cell r="G147">
            <v>0</v>
          </cell>
          <cell r="H147">
            <v>6</v>
          </cell>
          <cell r="I147">
            <v>89112669006</v>
          </cell>
          <cell r="M147">
            <v>43070</v>
          </cell>
        </row>
        <row r="148">
          <cell r="B148">
            <v>432</v>
          </cell>
          <cell r="C148" t="str">
            <v>Сафронов Андрей  Викторович</v>
          </cell>
          <cell r="D148">
            <v>323294</v>
          </cell>
          <cell r="E148">
            <v>0</v>
          </cell>
          <cell r="F148">
            <v>0</v>
          </cell>
          <cell r="G148">
            <v>0</v>
          </cell>
          <cell r="H148">
            <v>6.5</v>
          </cell>
          <cell r="I148" t="str">
            <v>911 098 92 74</v>
          </cell>
          <cell r="M148">
            <v>43070</v>
          </cell>
        </row>
        <row r="149">
          <cell r="B149">
            <v>433</v>
          </cell>
          <cell r="C149" t="str">
            <v>Семченко Андрей  Валерьевич</v>
          </cell>
          <cell r="D149">
            <v>322695</v>
          </cell>
          <cell r="E149">
            <v>1</v>
          </cell>
          <cell r="F149">
            <v>0</v>
          </cell>
          <cell r="G149">
            <v>0</v>
          </cell>
          <cell r="H149">
            <v>7</v>
          </cell>
          <cell r="I149">
            <v>89045182901</v>
          </cell>
          <cell r="M149">
            <v>43070</v>
          </cell>
        </row>
        <row r="150">
          <cell r="B150">
            <v>434</v>
          </cell>
          <cell r="C150" t="str">
            <v>Фёдоров Алексей Геннадиевич</v>
          </cell>
          <cell r="D150">
            <v>323541</v>
          </cell>
          <cell r="E150">
            <v>0</v>
          </cell>
          <cell r="F150">
            <v>0</v>
          </cell>
          <cell r="G150">
            <v>0</v>
          </cell>
          <cell r="L150" t="str">
            <v>Серебряков Владимир Константинович 322484 - уволен</v>
          </cell>
          <cell r="M150">
            <v>43070</v>
          </cell>
        </row>
        <row r="151">
          <cell r="B151">
            <v>435</v>
          </cell>
          <cell r="C151" t="str">
            <v>Смирнов Александр Юрьевич</v>
          </cell>
          <cell r="D151">
            <v>321855</v>
          </cell>
          <cell r="E151">
            <v>0</v>
          </cell>
          <cell r="F151">
            <v>0</v>
          </cell>
          <cell r="G151">
            <v>0</v>
          </cell>
          <cell r="H151">
            <v>7</v>
          </cell>
          <cell r="I151">
            <v>9119397946</v>
          </cell>
          <cell r="M151">
            <v>43070</v>
          </cell>
        </row>
        <row r="152">
          <cell r="B152">
            <v>436</v>
          </cell>
          <cell r="C152" t="str">
            <v>Назаров Михаил Сергеевич</v>
          </cell>
          <cell r="D152">
            <v>323551</v>
          </cell>
          <cell r="E152">
            <v>2</v>
          </cell>
          <cell r="F152">
            <v>1</v>
          </cell>
          <cell r="G152">
            <v>0</v>
          </cell>
          <cell r="M152">
            <v>43070</v>
          </cell>
        </row>
        <row r="153">
          <cell r="B153">
            <v>437</v>
          </cell>
          <cell r="C153" t="str">
            <v>Смирнов Владимир Михайлович</v>
          </cell>
          <cell r="D153">
            <v>322896</v>
          </cell>
          <cell r="E153">
            <v>0</v>
          </cell>
          <cell r="F153">
            <v>0</v>
          </cell>
          <cell r="G153">
            <v>0</v>
          </cell>
          <cell r="H153">
            <v>5.5</v>
          </cell>
          <cell r="I153">
            <v>9313482066</v>
          </cell>
          <cell r="M153">
            <v>43070</v>
          </cell>
        </row>
        <row r="154">
          <cell r="B154">
            <v>438</v>
          </cell>
          <cell r="C154" t="str">
            <v>Соколов Евгений Николаевич</v>
          </cell>
          <cell r="D154">
            <v>321860</v>
          </cell>
          <cell r="E154">
            <v>1</v>
          </cell>
          <cell r="F154">
            <v>0</v>
          </cell>
          <cell r="G154">
            <v>0</v>
          </cell>
          <cell r="H154">
            <v>6.5</v>
          </cell>
          <cell r="M154">
            <v>43070</v>
          </cell>
        </row>
        <row r="155">
          <cell r="B155">
            <v>439</v>
          </cell>
          <cell r="C155" t="str">
            <v>Никифоров Иван Андреевич</v>
          </cell>
          <cell r="D155">
            <v>323553</v>
          </cell>
          <cell r="E155">
            <v>1</v>
          </cell>
          <cell r="F155">
            <v>0</v>
          </cell>
          <cell r="G155">
            <v>0</v>
          </cell>
          <cell r="M155">
            <v>43070</v>
          </cell>
        </row>
        <row r="156">
          <cell r="B156">
            <v>440</v>
          </cell>
          <cell r="C156" t="str">
            <v>Соловьянов Игорь Александрович</v>
          </cell>
          <cell r="D156">
            <v>322401</v>
          </cell>
          <cell r="E156">
            <v>0</v>
          </cell>
          <cell r="F156">
            <v>0</v>
          </cell>
          <cell r="G156">
            <v>0</v>
          </cell>
          <cell r="H156">
            <v>6</v>
          </cell>
          <cell r="I156">
            <v>904343053</v>
          </cell>
          <cell r="M156">
            <v>43070</v>
          </cell>
        </row>
        <row r="157">
          <cell r="B157">
            <v>441</v>
          </cell>
          <cell r="C157" t="str">
            <v>Соломенников Андрей Анатольевич</v>
          </cell>
          <cell r="D157">
            <v>321861</v>
          </cell>
          <cell r="E157">
            <v>0</v>
          </cell>
          <cell r="F157">
            <v>0</v>
          </cell>
          <cell r="G157">
            <v>0</v>
          </cell>
          <cell r="H157">
            <v>6.5</v>
          </cell>
          <cell r="I157">
            <v>89213449233</v>
          </cell>
          <cell r="M157">
            <v>43070</v>
          </cell>
        </row>
        <row r="158">
          <cell r="B158">
            <v>442</v>
          </cell>
          <cell r="C158" t="str">
            <v>Старостин Алексей Геннадьевич</v>
          </cell>
          <cell r="D158">
            <v>322872</v>
          </cell>
          <cell r="E158">
            <v>0</v>
          </cell>
          <cell r="F158">
            <v>0</v>
          </cell>
          <cell r="G158">
            <v>0</v>
          </cell>
          <cell r="H158">
            <v>6</v>
          </cell>
          <cell r="M158">
            <v>43070</v>
          </cell>
        </row>
        <row r="159">
          <cell r="B159">
            <v>443</v>
          </cell>
          <cell r="C159" t="str">
            <v>Степанов Алексей Александрович</v>
          </cell>
          <cell r="D159">
            <v>322874</v>
          </cell>
          <cell r="E159">
            <v>2</v>
          </cell>
          <cell r="F159">
            <v>0</v>
          </cell>
          <cell r="G159">
            <v>0</v>
          </cell>
          <cell r="M159">
            <v>43070</v>
          </cell>
        </row>
        <row r="160">
          <cell r="B160">
            <v>444</v>
          </cell>
          <cell r="C160" t="str">
            <v>Степанов Александр Владимирович</v>
          </cell>
          <cell r="D160">
            <v>321864</v>
          </cell>
          <cell r="E160">
            <v>2</v>
          </cell>
          <cell r="F160">
            <v>0</v>
          </cell>
          <cell r="G160">
            <v>0</v>
          </cell>
          <cell r="H160">
            <v>7</v>
          </cell>
          <cell r="I160" t="str">
            <v>8 911 906 76 28</v>
          </cell>
          <cell r="M160">
            <v>43070</v>
          </cell>
        </row>
        <row r="161">
          <cell r="B161">
            <v>445</v>
          </cell>
          <cell r="C161" t="str">
            <v>Степанов Александр Иванович</v>
          </cell>
          <cell r="D161">
            <v>321865</v>
          </cell>
          <cell r="E161">
            <v>0</v>
          </cell>
          <cell r="F161">
            <v>0</v>
          </cell>
          <cell r="G161">
            <v>0</v>
          </cell>
          <cell r="M161">
            <v>43070</v>
          </cell>
        </row>
        <row r="162">
          <cell r="B162">
            <v>446</v>
          </cell>
          <cell r="C162" t="str">
            <v>Субботин Дмитрий Валентинович</v>
          </cell>
          <cell r="D162">
            <v>322906</v>
          </cell>
          <cell r="E162">
            <v>0</v>
          </cell>
          <cell r="F162">
            <v>0</v>
          </cell>
          <cell r="G162">
            <v>0</v>
          </cell>
          <cell r="H162">
            <v>6.6</v>
          </cell>
          <cell r="I162">
            <v>9219438825</v>
          </cell>
          <cell r="M162">
            <v>43070</v>
          </cell>
        </row>
        <row r="163">
          <cell r="B163">
            <v>447</v>
          </cell>
          <cell r="C163" t="str">
            <v>Суханов Алексей Геннадьевич</v>
          </cell>
          <cell r="D163">
            <v>321871</v>
          </cell>
          <cell r="E163">
            <v>0</v>
          </cell>
          <cell r="F163">
            <v>0</v>
          </cell>
          <cell r="G163">
            <v>0</v>
          </cell>
          <cell r="H163">
            <v>7</v>
          </cell>
          <cell r="I163">
            <v>9215829072</v>
          </cell>
          <cell r="M163">
            <v>43070</v>
          </cell>
        </row>
        <row r="164">
          <cell r="B164">
            <v>448</v>
          </cell>
          <cell r="C164" t="str">
            <v>Сухопаров Дмитрий Георгиевич</v>
          </cell>
          <cell r="D164">
            <v>322831</v>
          </cell>
          <cell r="E164">
            <v>2</v>
          </cell>
          <cell r="F164">
            <v>2</v>
          </cell>
          <cell r="G164">
            <v>0</v>
          </cell>
          <cell r="H164">
            <v>6.5</v>
          </cell>
          <cell r="I164">
            <v>89119746874</v>
          </cell>
          <cell r="M164">
            <v>43070</v>
          </cell>
        </row>
        <row r="165">
          <cell r="B165">
            <v>449</v>
          </cell>
          <cell r="C165" t="str">
            <v>Теровец Алексей Сергеевич</v>
          </cell>
          <cell r="D165">
            <v>322680</v>
          </cell>
          <cell r="E165">
            <v>0</v>
          </cell>
          <cell r="F165">
            <v>0</v>
          </cell>
          <cell r="G165">
            <v>0</v>
          </cell>
          <cell r="H165">
            <v>6</v>
          </cell>
          <cell r="I165" t="str">
            <v>8 981 881 89 82</v>
          </cell>
          <cell r="M165">
            <v>43070</v>
          </cell>
        </row>
        <row r="166">
          <cell r="B166">
            <v>450</v>
          </cell>
          <cell r="C166" t="str">
            <v>Ткаченок  Сергей Александрович</v>
          </cell>
          <cell r="D166">
            <v>321876</v>
          </cell>
          <cell r="E166">
            <v>1</v>
          </cell>
          <cell r="F166">
            <v>0</v>
          </cell>
          <cell r="G166">
            <v>0</v>
          </cell>
          <cell r="H166">
            <v>7</v>
          </cell>
          <cell r="I166">
            <v>89117344555</v>
          </cell>
          <cell r="M166">
            <v>43070</v>
          </cell>
        </row>
        <row r="167">
          <cell r="B167">
            <v>451</v>
          </cell>
          <cell r="C167" t="str">
            <v>Шилов Никита Витальевич</v>
          </cell>
          <cell r="D167">
            <v>323401</v>
          </cell>
          <cell r="E167">
            <v>1</v>
          </cell>
          <cell r="F167">
            <v>0</v>
          </cell>
          <cell r="G167">
            <v>0</v>
          </cell>
          <cell r="M167">
            <v>43070</v>
          </cell>
        </row>
        <row r="168">
          <cell r="B168">
            <v>452</v>
          </cell>
          <cell r="C168" t="str">
            <v>Тютюник  Иван Владимирович</v>
          </cell>
          <cell r="D168">
            <v>323412</v>
          </cell>
          <cell r="E168">
            <v>1</v>
          </cell>
          <cell r="F168">
            <v>1</v>
          </cell>
          <cell r="G168">
            <v>1</v>
          </cell>
          <cell r="H168">
            <v>6</v>
          </cell>
          <cell r="I168">
            <v>9217790607</v>
          </cell>
          <cell r="M168">
            <v>43070</v>
          </cell>
        </row>
        <row r="169">
          <cell r="B169">
            <v>453</v>
          </cell>
          <cell r="C169" t="str">
            <v>Прокофьев Илья Игоревич</v>
          </cell>
          <cell r="D169">
            <v>323550</v>
          </cell>
          <cell r="E169">
            <v>0</v>
          </cell>
          <cell r="F169">
            <v>0</v>
          </cell>
          <cell r="G169">
            <v>0</v>
          </cell>
          <cell r="M169">
            <v>43070</v>
          </cell>
        </row>
        <row r="170">
          <cell r="B170">
            <v>454</v>
          </cell>
          <cell r="C170" t="str">
            <v>Ушаков  Александр Владимирович</v>
          </cell>
          <cell r="D170">
            <v>322886</v>
          </cell>
          <cell r="E170">
            <v>0</v>
          </cell>
          <cell r="F170">
            <v>0</v>
          </cell>
          <cell r="G170">
            <v>0</v>
          </cell>
          <cell r="M170">
            <v>43070</v>
          </cell>
        </row>
        <row r="171">
          <cell r="B171">
            <v>455</v>
          </cell>
          <cell r="C171" t="str">
            <v>Фалин Денис Юрьевич</v>
          </cell>
          <cell r="D171">
            <v>322675</v>
          </cell>
          <cell r="E171">
            <v>3</v>
          </cell>
          <cell r="F171">
            <v>1</v>
          </cell>
          <cell r="G171">
            <v>0</v>
          </cell>
          <cell r="I171">
            <v>9005571</v>
          </cell>
          <cell r="M171">
            <v>43070</v>
          </cell>
        </row>
        <row r="172">
          <cell r="B172">
            <v>456</v>
          </cell>
          <cell r="C172" t="str">
            <v>Федоров Сергей Викторович</v>
          </cell>
          <cell r="D172">
            <v>322867</v>
          </cell>
          <cell r="E172">
            <v>0</v>
          </cell>
          <cell r="F172">
            <v>0</v>
          </cell>
          <cell r="G172">
            <v>0</v>
          </cell>
          <cell r="H172">
            <v>5.5</v>
          </cell>
          <cell r="I172" t="str">
            <v>981 708 79 24</v>
          </cell>
          <cell r="M172">
            <v>43070</v>
          </cell>
        </row>
        <row r="173">
          <cell r="B173">
            <v>457</v>
          </cell>
          <cell r="C173" t="str">
            <v>Филиппов Алексей Николаевич</v>
          </cell>
          <cell r="D173">
            <v>324251</v>
          </cell>
          <cell r="E173">
            <v>0</v>
          </cell>
          <cell r="F173">
            <v>0</v>
          </cell>
          <cell r="G173">
            <v>0</v>
          </cell>
          <cell r="H173">
            <v>6</v>
          </cell>
          <cell r="I173" t="str">
            <v>8 981 113 73 63</v>
          </cell>
          <cell r="M173">
            <v>43070</v>
          </cell>
        </row>
        <row r="174">
          <cell r="B174">
            <v>458</v>
          </cell>
          <cell r="C174" t="str">
            <v>Фомин Евгений Валерьевич</v>
          </cell>
          <cell r="D174">
            <v>323114</v>
          </cell>
          <cell r="E174">
            <v>0</v>
          </cell>
          <cell r="F174">
            <v>0</v>
          </cell>
          <cell r="G174">
            <v>0</v>
          </cell>
          <cell r="H174">
            <v>6</v>
          </cell>
          <cell r="I174" t="str">
            <v>8 999 247 14 61</v>
          </cell>
          <cell r="M174">
            <v>43070</v>
          </cell>
        </row>
        <row r="175">
          <cell r="B175">
            <v>459</v>
          </cell>
          <cell r="C175" t="str">
            <v>Хабибуллин Альмир Мунирович</v>
          </cell>
          <cell r="D175">
            <v>323115</v>
          </cell>
          <cell r="E175">
            <v>1</v>
          </cell>
          <cell r="F175">
            <v>1</v>
          </cell>
          <cell r="G175">
            <v>0</v>
          </cell>
          <cell r="H175">
            <v>5</v>
          </cell>
          <cell r="I175" t="str">
            <v>8-921-390-35-88</v>
          </cell>
          <cell r="M175">
            <v>43070</v>
          </cell>
        </row>
        <row r="176">
          <cell r="B176">
            <v>460</v>
          </cell>
          <cell r="C176" t="str">
            <v>Хайко  Максим Алексеевич</v>
          </cell>
          <cell r="D176">
            <v>322656</v>
          </cell>
          <cell r="E176">
            <v>1</v>
          </cell>
          <cell r="F176">
            <v>0</v>
          </cell>
          <cell r="G176">
            <v>0</v>
          </cell>
          <cell r="H176">
            <v>6</v>
          </cell>
          <cell r="I176">
            <v>89214193636</v>
          </cell>
          <cell r="M176">
            <v>43070</v>
          </cell>
        </row>
        <row r="177">
          <cell r="B177">
            <v>461</v>
          </cell>
          <cell r="C177" t="str">
            <v>Халиков Тимур Валиевич</v>
          </cell>
          <cell r="D177">
            <v>323465</v>
          </cell>
          <cell r="E177">
            <v>0</v>
          </cell>
          <cell r="F177">
            <v>0</v>
          </cell>
          <cell r="G177">
            <v>0</v>
          </cell>
          <cell r="H177">
            <v>6</v>
          </cell>
          <cell r="I177" t="str">
            <v>8 999 217 02 85</v>
          </cell>
          <cell r="M177">
            <v>43070</v>
          </cell>
        </row>
        <row r="178">
          <cell r="B178">
            <v>462</v>
          </cell>
          <cell r="C178" t="str">
            <v>Халтурин Виктор Евгеньевич</v>
          </cell>
          <cell r="D178">
            <v>321886</v>
          </cell>
          <cell r="E178">
            <v>0</v>
          </cell>
          <cell r="F178">
            <v>0</v>
          </cell>
          <cell r="G178">
            <v>0</v>
          </cell>
          <cell r="H178">
            <v>6</v>
          </cell>
          <cell r="I178">
            <v>9112845653</v>
          </cell>
          <cell r="M178">
            <v>43070</v>
          </cell>
        </row>
        <row r="179">
          <cell r="B179">
            <v>463</v>
          </cell>
          <cell r="C179" t="str">
            <v>Чадюк Александр Витальевич</v>
          </cell>
          <cell r="D179">
            <v>323565</v>
          </cell>
          <cell r="E179">
            <v>0</v>
          </cell>
          <cell r="F179">
            <v>0</v>
          </cell>
          <cell r="G179">
            <v>0</v>
          </cell>
          <cell r="L179" t="str">
            <v>Харитоненко Александр Сергеевич 322529 - перевод на другую должность</v>
          </cell>
          <cell r="M179">
            <v>43070</v>
          </cell>
        </row>
        <row r="180">
          <cell r="B180">
            <v>464</v>
          </cell>
          <cell r="C180" t="str">
            <v>Харитонов Юрий Валентинович</v>
          </cell>
          <cell r="D180">
            <v>322285</v>
          </cell>
          <cell r="E180">
            <v>0</v>
          </cell>
          <cell r="F180">
            <v>0</v>
          </cell>
          <cell r="G180">
            <v>0</v>
          </cell>
          <cell r="H180">
            <v>6</v>
          </cell>
          <cell r="I180">
            <v>9516418288</v>
          </cell>
          <cell r="M180">
            <v>43070</v>
          </cell>
        </row>
        <row r="181">
          <cell r="B181">
            <v>465</v>
          </cell>
          <cell r="C181" t="str">
            <v>Хозеев Владимир Валерьевич</v>
          </cell>
          <cell r="D181">
            <v>323435</v>
          </cell>
          <cell r="E181">
            <v>1</v>
          </cell>
          <cell r="F181">
            <v>0</v>
          </cell>
          <cell r="G181">
            <v>1</v>
          </cell>
          <cell r="H181">
            <v>5.5</v>
          </cell>
          <cell r="I181">
            <v>89215766366</v>
          </cell>
          <cell r="M181">
            <v>43070</v>
          </cell>
        </row>
        <row r="182">
          <cell r="B182">
            <v>466</v>
          </cell>
          <cell r="C182" t="str">
            <v>Холявин Олег Александрович</v>
          </cell>
          <cell r="D182">
            <v>323453</v>
          </cell>
          <cell r="E182">
            <v>0</v>
          </cell>
          <cell r="F182">
            <v>0</v>
          </cell>
          <cell r="G182">
            <v>0</v>
          </cell>
          <cell r="H182">
            <v>6.5</v>
          </cell>
          <cell r="I182">
            <v>89312979598</v>
          </cell>
          <cell r="M182">
            <v>43070</v>
          </cell>
        </row>
        <row r="183">
          <cell r="B183">
            <v>467</v>
          </cell>
          <cell r="C183" t="str">
            <v>Хомяков Владимир Олегович</v>
          </cell>
          <cell r="D183">
            <v>323509</v>
          </cell>
          <cell r="E183">
            <v>0</v>
          </cell>
          <cell r="F183">
            <v>0</v>
          </cell>
          <cell r="G183">
            <v>0</v>
          </cell>
          <cell r="M183">
            <v>43070</v>
          </cell>
        </row>
        <row r="184">
          <cell r="B184">
            <v>468</v>
          </cell>
          <cell r="C184" t="str">
            <v>Хорин Евгений Павлович</v>
          </cell>
          <cell r="D184">
            <v>323424</v>
          </cell>
          <cell r="E184">
            <v>1</v>
          </cell>
          <cell r="F184">
            <v>0</v>
          </cell>
          <cell r="G184">
            <v>0</v>
          </cell>
          <cell r="M184">
            <v>43070</v>
          </cell>
        </row>
        <row r="185">
          <cell r="B185">
            <v>469</v>
          </cell>
          <cell r="C185" t="str">
            <v>Цветков Александр Викторович</v>
          </cell>
          <cell r="D185">
            <v>321887</v>
          </cell>
          <cell r="E185">
            <v>0</v>
          </cell>
          <cell r="F185">
            <v>0</v>
          </cell>
          <cell r="G185">
            <v>0</v>
          </cell>
          <cell r="H185">
            <v>6</v>
          </cell>
          <cell r="I185" t="str">
            <v>8-911-134-72-79</v>
          </cell>
          <cell r="M185">
            <v>43070</v>
          </cell>
        </row>
        <row r="186">
          <cell r="B186">
            <v>470</v>
          </cell>
          <cell r="C186" t="str">
            <v>Цыбаев Евгений Владимирович</v>
          </cell>
          <cell r="D186">
            <v>323510</v>
          </cell>
          <cell r="E186">
            <v>0</v>
          </cell>
          <cell r="F186">
            <v>0</v>
          </cell>
          <cell r="G186">
            <v>0</v>
          </cell>
          <cell r="I186">
            <v>9523850130</v>
          </cell>
          <cell r="M186">
            <v>43070</v>
          </cell>
        </row>
        <row r="187">
          <cell r="B187">
            <v>471</v>
          </cell>
          <cell r="C187" t="str">
            <v>Цыганов Максим Александрович</v>
          </cell>
          <cell r="D187">
            <v>323479</v>
          </cell>
          <cell r="E187">
            <v>1</v>
          </cell>
          <cell r="F187">
            <v>1</v>
          </cell>
          <cell r="G187">
            <v>0</v>
          </cell>
          <cell r="H187">
            <v>5.5</v>
          </cell>
          <cell r="I187">
            <v>89819566512</v>
          </cell>
          <cell r="M187">
            <v>43070</v>
          </cell>
        </row>
        <row r="188">
          <cell r="B188">
            <v>472</v>
          </cell>
          <cell r="C188" t="str">
            <v>Чигарев Алексей Владимирович</v>
          </cell>
          <cell r="D188">
            <v>322197</v>
          </cell>
          <cell r="E188">
            <v>1</v>
          </cell>
          <cell r="F188">
            <v>0</v>
          </cell>
          <cell r="G188">
            <v>0</v>
          </cell>
          <cell r="H188">
            <v>6</v>
          </cell>
          <cell r="I188">
            <v>89119599407</v>
          </cell>
          <cell r="M188">
            <v>43070</v>
          </cell>
        </row>
        <row r="189">
          <cell r="B189">
            <v>473</v>
          </cell>
          <cell r="C189" t="str">
            <v>Чулков Андрей Юрьевич</v>
          </cell>
          <cell r="D189">
            <v>322205</v>
          </cell>
          <cell r="E189">
            <v>1</v>
          </cell>
          <cell r="F189">
            <v>0</v>
          </cell>
          <cell r="G189">
            <v>0</v>
          </cell>
          <cell r="M189">
            <v>43070</v>
          </cell>
        </row>
        <row r="190">
          <cell r="B190">
            <v>474</v>
          </cell>
          <cell r="C190" t="str">
            <v>Чухненков Андрей Викторович</v>
          </cell>
          <cell r="D190">
            <v>321891</v>
          </cell>
          <cell r="E190">
            <v>1</v>
          </cell>
          <cell r="F190">
            <v>0</v>
          </cell>
          <cell r="G190">
            <v>0</v>
          </cell>
          <cell r="M190">
            <v>43070</v>
          </cell>
        </row>
        <row r="191">
          <cell r="B191">
            <v>475</v>
          </cell>
          <cell r="C191" t="str">
            <v>Шабанов Андрей Борисович</v>
          </cell>
          <cell r="D191">
            <v>321892</v>
          </cell>
          <cell r="E191">
            <v>1</v>
          </cell>
          <cell r="F191">
            <v>0</v>
          </cell>
          <cell r="G191">
            <v>0</v>
          </cell>
          <cell r="H191">
            <v>5.5</v>
          </cell>
          <cell r="I191" t="str">
            <v>8 921 564 79 80</v>
          </cell>
          <cell r="M191">
            <v>43070</v>
          </cell>
        </row>
        <row r="192">
          <cell r="B192">
            <v>476</v>
          </cell>
          <cell r="C192" t="str">
            <v>Шарапов Яков Викторович</v>
          </cell>
          <cell r="D192">
            <v>323325</v>
          </cell>
          <cell r="E192">
            <v>2</v>
          </cell>
          <cell r="F192">
            <v>0</v>
          </cell>
          <cell r="G192">
            <v>0</v>
          </cell>
          <cell r="H192">
            <v>6</v>
          </cell>
          <cell r="I192" t="str">
            <v>8 921 555 59 59</v>
          </cell>
          <cell r="M192">
            <v>43070</v>
          </cell>
        </row>
        <row r="193">
          <cell r="B193">
            <v>477</v>
          </cell>
          <cell r="C193" t="str">
            <v>Шевченко Дмитрий Николаевич</v>
          </cell>
          <cell r="D193">
            <v>321894</v>
          </cell>
          <cell r="E193">
            <v>0</v>
          </cell>
          <cell r="F193">
            <v>0</v>
          </cell>
          <cell r="G193">
            <v>0</v>
          </cell>
          <cell r="H193">
            <v>5.5</v>
          </cell>
          <cell r="I193">
            <v>9112118233</v>
          </cell>
          <cell r="M193">
            <v>43070</v>
          </cell>
        </row>
        <row r="194">
          <cell r="B194">
            <v>478</v>
          </cell>
          <cell r="C194" t="str">
            <v>Шевырев Аркадий Николаевич</v>
          </cell>
          <cell r="D194">
            <v>321895</v>
          </cell>
          <cell r="E194">
            <v>3</v>
          </cell>
          <cell r="F194">
            <v>2</v>
          </cell>
          <cell r="G194">
            <v>0</v>
          </cell>
          <cell r="M194">
            <v>43070</v>
          </cell>
        </row>
        <row r="195">
          <cell r="B195">
            <v>479</v>
          </cell>
          <cell r="C195" t="str">
            <v>Шестаков Леонид Александрович</v>
          </cell>
          <cell r="D195">
            <v>322403</v>
          </cell>
          <cell r="E195">
            <v>1</v>
          </cell>
          <cell r="F195">
            <v>1</v>
          </cell>
          <cell r="G195">
            <v>0</v>
          </cell>
          <cell r="I195">
            <v>89045109439</v>
          </cell>
          <cell r="M195">
            <v>43070</v>
          </cell>
        </row>
        <row r="196">
          <cell r="B196">
            <v>480</v>
          </cell>
          <cell r="C196" t="str">
            <v>Шишмолин Петр Алексеевич</v>
          </cell>
          <cell r="D196">
            <v>321897</v>
          </cell>
          <cell r="E196">
            <v>0</v>
          </cell>
          <cell r="F196">
            <v>0</v>
          </cell>
          <cell r="G196">
            <v>0</v>
          </cell>
          <cell r="H196">
            <v>5.5</v>
          </cell>
          <cell r="I196" t="str">
            <v>8 911 991 94 02</v>
          </cell>
          <cell r="M196">
            <v>43070</v>
          </cell>
        </row>
        <row r="197">
          <cell r="B197">
            <v>481</v>
          </cell>
          <cell r="C197" t="str">
            <v>Шмелев Антон Валерьевич</v>
          </cell>
          <cell r="D197">
            <v>321945</v>
          </cell>
          <cell r="E197">
            <v>1</v>
          </cell>
          <cell r="F197">
            <v>1</v>
          </cell>
          <cell r="G197">
            <v>0</v>
          </cell>
          <cell r="H197">
            <v>5.5</v>
          </cell>
          <cell r="I197" t="str">
            <v>8 951 347 04 15</v>
          </cell>
          <cell r="M197">
            <v>43070</v>
          </cell>
        </row>
        <row r="198">
          <cell r="B198">
            <v>482</v>
          </cell>
          <cell r="C198" t="str">
            <v>Шубин Игорь Павлович</v>
          </cell>
          <cell r="D198">
            <v>321899</v>
          </cell>
          <cell r="E198">
            <v>1</v>
          </cell>
          <cell r="F198">
            <v>0</v>
          </cell>
          <cell r="G198">
            <v>0</v>
          </cell>
          <cell r="H198">
            <v>6.5</v>
          </cell>
          <cell r="I198" t="str">
            <v>8 921 894 78 11</v>
          </cell>
          <cell r="M198">
            <v>43070</v>
          </cell>
        </row>
        <row r="199">
          <cell r="B199">
            <v>483</v>
          </cell>
          <cell r="C199" t="str">
            <v>Безик Алексей Константинович</v>
          </cell>
          <cell r="D199">
            <v>323519</v>
          </cell>
          <cell r="E199">
            <v>1</v>
          </cell>
          <cell r="F199">
            <v>0</v>
          </cell>
          <cell r="G199">
            <v>0</v>
          </cell>
          <cell r="H199">
            <v>6</v>
          </cell>
          <cell r="I199">
            <v>9992394303</v>
          </cell>
          <cell r="M199">
            <v>43070</v>
          </cell>
        </row>
        <row r="200">
          <cell r="B200">
            <v>484</v>
          </cell>
          <cell r="C200" t="str">
            <v>Юханов  Роман Викторович</v>
          </cell>
          <cell r="D200">
            <v>323116</v>
          </cell>
          <cell r="E200">
            <v>0</v>
          </cell>
          <cell r="F200">
            <v>0</v>
          </cell>
          <cell r="G200">
            <v>0</v>
          </cell>
          <cell r="H200">
            <v>6.5</v>
          </cell>
          <cell r="I200">
            <v>89992106090</v>
          </cell>
          <cell r="M200">
            <v>43070</v>
          </cell>
        </row>
        <row r="201">
          <cell r="B201">
            <v>485</v>
          </cell>
          <cell r="C201" t="str">
            <v>Янталев Александр Петрович</v>
          </cell>
          <cell r="D201">
            <v>321903</v>
          </cell>
          <cell r="E201">
            <v>0</v>
          </cell>
          <cell r="F201">
            <v>0</v>
          </cell>
          <cell r="G201">
            <v>0</v>
          </cell>
          <cell r="H201">
            <v>6.5</v>
          </cell>
          <cell r="I201">
            <v>9117993639</v>
          </cell>
          <cell r="M201">
            <v>43070</v>
          </cell>
        </row>
        <row r="202">
          <cell r="B202">
            <v>486</v>
          </cell>
          <cell r="C202" t="str">
            <v>Богданов Михаил Викторович</v>
          </cell>
          <cell r="D202">
            <v>323520</v>
          </cell>
          <cell r="E202">
            <v>1</v>
          </cell>
          <cell r="F202">
            <v>1</v>
          </cell>
          <cell r="G202">
            <v>0</v>
          </cell>
          <cell r="H202">
            <v>5.5</v>
          </cell>
          <cell r="I202">
            <v>9216454057</v>
          </cell>
          <cell r="M202">
            <v>43070</v>
          </cell>
        </row>
        <row r="203">
          <cell r="B203">
            <v>487</v>
          </cell>
          <cell r="C203" t="str">
            <v>Кабурдо Николай Валерьевич</v>
          </cell>
          <cell r="D203">
            <v>323521</v>
          </cell>
          <cell r="E203">
            <v>1</v>
          </cell>
          <cell r="F203">
            <v>0</v>
          </cell>
          <cell r="G203">
            <v>0</v>
          </cell>
          <cell r="H203">
            <v>5.5</v>
          </cell>
          <cell r="I203">
            <v>9030937598</v>
          </cell>
          <cell r="M203">
            <v>43070</v>
          </cell>
        </row>
        <row r="204">
          <cell r="B204">
            <v>488</v>
          </cell>
          <cell r="C204" t="str">
            <v>Пудовкин Сергей Николаевич</v>
          </cell>
          <cell r="D204">
            <v>323522</v>
          </cell>
          <cell r="E204">
            <v>0</v>
          </cell>
          <cell r="F204">
            <v>0</v>
          </cell>
          <cell r="G204">
            <v>0</v>
          </cell>
          <cell r="I204">
            <v>89523813464</v>
          </cell>
          <cell r="M204">
            <v>43070</v>
          </cell>
        </row>
        <row r="205">
          <cell r="B205">
            <v>489</v>
          </cell>
          <cell r="C205" t="str">
            <v>Рязанцев Иван Васильевич</v>
          </cell>
          <cell r="D205">
            <v>323523</v>
          </cell>
          <cell r="E205">
            <v>2</v>
          </cell>
          <cell r="F205">
            <v>1</v>
          </cell>
          <cell r="G205">
            <v>0</v>
          </cell>
          <cell r="H205">
            <v>6</v>
          </cell>
          <cell r="I205">
            <v>9110131299</v>
          </cell>
          <cell r="M205">
            <v>43070</v>
          </cell>
        </row>
        <row r="206">
          <cell r="B206">
            <v>490</v>
          </cell>
          <cell r="C206" t="str">
            <v>Филимонов Сергей Андреевич</v>
          </cell>
          <cell r="D206">
            <v>323524</v>
          </cell>
          <cell r="E206">
            <v>0</v>
          </cell>
          <cell r="F206">
            <v>0</v>
          </cell>
          <cell r="G206">
            <v>0</v>
          </cell>
          <cell r="H206">
            <v>5.5</v>
          </cell>
          <cell r="I206">
            <v>89045190581</v>
          </cell>
          <cell r="M206">
            <v>43070</v>
          </cell>
        </row>
        <row r="207">
          <cell r="B207">
            <v>491</v>
          </cell>
          <cell r="C207" t="str">
            <v>Шабарин Евгений Юрьевич</v>
          </cell>
          <cell r="D207">
            <v>323526</v>
          </cell>
          <cell r="E207">
            <v>1</v>
          </cell>
          <cell r="F207">
            <v>0</v>
          </cell>
          <cell r="G207">
            <v>0</v>
          </cell>
          <cell r="H207">
            <v>5.5</v>
          </cell>
          <cell r="I207">
            <v>9111293002</v>
          </cell>
          <cell r="M207">
            <v>43070</v>
          </cell>
        </row>
        <row r="208">
          <cell r="B208">
            <v>492</v>
          </cell>
          <cell r="C208" t="str">
            <v>Савиных Ярослав Ярославович</v>
          </cell>
          <cell r="D208">
            <v>323515</v>
          </cell>
          <cell r="E208">
            <v>2</v>
          </cell>
          <cell r="F208">
            <v>2</v>
          </cell>
          <cell r="G208">
            <v>2</v>
          </cell>
          <cell r="I208">
            <v>89117467181</v>
          </cell>
          <cell r="M208">
            <v>43070</v>
          </cell>
        </row>
        <row r="209">
          <cell r="B209">
            <v>493</v>
          </cell>
          <cell r="C209" t="str">
            <v>Михайлов Руслан Дмитриевич</v>
          </cell>
          <cell r="D209">
            <v>323531</v>
          </cell>
          <cell r="E209">
            <v>0</v>
          </cell>
          <cell r="F209">
            <v>0</v>
          </cell>
          <cell r="G209">
            <v>0</v>
          </cell>
          <cell r="H209">
            <v>6</v>
          </cell>
          <cell r="I209" t="str">
            <v>8 999 536 58 66</v>
          </cell>
          <cell r="M209">
            <v>43070</v>
          </cell>
        </row>
        <row r="210">
          <cell r="B210">
            <v>494</v>
          </cell>
          <cell r="C210" t="str">
            <v>Рыжук Александр Владимирович</v>
          </cell>
          <cell r="D210">
            <v>323532</v>
          </cell>
          <cell r="E210">
            <v>0</v>
          </cell>
          <cell r="F210">
            <v>0</v>
          </cell>
          <cell r="G210">
            <v>0</v>
          </cell>
          <cell r="H210">
            <v>6</v>
          </cell>
          <cell r="I210" t="str">
            <v>8 911 703 78 19</v>
          </cell>
          <cell r="M210">
            <v>43070</v>
          </cell>
        </row>
        <row r="211">
          <cell r="B211">
            <v>495</v>
          </cell>
          <cell r="C211" t="str">
            <v>Плотников Алексей Владимирович</v>
          </cell>
          <cell r="D211">
            <v>323540</v>
          </cell>
          <cell r="E211">
            <v>0</v>
          </cell>
          <cell r="F211">
            <v>0</v>
          </cell>
          <cell r="G211">
            <v>0</v>
          </cell>
          <cell r="H211">
            <v>6</v>
          </cell>
          <cell r="I211" t="str">
            <v>8 950 036 66 55</v>
          </cell>
          <cell r="M211">
            <v>43070</v>
          </cell>
        </row>
      </sheetData>
      <sheetData sheetId="3"/>
      <sheetData sheetId="4"/>
      <sheetData sheetId="5"/>
      <sheetData sheetId="6">
        <row r="2">
          <cell r="C2">
            <v>0.5</v>
          </cell>
        </row>
        <row r="3">
          <cell r="C3">
            <v>0.5</v>
          </cell>
        </row>
        <row r="4">
          <cell r="C4">
            <v>0.5</v>
          </cell>
        </row>
        <row r="5">
          <cell r="C5">
            <v>0.5</v>
          </cell>
        </row>
        <row r="6">
          <cell r="C6">
            <v>0.5</v>
          </cell>
        </row>
        <row r="7">
          <cell r="C7">
            <v>0.5</v>
          </cell>
        </row>
        <row r="8">
          <cell r="C8">
            <v>0.25</v>
          </cell>
        </row>
        <row r="9">
          <cell r="C9">
            <v>0.16700000000000001</v>
          </cell>
        </row>
        <row r="10">
          <cell r="C10">
            <v>0.33400000000000002</v>
          </cell>
        </row>
        <row r="11">
          <cell r="C11">
            <v>0.5</v>
          </cell>
        </row>
        <row r="12">
          <cell r="C12">
            <v>0.25</v>
          </cell>
        </row>
        <row r="13">
          <cell r="C13">
            <v>0.25</v>
          </cell>
        </row>
        <row r="14">
          <cell r="C14">
            <v>1</v>
          </cell>
        </row>
        <row r="15">
          <cell r="C15">
            <v>0.16700000000000001</v>
          </cell>
        </row>
        <row r="16">
          <cell r="C16">
            <v>0.09</v>
          </cell>
        </row>
        <row r="17">
          <cell r="C17">
            <v>0.8</v>
          </cell>
        </row>
        <row r="18">
          <cell r="C18">
            <v>0.56599999999999995</v>
          </cell>
        </row>
        <row r="19">
          <cell r="C19">
            <v>0.05</v>
          </cell>
        </row>
        <row r="20">
          <cell r="C20">
            <v>0.67</v>
          </cell>
        </row>
        <row r="21">
          <cell r="C21">
            <v>0.67</v>
          </cell>
        </row>
        <row r="22">
          <cell r="C22">
            <v>1</v>
          </cell>
        </row>
        <row r="23">
          <cell r="C23">
            <v>0.5</v>
          </cell>
        </row>
        <row r="24">
          <cell r="C24">
            <v>0.16700000000000001</v>
          </cell>
        </row>
        <row r="25">
          <cell r="C25">
            <v>0.69</v>
          </cell>
        </row>
        <row r="26">
          <cell r="C26">
            <v>0</v>
          </cell>
        </row>
        <row r="27">
          <cell r="C27">
            <v>3.67</v>
          </cell>
        </row>
        <row r="28">
          <cell r="C28">
            <v>0.25</v>
          </cell>
        </row>
        <row r="29">
          <cell r="C29">
            <v>0.3</v>
          </cell>
        </row>
        <row r="30">
          <cell r="C30">
            <v>0.2</v>
          </cell>
        </row>
        <row r="31">
          <cell r="C31">
            <v>0.3</v>
          </cell>
        </row>
        <row r="32">
          <cell r="C32">
            <v>0.3</v>
          </cell>
        </row>
        <row r="33">
          <cell r="C33">
            <v>0.3</v>
          </cell>
        </row>
        <row r="34">
          <cell r="C34">
            <v>0.3</v>
          </cell>
        </row>
        <row r="35">
          <cell r="C35">
            <v>0.25</v>
          </cell>
        </row>
        <row r="36">
          <cell r="C36">
            <v>0.25</v>
          </cell>
        </row>
        <row r="37">
          <cell r="C37">
            <v>0.25</v>
          </cell>
        </row>
        <row r="38">
          <cell r="C38">
            <v>0.44</v>
          </cell>
        </row>
        <row r="39">
          <cell r="C39">
            <v>0.67</v>
          </cell>
        </row>
        <row r="40">
          <cell r="C40">
            <v>0.27</v>
          </cell>
        </row>
        <row r="41">
          <cell r="C41">
            <v>0.5</v>
          </cell>
        </row>
        <row r="42">
          <cell r="C42">
            <v>0.34</v>
          </cell>
        </row>
        <row r="43">
          <cell r="C43">
            <v>0.16700000000000001</v>
          </cell>
        </row>
        <row r="44">
          <cell r="C44">
            <v>0.16700000000000001</v>
          </cell>
        </row>
        <row r="45">
          <cell r="C45">
            <v>0.16700000000000001</v>
          </cell>
        </row>
        <row r="46">
          <cell r="C46">
            <v>0.2</v>
          </cell>
        </row>
        <row r="47">
          <cell r="C47">
            <v>0.25</v>
          </cell>
        </row>
        <row r="48">
          <cell r="C48">
            <v>0.34</v>
          </cell>
        </row>
        <row r="49">
          <cell r="C49">
            <v>0.25</v>
          </cell>
        </row>
        <row r="50">
          <cell r="C50">
            <v>0.67</v>
          </cell>
        </row>
        <row r="51">
          <cell r="C51">
            <v>1</v>
          </cell>
        </row>
        <row r="52">
          <cell r="C52">
            <v>0.16700000000000001</v>
          </cell>
        </row>
        <row r="53">
          <cell r="C53">
            <v>0.5</v>
          </cell>
        </row>
        <row r="54">
          <cell r="C54">
            <v>8.4000000000000005E-2</v>
          </cell>
        </row>
        <row r="55">
          <cell r="C55">
            <v>2</v>
          </cell>
        </row>
        <row r="56">
          <cell r="C56">
            <v>8.4000000000000005E-2</v>
          </cell>
        </row>
        <row r="57">
          <cell r="C57">
            <v>0.35</v>
          </cell>
        </row>
        <row r="58">
          <cell r="C58">
            <v>0.5</v>
          </cell>
        </row>
        <row r="59">
          <cell r="C59">
            <v>4.92</v>
          </cell>
        </row>
        <row r="63">
          <cell r="C63">
            <v>0.16700000000000001</v>
          </cell>
        </row>
        <row r="64">
          <cell r="C64">
            <v>0.16700000000000001</v>
          </cell>
        </row>
        <row r="65">
          <cell r="C65">
            <v>2.5000000000000001E-2</v>
          </cell>
        </row>
        <row r="66">
          <cell r="C66">
            <v>2.5000000000000001E-2</v>
          </cell>
        </row>
        <row r="67">
          <cell r="C67">
            <v>0.05</v>
          </cell>
        </row>
        <row r="68">
          <cell r="C68">
            <v>0.18</v>
          </cell>
        </row>
        <row r="69">
          <cell r="C69">
            <v>0.3</v>
          </cell>
        </row>
        <row r="70">
          <cell r="C70">
            <v>0.3</v>
          </cell>
        </row>
        <row r="71">
          <cell r="C71">
            <v>0.44</v>
          </cell>
        </row>
        <row r="72">
          <cell r="C72">
            <v>0.16700000000000001</v>
          </cell>
        </row>
        <row r="73">
          <cell r="C73">
            <v>0.39</v>
          </cell>
        </row>
        <row r="74">
          <cell r="C74">
            <v>0.16700000000000001</v>
          </cell>
        </row>
        <row r="75">
          <cell r="C75">
            <v>1.7000000000000001E-2</v>
          </cell>
        </row>
        <row r="76">
          <cell r="C76">
            <v>0.16700000000000001</v>
          </cell>
        </row>
        <row r="77">
          <cell r="C77">
            <v>0.3</v>
          </cell>
        </row>
        <row r="78">
          <cell r="C78">
            <v>0.11</v>
          </cell>
        </row>
        <row r="79">
          <cell r="C79">
            <v>0.23</v>
          </cell>
        </row>
        <row r="80">
          <cell r="C80">
            <v>0.16700000000000001</v>
          </cell>
        </row>
        <row r="81">
          <cell r="C81">
            <v>0.25</v>
          </cell>
        </row>
        <row r="82">
          <cell r="C82">
            <v>0.13</v>
          </cell>
        </row>
        <row r="83">
          <cell r="C83">
            <v>7.0000000000000007E-2</v>
          </cell>
        </row>
        <row r="84">
          <cell r="C84">
            <v>0.08</v>
          </cell>
        </row>
        <row r="85">
          <cell r="C85">
            <v>1.28</v>
          </cell>
        </row>
        <row r="86">
          <cell r="C86">
            <v>0.12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Ремонт гарнитур"/>
      <sheetName val="ФИО - № гарнитуры 4-я линия СПб"/>
      <sheetName val="ФИО - № гарнитуры 3-я линия СПб"/>
      <sheetName val="Статистика"/>
      <sheetName val="Проблема-Решение"/>
      <sheetName val="ПВМ"/>
      <sheetName val="ТЗ и ТП"/>
      <sheetName val="ЗН"/>
      <sheetName val="Лист2"/>
      <sheetName val="Лист1"/>
    </sheetNames>
    <sheetDataSet>
      <sheetData sheetId="0"/>
      <sheetData sheetId="1">
        <row r="2">
          <cell r="B2">
            <v>1</v>
          </cell>
          <cell r="C2" t="str">
            <v>Самарцев Алексей Николаевич</v>
          </cell>
          <cell r="D2">
            <v>5</v>
          </cell>
          <cell r="E2">
            <v>1</v>
          </cell>
          <cell r="F2">
            <v>0</v>
          </cell>
          <cell r="G2" t="str">
            <v>Смена фамилии с Сысолятина</v>
          </cell>
          <cell r="H2">
            <v>42359</v>
          </cell>
        </row>
        <row r="3">
          <cell r="B3">
            <v>12</v>
          </cell>
          <cell r="C3" t="str">
            <v>Аксяитов Руслан Ряшидович</v>
          </cell>
          <cell r="D3">
            <v>3</v>
          </cell>
          <cell r="E3">
            <v>2</v>
          </cell>
          <cell r="F3">
            <v>0</v>
          </cell>
          <cell r="H3">
            <v>42359</v>
          </cell>
        </row>
        <row r="4">
          <cell r="B4">
            <v>18</v>
          </cell>
          <cell r="C4" t="str">
            <v>Волков Даниил Евгеньевич</v>
          </cell>
          <cell r="D4">
            <v>6</v>
          </cell>
          <cell r="E4">
            <v>3</v>
          </cell>
          <cell r="F4">
            <v>0</v>
          </cell>
          <cell r="G4" t="str">
            <v>Смена машиниста с уволенного Белова Дмитрия Владимировича</v>
          </cell>
          <cell r="H4">
            <v>42359</v>
          </cell>
        </row>
        <row r="5">
          <cell r="B5">
            <v>21</v>
          </cell>
          <cell r="C5" t="str">
            <v>Демьянов Антон Петрович</v>
          </cell>
          <cell r="D5">
            <v>4</v>
          </cell>
          <cell r="E5">
            <v>0</v>
          </cell>
          <cell r="F5">
            <v>0</v>
          </cell>
          <cell r="H5">
            <v>42359</v>
          </cell>
        </row>
        <row r="6">
          <cell r="B6">
            <v>22</v>
          </cell>
          <cell r="C6" t="str">
            <v>Борисов Григорий Владимирович</v>
          </cell>
          <cell r="D6">
            <v>3</v>
          </cell>
          <cell r="E6">
            <v>0</v>
          </cell>
          <cell r="F6">
            <v>0</v>
          </cell>
          <cell r="H6">
            <v>42359</v>
          </cell>
        </row>
        <row r="7">
          <cell r="B7">
            <v>27</v>
          </cell>
          <cell r="C7" t="str">
            <v>Горячев Дмитрий Александрович</v>
          </cell>
          <cell r="D7">
            <v>1</v>
          </cell>
          <cell r="E7">
            <v>0</v>
          </cell>
          <cell r="F7">
            <v>0</v>
          </cell>
          <cell r="H7">
            <v>42359</v>
          </cell>
        </row>
        <row r="8">
          <cell r="B8">
            <v>28</v>
          </cell>
          <cell r="C8" t="str">
            <v>Бочаров Сергей Даниилович</v>
          </cell>
          <cell r="D8">
            <v>4</v>
          </cell>
          <cell r="E8">
            <v>1</v>
          </cell>
          <cell r="F8">
            <v>0</v>
          </cell>
          <cell r="H8">
            <v>42359</v>
          </cell>
        </row>
        <row r="9">
          <cell r="B9">
            <v>29</v>
          </cell>
          <cell r="C9" t="str">
            <v>Середкин Игорь Михайлович</v>
          </cell>
          <cell r="D9">
            <v>9</v>
          </cell>
          <cell r="E9">
            <v>4</v>
          </cell>
          <cell r="F9">
            <v>0</v>
          </cell>
          <cell r="H9">
            <v>42359</v>
          </cell>
        </row>
        <row r="10">
          <cell r="B10">
            <v>34</v>
          </cell>
          <cell r="C10" t="str">
            <v>Бычков Александр Валерьевич</v>
          </cell>
          <cell r="D10">
            <v>6</v>
          </cell>
          <cell r="E10">
            <v>2</v>
          </cell>
          <cell r="F10">
            <v>1</v>
          </cell>
          <cell r="H10">
            <v>42359</v>
          </cell>
        </row>
        <row r="11">
          <cell r="B11">
            <v>35</v>
          </cell>
          <cell r="C11" t="str">
            <v>Симбарский Олег Аркадьевич</v>
          </cell>
          <cell r="D11">
            <v>3</v>
          </cell>
          <cell r="E11">
            <v>1</v>
          </cell>
          <cell r="F11">
            <v>0</v>
          </cell>
          <cell r="G11" t="str">
            <v>8-950-048-14-76</v>
          </cell>
          <cell r="H11">
            <v>42359</v>
          </cell>
        </row>
        <row r="12">
          <cell r="B12">
            <v>39</v>
          </cell>
          <cell r="C12" t="str">
            <v>Годунов Василий Сергеевич</v>
          </cell>
          <cell r="D12">
            <v>3</v>
          </cell>
          <cell r="E12">
            <v>2</v>
          </cell>
          <cell r="F12">
            <v>1</v>
          </cell>
          <cell r="H12">
            <v>42359</v>
          </cell>
        </row>
        <row r="13">
          <cell r="B13">
            <v>41</v>
          </cell>
          <cell r="C13" t="str">
            <v>Манило Станислав Сергеевич</v>
          </cell>
          <cell r="D13">
            <v>3</v>
          </cell>
          <cell r="E13">
            <v>2</v>
          </cell>
          <cell r="F13">
            <v>0</v>
          </cell>
          <cell r="H13">
            <v>42359</v>
          </cell>
        </row>
        <row r="14">
          <cell r="B14">
            <v>43</v>
          </cell>
          <cell r="C14" t="str">
            <v>Голубев Борис Михайлович</v>
          </cell>
          <cell r="D14">
            <v>4</v>
          </cell>
          <cell r="E14">
            <v>1</v>
          </cell>
          <cell r="F14">
            <v>0</v>
          </cell>
          <cell r="H14">
            <v>42359</v>
          </cell>
        </row>
        <row r="15">
          <cell r="B15">
            <v>44</v>
          </cell>
          <cell r="C15" t="str">
            <v>Могиль Сергей Игоревич</v>
          </cell>
          <cell r="D15">
            <v>5</v>
          </cell>
          <cell r="E15">
            <v>2</v>
          </cell>
          <cell r="F15">
            <v>0</v>
          </cell>
          <cell r="H15">
            <v>42359</v>
          </cell>
        </row>
        <row r="16">
          <cell r="B16">
            <v>46</v>
          </cell>
          <cell r="C16" t="str">
            <v>Родионов Михаил Иванович</v>
          </cell>
          <cell r="D16">
            <v>7</v>
          </cell>
          <cell r="E16">
            <v>2</v>
          </cell>
          <cell r="F16">
            <v>0</v>
          </cell>
          <cell r="H16">
            <v>42359</v>
          </cell>
        </row>
        <row r="17">
          <cell r="B17">
            <v>49</v>
          </cell>
          <cell r="C17" t="str">
            <v>Фролов Александр Юрьевич</v>
          </cell>
          <cell r="D17">
            <v>3</v>
          </cell>
          <cell r="E17">
            <v>0</v>
          </cell>
          <cell r="F17">
            <v>0</v>
          </cell>
          <cell r="H17">
            <v>42359</v>
          </cell>
        </row>
        <row r="18">
          <cell r="B18">
            <v>52</v>
          </cell>
          <cell r="C18" t="str">
            <v>Зыков Алексей Сергеевич</v>
          </cell>
          <cell r="D18">
            <v>2</v>
          </cell>
          <cell r="E18">
            <v>0</v>
          </cell>
          <cell r="F18">
            <v>0</v>
          </cell>
          <cell r="G18" t="str">
            <v>Утеряна</v>
          </cell>
          <cell r="H18">
            <v>42359</v>
          </cell>
        </row>
        <row r="19">
          <cell r="B19">
            <v>53</v>
          </cell>
          <cell r="C19" t="str">
            <v>Кондрашин Дмитрий Викторович</v>
          </cell>
          <cell r="D19">
            <v>5</v>
          </cell>
          <cell r="E19">
            <v>3</v>
          </cell>
          <cell r="F19">
            <v>0</v>
          </cell>
          <cell r="H19">
            <v>42359</v>
          </cell>
        </row>
        <row r="20">
          <cell r="B20">
            <v>54</v>
          </cell>
          <cell r="C20" t="str">
            <v>Морозов Сергей Александрович</v>
          </cell>
          <cell r="D20">
            <v>1</v>
          </cell>
          <cell r="E20">
            <v>0</v>
          </cell>
          <cell r="F20">
            <v>0</v>
          </cell>
          <cell r="H20">
            <v>42359</v>
          </cell>
        </row>
        <row r="21">
          <cell r="B21">
            <v>59</v>
          </cell>
          <cell r="C21" t="str">
            <v>Иванов Евгений Олегович</v>
          </cell>
          <cell r="D21">
            <v>3</v>
          </cell>
          <cell r="E21">
            <v>0</v>
          </cell>
          <cell r="F21">
            <v>0</v>
          </cell>
          <cell r="H21">
            <v>42359</v>
          </cell>
        </row>
        <row r="22">
          <cell r="B22">
            <v>61</v>
          </cell>
          <cell r="C22" t="str">
            <v>Пузанов Евгений Александрович</v>
          </cell>
          <cell r="D22">
            <v>1</v>
          </cell>
          <cell r="E22">
            <v>0</v>
          </cell>
          <cell r="F22">
            <v>0</v>
          </cell>
          <cell r="H22">
            <v>42359</v>
          </cell>
        </row>
        <row r="23">
          <cell r="B23">
            <v>63</v>
          </cell>
          <cell r="C23" t="str">
            <v>Мурадов Марат Буронович</v>
          </cell>
          <cell r="D23">
            <v>3</v>
          </cell>
          <cell r="E23">
            <v>1</v>
          </cell>
          <cell r="F23">
            <v>0</v>
          </cell>
          <cell r="H23">
            <v>42359</v>
          </cell>
        </row>
        <row r="24">
          <cell r="B24">
            <v>64</v>
          </cell>
          <cell r="C24" t="str">
            <v>Ананьин Алексей Николаевич</v>
          </cell>
          <cell r="D24">
            <v>10</v>
          </cell>
          <cell r="E24">
            <v>4</v>
          </cell>
          <cell r="F24">
            <v>1</v>
          </cell>
          <cell r="H24">
            <v>42359</v>
          </cell>
        </row>
        <row r="25">
          <cell r="B25">
            <v>66</v>
          </cell>
          <cell r="C25" t="str">
            <v>Гусев Денис Владимирович</v>
          </cell>
          <cell r="D25">
            <v>1</v>
          </cell>
          <cell r="E25">
            <v>0</v>
          </cell>
          <cell r="F25">
            <v>0</v>
          </cell>
          <cell r="H25">
            <v>42359</v>
          </cell>
        </row>
        <row r="26">
          <cell r="B26">
            <v>67</v>
          </cell>
          <cell r="C26" t="str">
            <v>Ломовцев Игорь Викторович</v>
          </cell>
          <cell r="D26">
            <v>5</v>
          </cell>
          <cell r="E26">
            <v>0</v>
          </cell>
          <cell r="F26">
            <v>0</v>
          </cell>
          <cell r="H26">
            <v>42359</v>
          </cell>
        </row>
        <row r="27">
          <cell r="B27">
            <v>68</v>
          </cell>
          <cell r="C27" t="str">
            <v>Горбачев Павел Павлович</v>
          </cell>
          <cell r="D27">
            <v>7</v>
          </cell>
          <cell r="E27">
            <v>2</v>
          </cell>
          <cell r="F27">
            <v>1</v>
          </cell>
          <cell r="H27">
            <v>42359</v>
          </cell>
        </row>
        <row r="28">
          <cell r="B28">
            <v>69</v>
          </cell>
          <cell r="C28" t="str">
            <v>Мамонтьев Антон Андреевич</v>
          </cell>
          <cell r="D28">
            <v>3</v>
          </cell>
          <cell r="E28">
            <v>0</v>
          </cell>
          <cell r="F28">
            <v>0</v>
          </cell>
          <cell r="H28">
            <v>42359</v>
          </cell>
        </row>
        <row r="29">
          <cell r="B29">
            <v>70</v>
          </cell>
          <cell r="C29" t="str">
            <v>Григорьев Максим Викторович</v>
          </cell>
          <cell r="D29">
            <v>4</v>
          </cell>
          <cell r="E29">
            <v>2</v>
          </cell>
          <cell r="F29">
            <v>0</v>
          </cell>
          <cell r="H29">
            <v>42359</v>
          </cell>
        </row>
        <row r="30">
          <cell r="B30">
            <v>71</v>
          </cell>
          <cell r="C30" t="str">
            <v>Аллахвердиев Сергей Арзуевич</v>
          </cell>
          <cell r="D30">
            <v>6</v>
          </cell>
          <cell r="E30">
            <v>1</v>
          </cell>
          <cell r="F30">
            <v>0</v>
          </cell>
          <cell r="H30">
            <v>42359</v>
          </cell>
        </row>
        <row r="31">
          <cell r="B31">
            <v>72</v>
          </cell>
          <cell r="C31" t="str">
            <v>Дорошенко Михаил Петрович</v>
          </cell>
          <cell r="D31">
            <v>6</v>
          </cell>
          <cell r="E31">
            <v>2</v>
          </cell>
          <cell r="F31">
            <v>0</v>
          </cell>
          <cell r="H31">
            <v>42359</v>
          </cell>
        </row>
        <row r="32">
          <cell r="B32">
            <v>74</v>
          </cell>
          <cell r="C32" t="str">
            <v>Ярмоленко Николай Григорьевич</v>
          </cell>
          <cell r="D32">
            <v>3</v>
          </cell>
          <cell r="E32">
            <v>1</v>
          </cell>
          <cell r="F32">
            <v>0</v>
          </cell>
          <cell r="G32" t="str">
            <v>8-921-772-35-11</v>
          </cell>
          <cell r="H32">
            <v>42359</v>
          </cell>
        </row>
        <row r="33">
          <cell r="B33">
            <v>75</v>
          </cell>
          <cell r="C33" t="str">
            <v>Сергеев Дмитрий Петрович</v>
          </cell>
          <cell r="D33">
            <v>1</v>
          </cell>
          <cell r="E33">
            <v>0</v>
          </cell>
          <cell r="F33">
            <v>0</v>
          </cell>
          <cell r="H33">
            <v>42359</v>
          </cell>
        </row>
        <row r="34">
          <cell r="B34">
            <v>76</v>
          </cell>
          <cell r="C34" t="str">
            <v>Яловничий Дмитрий Сергеевич</v>
          </cell>
          <cell r="D34">
            <v>1</v>
          </cell>
          <cell r="E34">
            <v>0</v>
          </cell>
          <cell r="F34">
            <v>0</v>
          </cell>
          <cell r="H34">
            <v>42359</v>
          </cell>
        </row>
        <row r="35">
          <cell r="B35">
            <v>78</v>
          </cell>
          <cell r="C35" t="str">
            <v>Феоктистов Дмитрий Сергеевич</v>
          </cell>
          <cell r="D35">
            <v>3</v>
          </cell>
          <cell r="E35">
            <v>2</v>
          </cell>
          <cell r="F35">
            <v>0</v>
          </cell>
          <cell r="H35">
            <v>42359</v>
          </cell>
        </row>
        <row r="36">
          <cell r="B36">
            <v>79</v>
          </cell>
          <cell r="C36" t="str">
            <v>Михайловский Игорь Валерьевич</v>
          </cell>
          <cell r="D36">
            <v>6</v>
          </cell>
          <cell r="E36">
            <v>0</v>
          </cell>
          <cell r="F36">
            <v>0</v>
          </cell>
          <cell r="H36">
            <v>42359</v>
          </cell>
        </row>
        <row r="37">
          <cell r="B37">
            <v>80</v>
          </cell>
          <cell r="C37" t="str">
            <v>Резчиков Евгений Борисович</v>
          </cell>
          <cell r="D37">
            <v>3</v>
          </cell>
          <cell r="E37">
            <v>1</v>
          </cell>
          <cell r="F37">
            <v>0</v>
          </cell>
          <cell r="H37">
            <v>42359</v>
          </cell>
        </row>
        <row r="38">
          <cell r="B38">
            <v>81</v>
          </cell>
          <cell r="C38" t="str">
            <v>Горбунов Тарас Владимирович</v>
          </cell>
          <cell r="D38">
            <v>4</v>
          </cell>
          <cell r="E38">
            <v>1</v>
          </cell>
          <cell r="F38">
            <v>0</v>
          </cell>
          <cell r="H38">
            <v>42359</v>
          </cell>
        </row>
        <row r="39">
          <cell r="B39">
            <v>83</v>
          </cell>
          <cell r="C39" t="str">
            <v>Андреев Игорь Евгеньевич</v>
          </cell>
          <cell r="D39">
            <v>4</v>
          </cell>
          <cell r="E39">
            <v>1</v>
          </cell>
          <cell r="F39">
            <v>0</v>
          </cell>
          <cell r="H39">
            <v>42359</v>
          </cell>
        </row>
        <row r="40">
          <cell r="B40">
            <v>84</v>
          </cell>
          <cell r="C40" t="str">
            <v>Давиденко Алексей Александрович</v>
          </cell>
          <cell r="D40">
            <v>5</v>
          </cell>
          <cell r="E40">
            <v>2</v>
          </cell>
          <cell r="F40">
            <v>0</v>
          </cell>
          <cell r="H40">
            <v>42359</v>
          </cell>
        </row>
        <row r="41">
          <cell r="B41">
            <v>85</v>
          </cell>
          <cell r="C41" t="str">
            <v>Боричев Александр Анатольевич</v>
          </cell>
          <cell r="D41">
            <v>1</v>
          </cell>
          <cell r="E41">
            <v>0</v>
          </cell>
          <cell r="F41">
            <v>0</v>
          </cell>
          <cell r="H41">
            <v>42359</v>
          </cell>
        </row>
        <row r="42">
          <cell r="B42">
            <v>86</v>
          </cell>
          <cell r="C42" t="str">
            <v>Краснянский Срргей Викторович</v>
          </cell>
          <cell r="D42">
            <v>1</v>
          </cell>
          <cell r="E42">
            <v>0</v>
          </cell>
          <cell r="F42">
            <v>0</v>
          </cell>
          <cell r="H42">
            <v>42359</v>
          </cell>
        </row>
        <row r="43">
          <cell r="B43">
            <v>87</v>
          </cell>
          <cell r="C43" t="str">
            <v>Дмитриев Александр Анатольевич</v>
          </cell>
          <cell r="D43">
            <v>8</v>
          </cell>
          <cell r="E43">
            <v>1</v>
          </cell>
          <cell r="F43">
            <v>0</v>
          </cell>
          <cell r="G43" t="str">
            <v>8-921-753-73-73</v>
          </cell>
          <cell r="H43">
            <v>42359</v>
          </cell>
        </row>
        <row r="44">
          <cell r="B44">
            <v>88</v>
          </cell>
          <cell r="C44" t="str">
            <v>Дружинин Алексей Валентинович</v>
          </cell>
          <cell r="D44">
            <v>1</v>
          </cell>
          <cell r="E44">
            <v>0</v>
          </cell>
          <cell r="F44">
            <v>0</v>
          </cell>
          <cell r="H44">
            <v>42359</v>
          </cell>
        </row>
        <row r="45">
          <cell r="B45">
            <v>89</v>
          </cell>
          <cell r="C45" t="str">
            <v>Шигарев Сергей Константинович</v>
          </cell>
          <cell r="D45">
            <v>4</v>
          </cell>
          <cell r="E45">
            <v>0</v>
          </cell>
          <cell r="F45">
            <v>0</v>
          </cell>
          <cell r="H45">
            <v>42359</v>
          </cell>
        </row>
        <row r="46">
          <cell r="B46">
            <v>90</v>
          </cell>
          <cell r="C46" t="str">
            <v>Николаев Максим Николаевич</v>
          </cell>
          <cell r="D46">
            <v>4</v>
          </cell>
          <cell r="E46">
            <v>0</v>
          </cell>
          <cell r="F46">
            <v>0</v>
          </cell>
          <cell r="H46">
            <v>42359</v>
          </cell>
        </row>
        <row r="47">
          <cell r="B47">
            <v>91</v>
          </cell>
          <cell r="C47" t="str">
            <v>Голубев Лев Вячеславович</v>
          </cell>
          <cell r="D47">
            <v>1</v>
          </cell>
          <cell r="E47">
            <v>1</v>
          </cell>
          <cell r="F47">
            <v>0</v>
          </cell>
          <cell r="H47">
            <v>42359</v>
          </cell>
        </row>
        <row r="48">
          <cell r="B48">
            <v>92</v>
          </cell>
          <cell r="C48" t="str">
            <v>Константинов Евгений Валентинович</v>
          </cell>
          <cell r="D48">
            <v>5</v>
          </cell>
          <cell r="E48">
            <v>0</v>
          </cell>
          <cell r="F48">
            <v>0</v>
          </cell>
          <cell r="H48">
            <v>42359</v>
          </cell>
        </row>
        <row r="49">
          <cell r="B49">
            <v>93</v>
          </cell>
          <cell r="C49" t="str">
            <v>Гриценко Александр Владимирович</v>
          </cell>
          <cell r="D49">
            <v>5</v>
          </cell>
          <cell r="E49">
            <v>0</v>
          </cell>
          <cell r="F49">
            <v>0</v>
          </cell>
          <cell r="H49">
            <v>42359</v>
          </cell>
        </row>
        <row r="50">
          <cell r="B50">
            <v>94</v>
          </cell>
          <cell r="C50" t="str">
            <v>Яшников Павел Александрович</v>
          </cell>
          <cell r="D50">
            <v>12</v>
          </cell>
          <cell r="E50">
            <v>6</v>
          </cell>
          <cell r="F50">
            <v>0</v>
          </cell>
          <cell r="H50">
            <v>42359</v>
          </cell>
        </row>
        <row r="51">
          <cell r="B51">
            <v>95</v>
          </cell>
          <cell r="C51" t="str">
            <v>Смирнов Евгений Николаевич</v>
          </cell>
          <cell r="D51">
            <v>1</v>
          </cell>
          <cell r="E51">
            <v>0</v>
          </cell>
          <cell r="F51">
            <v>0</v>
          </cell>
          <cell r="H51">
            <v>42359</v>
          </cell>
        </row>
        <row r="52">
          <cell r="B52">
            <v>96</v>
          </cell>
          <cell r="C52" t="str">
            <v>Круглов Павел Вячеславович</v>
          </cell>
          <cell r="D52">
            <v>3</v>
          </cell>
          <cell r="E52">
            <v>0</v>
          </cell>
          <cell r="F52">
            <v>0</v>
          </cell>
          <cell r="H52">
            <v>42359</v>
          </cell>
        </row>
        <row r="53">
          <cell r="B53">
            <v>97</v>
          </cell>
          <cell r="C53" t="str">
            <v>Дементьев Дмитий Александр</v>
          </cell>
          <cell r="D53">
            <v>3</v>
          </cell>
          <cell r="E53">
            <v>1</v>
          </cell>
          <cell r="F53">
            <v>0</v>
          </cell>
          <cell r="H53">
            <v>42359</v>
          </cell>
        </row>
        <row r="54">
          <cell r="B54">
            <v>98</v>
          </cell>
          <cell r="C54" t="str">
            <v>Бобер Антон Александрович</v>
          </cell>
          <cell r="D54">
            <v>7</v>
          </cell>
          <cell r="E54">
            <v>0</v>
          </cell>
          <cell r="F54">
            <v>0</v>
          </cell>
          <cell r="H54">
            <v>42359</v>
          </cell>
        </row>
        <row r="55">
          <cell r="B55">
            <v>99</v>
          </cell>
          <cell r="C55" t="str">
            <v>Вердиев Федор Байрамович</v>
          </cell>
          <cell r="D55">
            <v>6</v>
          </cell>
          <cell r="E55">
            <v>2</v>
          </cell>
          <cell r="F55">
            <v>1</v>
          </cell>
          <cell r="H55">
            <v>42359</v>
          </cell>
        </row>
        <row r="56">
          <cell r="B56">
            <v>100</v>
          </cell>
          <cell r="C56" t="str">
            <v>Гусев Константин Станиславович</v>
          </cell>
          <cell r="D56">
            <v>2</v>
          </cell>
          <cell r="E56">
            <v>1</v>
          </cell>
          <cell r="F56">
            <v>0</v>
          </cell>
          <cell r="H56">
            <v>42359</v>
          </cell>
        </row>
        <row r="57">
          <cell r="B57">
            <v>101</v>
          </cell>
          <cell r="C57" t="str">
            <v>Макарин Дмитрий Михайлович</v>
          </cell>
          <cell r="D57">
            <v>1</v>
          </cell>
          <cell r="E57">
            <v>0</v>
          </cell>
          <cell r="F57">
            <v>0</v>
          </cell>
          <cell r="H57">
            <v>42359</v>
          </cell>
        </row>
        <row r="58">
          <cell r="B58">
            <v>102</v>
          </cell>
          <cell r="C58" t="str">
            <v>Малов Андрей Павлович</v>
          </cell>
          <cell r="D58">
            <v>3</v>
          </cell>
          <cell r="E58">
            <v>0</v>
          </cell>
          <cell r="F58">
            <v>0</v>
          </cell>
          <cell r="H58">
            <v>42359</v>
          </cell>
        </row>
        <row r="59">
          <cell r="B59">
            <v>103</v>
          </cell>
          <cell r="C59" t="str">
            <v>Желтов Андрей Сергеевич</v>
          </cell>
          <cell r="D59">
            <v>7</v>
          </cell>
          <cell r="E59">
            <v>3</v>
          </cell>
          <cell r="F59">
            <v>0</v>
          </cell>
          <cell r="H59">
            <v>42359</v>
          </cell>
        </row>
        <row r="60">
          <cell r="B60">
            <v>104</v>
          </cell>
          <cell r="C60" t="str">
            <v>Грачев Максим Вячеславович</v>
          </cell>
          <cell r="D60">
            <v>2</v>
          </cell>
          <cell r="E60">
            <v>0</v>
          </cell>
          <cell r="F60">
            <v>0</v>
          </cell>
          <cell r="H60">
            <v>42359</v>
          </cell>
        </row>
        <row r="61">
          <cell r="B61">
            <v>106</v>
          </cell>
          <cell r="C61" t="str">
            <v>Технеряднев Олег Павлович</v>
          </cell>
          <cell r="D61">
            <v>3</v>
          </cell>
          <cell r="E61">
            <v>0</v>
          </cell>
          <cell r="F61">
            <v>0</v>
          </cell>
          <cell r="H61">
            <v>42359</v>
          </cell>
        </row>
        <row r="62">
          <cell r="B62">
            <v>108</v>
          </cell>
          <cell r="C62" t="str">
            <v>Клоков Сергей Сергеевич</v>
          </cell>
          <cell r="D62">
            <v>5</v>
          </cell>
          <cell r="E62">
            <v>2</v>
          </cell>
          <cell r="F62">
            <v>0</v>
          </cell>
          <cell r="H62">
            <v>42359</v>
          </cell>
        </row>
        <row r="63">
          <cell r="B63">
            <v>110</v>
          </cell>
          <cell r="C63" t="str">
            <v>Иванчук Григорий Александрович</v>
          </cell>
          <cell r="D63">
            <v>2</v>
          </cell>
          <cell r="E63">
            <v>0</v>
          </cell>
          <cell r="F63">
            <v>0</v>
          </cell>
          <cell r="H63">
            <v>42359</v>
          </cell>
        </row>
        <row r="64">
          <cell r="B64">
            <v>120</v>
          </cell>
          <cell r="C64" t="str">
            <v>Арбузов Эдуард Юрьевич</v>
          </cell>
          <cell r="D64">
            <v>4</v>
          </cell>
          <cell r="E64">
            <v>1</v>
          </cell>
          <cell r="F64">
            <v>0</v>
          </cell>
          <cell r="H64">
            <v>42359</v>
          </cell>
        </row>
        <row r="65">
          <cell r="B65">
            <v>121</v>
          </cell>
          <cell r="C65" t="str">
            <v>Бойченко Иван Владимирович</v>
          </cell>
          <cell r="D65">
            <v>3</v>
          </cell>
          <cell r="E65">
            <v>0</v>
          </cell>
          <cell r="F65">
            <v>0</v>
          </cell>
          <cell r="H65">
            <v>42359</v>
          </cell>
        </row>
        <row r="66">
          <cell r="B66">
            <v>122</v>
          </cell>
          <cell r="C66" t="str">
            <v>Алексеев Владимир Геннадьевич</v>
          </cell>
          <cell r="D66">
            <v>4</v>
          </cell>
          <cell r="E66">
            <v>0</v>
          </cell>
          <cell r="F66">
            <v>0</v>
          </cell>
          <cell r="H66">
            <v>42359</v>
          </cell>
        </row>
        <row r="67">
          <cell r="B67">
            <v>123</v>
          </cell>
          <cell r="C67" t="str">
            <v>Буторин Денис Андреевич</v>
          </cell>
          <cell r="D67">
            <v>4</v>
          </cell>
          <cell r="E67">
            <v>1</v>
          </cell>
          <cell r="F67">
            <v>0</v>
          </cell>
          <cell r="H67">
            <v>42359</v>
          </cell>
        </row>
        <row r="68">
          <cell r="B68">
            <v>124</v>
          </cell>
          <cell r="C68" t="str">
            <v>Веселков Александр Вахтангович</v>
          </cell>
          <cell r="D68">
            <v>3</v>
          </cell>
          <cell r="E68">
            <v>0</v>
          </cell>
          <cell r="F68">
            <v>0</v>
          </cell>
          <cell r="H68">
            <v>42359</v>
          </cell>
        </row>
        <row r="69">
          <cell r="B69">
            <v>125</v>
          </cell>
          <cell r="C69" t="str">
            <v>Заблоцкий Николай Николаевич</v>
          </cell>
          <cell r="D69">
            <v>8</v>
          </cell>
          <cell r="E69">
            <v>1</v>
          </cell>
          <cell r="F69">
            <v>1</v>
          </cell>
          <cell r="H69">
            <v>42359</v>
          </cell>
        </row>
        <row r="70">
          <cell r="B70">
            <v>126</v>
          </cell>
          <cell r="C70" t="str">
            <v>Земцев Дмитрий Валерьевич</v>
          </cell>
          <cell r="D70">
            <v>3</v>
          </cell>
          <cell r="E70">
            <v>0</v>
          </cell>
          <cell r="F70">
            <v>0</v>
          </cell>
          <cell r="H70">
            <v>42359</v>
          </cell>
        </row>
        <row r="71">
          <cell r="B71">
            <v>127</v>
          </cell>
          <cell r="C71" t="str">
            <v>Кашин Александр Михайлович</v>
          </cell>
          <cell r="D71">
            <v>4</v>
          </cell>
          <cell r="E71">
            <v>2</v>
          </cell>
          <cell r="F71">
            <v>0</v>
          </cell>
          <cell r="H71">
            <v>42359</v>
          </cell>
        </row>
        <row r="72">
          <cell r="B72">
            <v>128</v>
          </cell>
          <cell r="C72" t="str">
            <v>Воронков Виктор Викторович</v>
          </cell>
          <cell r="D72">
            <v>4</v>
          </cell>
          <cell r="E72">
            <v>1</v>
          </cell>
          <cell r="F72">
            <v>0</v>
          </cell>
          <cell r="H72">
            <v>42359</v>
          </cell>
        </row>
        <row r="73">
          <cell r="B73">
            <v>129</v>
          </cell>
          <cell r="C73" t="str">
            <v>Букин Сергей Владиленович</v>
          </cell>
          <cell r="D73">
            <v>4</v>
          </cell>
          <cell r="E73">
            <v>0</v>
          </cell>
          <cell r="F73">
            <v>0</v>
          </cell>
          <cell r="H73">
            <v>42359</v>
          </cell>
        </row>
        <row r="74">
          <cell r="B74">
            <v>130</v>
          </cell>
          <cell r="C74" t="str">
            <v>Тетерук Виктор Николаевич</v>
          </cell>
          <cell r="D74">
            <v>4</v>
          </cell>
          <cell r="E74">
            <v>1</v>
          </cell>
          <cell r="F74">
            <v>0</v>
          </cell>
          <cell r="H74">
            <v>42359</v>
          </cell>
        </row>
        <row r="75">
          <cell r="B75">
            <v>131</v>
          </cell>
          <cell r="C75" t="str">
            <v>Заводсков Геннадий Анатольевич</v>
          </cell>
          <cell r="D75">
            <v>3</v>
          </cell>
          <cell r="E75">
            <v>1</v>
          </cell>
          <cell r="F75">
            <v>0</v>
          </cell>
          <cell r="H75">
            <v>42359</v>
          </cell>
        </row>
        <row r="76">
          <cell r="B76">
            <v>132</v>
          </cell>
          <cell r="C76" t="str">
            <v>Зуев Василь Бадриевич</v>
          </cell>
          <cell r="D76">
            <v>4</v>
          </cell>
          <cell r="E76">
            <v>1</v>
          </cell>
          <cell r="F76">
            <v>0</v>
          </cell>
          <cell r="H76">
            <v>42359</v>
          </cell>
        </row>
        <row r="77">
          <cell r="B77">
            <v>133</v>
          </cell>
          <cell r="C77" t="str">
            <v>Гаврилов Владислав Викторович</v>
          </cell>
          <cell r="D77">
            <v>1</v>
          </cell>
          <cell r="E77">
            <v>0</v>
          </cell>
          <cell r="F77">
            <v>0</v>
          </cell>
          <cell r="H77">
            <v>42359</v>
          </cell>
        </row>
        <row r="78">
          <cell r="B78">
            <v>134</v>
          </cell>
          <cell r="C78" t="str">
            <v>Ананьев Роман Геннадьевич</v>
          </cell>
          <cell r="D78">
            <v>10</v>
          </cell>
          <cell r="E78">
            <v>3</v>
          </cell>
          <cell r="F78">
            <v>0</v>
          </cell>
          <cell r="H78">
            <v>42359</v>
          </cell>
        </row>
        <row r="79">
          <cell r="B79">
            <v>135</v>
          </cell>
          <cell r="C79" t="str">
            <v>Нелюбов Роман Юрьевич</v>
          </cell>
          <cell r="D79">
            <v>3</v>
          </cell>
          <cell r="E79">
            <v>2</v>
          </cell>
          <cell r="F79">
            <v>0</v>
          </cell>
          <cell r="H79">
            <v>42359</v>
          </cell>
        </row>
        <row r="80">
          <cell r="B80">
            <v>136</v>
          </cell>
          <cell r="C80" t="str">
            <v>Дуванов Сергей Александрович</v>
          </cell>
          <cell r="D80">
            <v>8</v>
          </cell>
          <cell r="E80">
            <v>1</v>
          </cell>
          <cell r="F80">
            <v>0</v>
          </cell>
          <cell r="H80">
            <v>42359</v>
          </cell>
        </row>
        <row r="81">
          <cell r="B81">
            <v>137</v>
          </cell>
          <cell r="C81" t="str">
            <v>Зубрилин Игорь Валерьевич</v>
          </cell>
          <cell r="D81">
            <v>7</v>
          </cell>
          <cell r="E81">
            <v>1</v>
          </cell>
          <cell r="F81">
            <v>0</v>
          </cell>
          <cell r="H81">
            <v>42359</v>
          </cell>
        </row>
        <row r="82">
          <cell r="B82">
            <v>138</v>
          </cell>
          <cell r="C82" t="str">
            <v>Пестов Илья Александрович</v>
          </cell>
          <cell r="D82">
            <v>3</v>
          </cell>
          <cell r="E82">
            <v>1</v>
          </cell>
          <cell r="F82">
            <v>0</v>
          </cell>
          <cell r="H82">
            <v>42359</v>
          </cell>
        </row>
        <row r="83">
          <cell r="B83">
            <v>139</v>
          </cell>
          <cell r="C83" t="str">
            <v>Ягунов Никита Владимирович</v>
          </cell>
          <cell r="D83">
            <v>5</v>
          </cell>
          <cell r="E83">
            <v>3</v>
          </cell>
          <cell r="F83">
            <v>0</v>
          </cell>
          <cell r="H83">
            <v>42359</v>
          </cell>
        </row>
        <row r="84">
          <cell r="B84">
            <v>140</v>
          </cell>
          <cell r="C84" t="str">
            <v>Майоров Александр Вячеславович</v>
          </cell>
          <cell r="D84">
            <v>4</v>
          </cell>
          <cell r="E84">
            <v>0</v>
          </cell>
          <cell r="F84">
            <v>0</v>
          </cell>
          <cell r="H84">
            <v>42359</v>
          </cell>
        </row>
        <row r="85">
          <cell r="B85">
            <v>141</v>
          </cell>
          <cell r="C85" t="str">
            <v>Яковлев Валентин Владимирович</v>
          </cell>
          <cell r="D85">
            <v>4</v>
          </cell>
          <cell r="E85">
            <v>1</v>
          </cell>
          <cell r="F85">
            <v>0</v>
          </cell>
          <cell r="H85">
            <v>42359</v>
          </cell>
        </row>
        <row r="86">
          <cell r="B86">
            <v>142</v>
          </cell>
          <cell r="C86" t="str">
            <v>Богваль Вячеслав Николаевич</v>
          </cell>
          <cell r="D86">
            <v>2</v>
          </cell>
          <cell r="E86">
            <v>0</v>
          </cell>
          <cell r="F86">
            <v>0</v>
          </cell>
          <cell r="H86">
            <v>42359</v>
          </cell>
        </row>
        <row r="87">
          <cell r="B87">
            <v>143</v>
          </cell>
          <cell r="C87" t="str">
            <v>Цицерко Владимир Николаевич</v>
          </cell>
          <cell r="D87">
            <v>2</v>
          </cell>
          <cell r="E87">
            <v>0</v>
          </cell>
          <cell r="F87">
            <v>0</v>
          </cell>
          <cell r="H87">
            <v>42359</v>
          </cell>
        </row>
        <row r="88">
          <cell r="B88">
            <v>144</v>
          </cell>
          <cell r="C88" t="str">
            <v>Ермаков Александр Александрович</v>
          </cell>
          <cell r="D88">
            <v>6</v>
          </cell>
          <cell r="E88">
            <v>0</v>
          </cell>
          <cell r="F88">
            <v>0</v>
          </cell>
          <cell r="G88" t="str">
            <v>8-931-373-88-10</v>
          </cell>
          <cell r="H88">
            <v>42359</v>
          </cell>
        </row>
        <row r="89">
          <cell r="B89">
            <v>145</v>
          </cell>
          <cell r="C89" t="str">
            <v>Мушкатеров Максим Сергеевич</v>
          </cell>
          <cell r="D89">
            <v>4</v>
          </cell>
          <cell r="E89">
            <v>1</v>
          </cell>
          <cell r="F89">
            <v>0</v>
          </cell>
          <cell r="H89">
            <v>42359</v>
          </cell>
        </row>
        <row r="90">
          <cell r="B90">
            <v>146</v>
          </cell>
          <cell r="C90" t="str">
            <v>Корниенко Василий Сергеевич</v>
          </cell>
          <cell r="D90">
            <v>5</v>
          </cell>
          <cell r="E90">
            <v>1</v>
          </cell>
          <cell r="F90">
            <v>0</v>
          </cell>
          <cell r="H90">
            <v>42359</v>
          </cell>
        </row>
        <row r="91">
          <cell r="B91">
            <v>147</v>
          </cell>
          <cell r="C91" t="str">
            <v>Карулин Михаил Леонидович</v>
          </cell>
          <cell r="D91">
            <v>4</v>
          </cell>
          <cell r="E91">
            <v>2</v>
          </cell>
          <cell r="F91">
            <v>0</v>
          </cell>
          <cell r="H91">
            <v>42359</v>
          </cell>
        </row>
        <row r="92">
          <cell r="B92">
            <v>148</v>
          </cell>
          <cell r="C92" t="str">
            <v>Карачев Антон Валерьевич</v>
          </cell>
          <cell r="D92">
            <v>3</v>
          </cell>
          <cell r="E92">
            <v>1</v>
          </cell>
          <cell r="F92">
            <v>0</v>
          </cell>
          <cell r="H92">
            <v>42429</v>
          </cell>
        </row>
        <row r="93">
          <cell r="B93">
            <v>149</v>
          </cell>
          <cell r="C93" t="str">
            <v>Климович Николай Николаевич</v>
          </cell>
          <cell r="D93">
            <v>3</v>
          </cell>
          <cell r="E93">
            <v>1</v>
          </cell>
          <cell r="F93">
            <v>0</v>
          </cell>
          <cell r="H93">
            <v>42359</v>
          </cell>
        </row>
        <row r="94">
          <cell r="B94">
            <v>150</v>
          </cell>
          <cell r="C94" t="str">
            <v>Павлов Анатолий Валерьевич</v>
          </cell>
          <cell r="D94">
            <v>2</v>
          </cell>
          <cell r="E94">
            <v>1</v>
          </cell>
          <cell r="F94">
            <v>0</v>
          </cell>
          <cell r="H94">
            <v>42359</v>
          </cell>
        </row>
        <row r="95">
          <cell r="B95">
            <v>151</v>
          </cell>
          <cell r="C95" t="str">
            <v>Шипневский Сергей Сергеевич</v>
          </cell>
          <cell r="D95">
            <v>3</v>
          </cell>
          <cell r="E95">
            <v>0</v>
          </cell>
          <cell r="F95">
            <v>0</v>
          </cell>
          <cell r="H95">
            <v>42359</v>
          </cell>
        </row>
        <row r="96">
          <cell r="B96">
            <v>152</v>
          </cell>
          <cell r="C96" t="str">
            <v>Зотов Владимир Юрьевич</v>
          </cell>
          <cell r="D96">
            <v>4</v>
          </cell>
          <cell r="E96">
            <v>1</v>
          </cell>
          <cell r="F96">
            <v>1</v>
          </cell>
          <cell r="H96">
            <v>42359</v>
          </cell>
        </row>
        <row r="97">
          <cell r="B97">
            <v>154</v>
          </cell>
          <cell r="C97" t="str">
            <v>Николаев Дмитрий Игоревич</v>
          </cell>
          <cell r="D97">
            <v>6</v>
          </cell>
          <cell r="E97">
            <v>3</v>
          </cell>
          <cell r="F97">
            <v>0</v>
          </cell>
          <cell r="H97">
            <v>42359</v>
          </cell>
        </row>
        <row r="98">
          <cell r="B98">
            <v>155</v>
          </cell>
          <cell r="C98" t="str">
            <v>Коваленко Евгений Алексеевич</v>
          </cell>
          <cell r="D98">
            <v>4</v>
          </cell>
          <cell r="E98">
            <v>1</v>
          </cell>
          <cell r="F98">
            <v>0</v>
          </cell>
          <cell r="H98">
            <v>42359</v>
          </cell>
        </row>
        <row r="99">
          <cell r="B99">
            <v>157</v>
          </cell>
          <cell r="C99" t="str">
            <v>Правдин Александр Сергеевич</v>
          </cell>
          <cell r="D99">
            <v>6</v>
          </cell>
          <cell r="E99">
            <v>3</v>
          </cell>
          <cell r="F99">
            <v>0</v>
          </cell>
          <cell r="H99">
            <v>42359</v>
          </cell>
        </row>
        <row r="100">
          <cell r="B100">
            <v>158</v>
          </cell>
          <cell r="C100" t="str">
            <v>Кондюков Николай Викторович</v>
          </cell>
          <cell r="D100">
            <v>5</v>
          </cell>
          <cell r="E100">
            <v>4</v>
          </cell>
          <cell r="F100">
            <v>2</v>
          </cell>
          <cell r="H100">
            <v>42359</v>
          </cell>
        </row>
        <row r="101">
          <cell r="B101">
            <v>159</v>
          </cell>
          <cell r="C101" t="str">
            <v>Зайцев Игорь Леонидович</v>
          </cell>
          <cell r="D101">
            <v>4</v>
          </cell>
          <cell r="E101">
            <v>1</v>
          </cell>
          <cell r="F101">
            <v>0</v>
          </cell>
          <cell r="H101">
            <v>42359</v>
          </cell>
        </row>
        <row r="102">
          <cell r="B102">
            <v>160</v>
          </cell>
          <cell r="C102" t="str">
            <v>Мотузенко Артем Сергеевич</v>
          </cell>
          <cell r="D102">
            <v>2</v>
          </cell>
          <cell r="E102">
            <v>1</v>
          </cell>
          <cell r="F102">
            <v>0</v>
          </cell>
          <cell r="H102">
            <v>42359</v>
          </cell>
        </row>
        <row r="103">
          <cell r="B103">
            <v>161</v>
          </cell>
          <cell r="C103" t="str">
            <v>Попов Сергей Васильевич</v>
          </cell>
          <cell r="D103">
            <v>1</v>
          </cell>
          <cell r="E103">
            <v>0</v>
          </cell>
          <cell r="F103">
            <v>0</v>
          </cell>
          <cell r="H103">
            <v>42359</v>
          </cell>
        </row>
        <row r="104">
          <cell r="B104">
            <v>162</v>
          </cell>
          <cell r="C104" t="str">
            <v>Пестерев Сергей Александрович</v>
          </cell>
          <cell r="D104">
            <v>3</v>
          </cell>
          <cell r="E104">
            <v>0</v>
          </cell>
          <cell r="F104">
            <v>0</v>
          </cell>
          <cell r="H104">
            <v>42359</v>
          </cell>
        </row>
        <row r="105">
          <cell r="B105">
            <v>163</v>
          </cell>
          <cell r="C105" t="str">
            <v>Борисевич Юрий Игоревич</v>
          </cell>
          <cell r="D105">
            <v>2</v>
          </cell>
          <cell r="E105">
            <v>0</v>
          </cell>
          <cell r="F105">
            <v>0</v>
          </cell>
          <cell r="H105">
            <v>42359</v>
          </cell>
        </row>
        <row r="106">
          <cell r="B106">
            <v>164</v>
          </cell>
          <cell r="C106" t="str">
            <v>Заикин Роман Александрович</v>
          </cell>
          <cell r="D106">
            <v>7</v>
          </cell>
          <cell r="E106">
            <v>2</v>
          </cell>
          <cell r="F106">
            <v>0</v>
          </cell>
          <cell r="H106">
            <v>42359</v>
          </cell>
        </row>
        <row r="107">
          <cell r="B107">
            <v>165</v>
          </cell>
          <cell r="C107" t="str">
            <v>Шушин Павел Иванович</v>
          </cell>
          <cell r="D107">
            <v>5</v>
          </cell>
          <cell r="E107">
            <v>1</v>
          </cell>
          <cell r="F107">
            <v>0</v>
          </cell>
          <cell r="H107">
            <v>42359</v>
          </cell>
        </row>
        <row r="108">
          <cell r="B108">
            <v>166</v>
          </cell>
          <cell r="C108" t="str">
            <v>Сазонов Максим Михайлович</v>
          </cell>
          <cell r="D108">
            <v>7</v>
          </cell>
          <cell r="E108">
            <v>0</v>
          </cell>
          <cell r="F108">
            <v>0</v>
          </cell>
          <cell r="H108">
            <v>42359</v>
          </cell>
        </row>
        <row r="109">
          <cell r="B109">
            <v>167</v>
          </cell>
          <cell r="C109" t="str">
            <v>Дормидонтов Евгений Сергеевич</v>
          </cell>
          <cell r="D109">
            <v>4</v>
          </cell>
          <cell r="E109">
            <v>0</v>
          </cell>
          <cell r="F109">
            <v>0</v>
          </cell>
          <cell r="H109">
            <v>42359</v>
          </cell>
        </row>
        <row r="110">
          <cell r="B110">
            <v>168</v>
          </cell>
          <cell r="C110" t="str">
            <v>Новиков Сергей Юрьевич</v>
          </cell>
          <cell r="D110">
            <v>4</v>
          </cell>
          <cell r="E110">
            <v>1</v>
          </cell>
          <cell r="F110">
            <v>0</v>
          </cell>
          <cell r="H110">
            <v>42359</v>
          </cell>
        </row>
        <row r="111">
          <cell r="B111">
            <v>169</v>
          </cell>
          <cell r="C111" t="str">
            <v>Зубаков Александр Г енадьевич</v>
          </cell>
          <cell r="D111">
            <v>1</v>
          </cell>
          <cell r="E111">
            <v>0</v>
          </cell>
          <cell r="F111">
            <v>0</v>
          </cell>
          <cell r="H111">
            <v>42359</v>
          </cell>
        </row>
        <row r="112">
          <cell r="B112">
            <v>170</v>
          </cell>
          <cell r="C112" t="str">
            <v>Пискунов Петр Александрович</v>
          </cell>
          <cell r="D112">
            <v>7</v>
          </cell>
          <cell r="E112">
            <v>1</v>
          </cell>
          <cell r="F112">
            <v>0</v>
          </cell>
          <cell r="H112">
            <v>42359</v>
          </cell>
        </row>
        <row r="113">
          <cell r="B113">
            <v>171</v>
          </cell>
          <cell r="C113" t="str">
            <v>Цветков Станислав Константинович</v>
          </cell>
          <cell r="D113">
            <v>4</v>
          </cell>
          <cell r="E113">
            <v>1</v>
          </cell>
          <cell r="F113">
            <v>0</v>
          </cell>
          <cell r="H113">
            <v>42359</v>
          </cell>
        </row>
        <row r="114">
          <cell r="B114">
            <v>172</v>
          </cell>
          <cell r="C114" t="str">
            <v>Муравьёв Дмитрий Павлович</v>
          </cell>
          <cell r="D114">
            <v>1</v>
          </cell>
          <cell r="E114">
            <v>0</v>
          </cell>
          <cell r="F114">
            <v>0</v>
          </cell>
          <cell r="H114">
            <v>42359</v>
          </cell>
        </row>
        <row r="115">
          <cell r="B115">
            <v>173</v>
          </cell>
          <cell r="C115" t="str">
            <v>Уланов Вячеслав Николаевич</v>
          </cell>
          <cell r="D115">
            <v>4</v>
          </cell>
          <cell r="E115">
            <v>0</v>
          </cell>
          <cell r="F115">
            <v>0</v>
          </cell>
          <cell r="H115">
            <v>42359</v>
          </cell>
        </row>
        <row r="116">
          <cell r="B116">
            <v>174</v>
          </cell>
          <cell r="C116" t="str">
            <v>Гулякин Сергей Николаевич</v>
          </cell>
          <cell r="D116">
            <v>1</v>
          </cell>
          <cell r="E116">
            <v>0</v>
          </cell>
          <cell r="F116">
            <v>0</v>
          </cell>
          <cell r="H116">
            <v>42359</v>
          </cell>
        </row>
        <row r="117">
          <cell r="B117">
            <v>175</v>
          </cell>
          <cell r="C117" t="str">
            <v>Фавстов Андрей Вячеславович</v>
          </cell>
          <cell r="D117">
            <v>4</v>
          </cell>
          <cell r="E117">
            <v>1</v>
          </cell>
          <cell r="F117">
            <v>0</v>
          </cell>
          <cell r="H117">
            <v>42359</v>
          </cell>
        </row>
        <row r="118">
          <cell r="B118">
            <v>176</v>
          </cell>
          <cell r="C118" t="str">
            <v>Тесленко Юрий Владимирович</v>
          </cell>
          <cell r="D118">
            <v>4</v>
          </cell>
          <cell r="E118">
            <v>3</v>
          </cell>
          <cell r="F118">
            <v>1</v>
          </cell>
          <cell r="H118">
            <v>42359</v>
          </cell>
        </row>
        <row r="119">
          <cell r="B119">
            <v>177</v>
          </cell>
          <cell r="C119" t="str">
            <v>Фенютин Юрий Вячеславович</v>
          </cell>
          <cell r="D119">
            <v>3</v>
          </cell>
          <cell r="E119">
            <v>0</v>
          </cell>
          <cell r="F119">
            <v>0</v>
          </cell>
          <cell r="H119">
            <v>42359</v>
          </cell>
        </row>
        <row r="120">
          <cell r="B120">
            <v>178</v>
          </cell>
          <cell r="C120" t="str">
            <v>Леонов Владимир Сергеевич</v>
          </cell>
          <cell r="D120">
            <v>8</v>
          </cell>
          <cell r="E120">
            <v>5</v>
          </cell>
          <cell r="F120">
            <v>0</v>
          </cell>
          <cell r="H120">
            <v>42359</v>
          </cell>
        </row>
        <row r="121">
          <cell r="B121">
            <v>179</v>
          </cell>
          <cell r="C121" t="str">
            <v>Козлов Александр Венадьевич</v>
          </cell>
          <cell r="D121">
            <v>4</v>
          </cell>
          <cell r="E121">
            <v>3</v>
          </cell>
          <cell r="F121">
            <v>0</v>
          </cell>
          <cell r="H121">
            <v>42359</v>
          </cell>
        </row>
        <row r="122">
          <cell r="B122">
            <v>180</v>
          </cell>
          <cell r="C122" t="str">
            <v>Наумов Дмитрий Владимирович</v>
          </cell>
          <cell r="D122">
            <v>2</v>
          </cell>
          <cell r="E122">
            <v>0</v>
          </cell>
          <cell r="F122">
            <v>0</v>
          </cell>
          <cell r="H122">
            <v>42359</v>
          </cell>
        </row>
        <row r="123">
          <cell r="B123">
            <v>181</v>
          </cell>
          <cell r="C123" t="str">
            <v>Фёдоров Иван Юрьевич</v>
          </cell>
          <cell r="D123">
            <v>3</v>
          </cell>
          <cell r="E123">
            <v>2</v>
          </cell>
          <cell r="F123">
            <v>0</v>
          </cell>
          <cell r="H123">
            <v>42359</v>
          </cell>
        </row>
        <row r="124">
          <cell r="B124">
            <v>182</v>
          </cell>
          <cell r="C124" t="str">
            <v>Гулин Дмитирий Алексеевич</v>
          </cell>
          <cell r="D124">
            <v>2</v>
          </cell>
          <cell r="E124">
            <v>0</v>
          </cell>
          <cell r="F124">
            <v>0</v>
          </cell>
          <cell r="H124">
            <v>42359</v>
          </cell>
        </row>
        <row r="125">
          <cell r="B125">
            <v>183</v>
          </cell>
          <cell r="C125" t="str">
            <v>Павлов Игорь Васильевич</v>
          </cell>
          <cell r="D125">
            <v>1</v>
          </cell>
          <cell r="E125">
            <v>1</v>
          </cell>
          <cell r="F125">
            <v>0</v>
          </cell>
          <cell r="H125">
            <v>42359</v>
          </cell>
        </row>
        <row r="126">
          <cell r="B126">
            <v>184</v>
          </cell>
          <cell r="C126" t="str">
            <v>Песков Иван Александрович</v>
          </cell>
          <cell r="D126">
            <v>5</v>
          </cell>
          <cell r="E126">
            <v>0</v>
          </cell>
          <cell r="F126">
            <v>0</v>
          </cell>
          <cell r="H126">
            <v>42359</v>
          </cell>
        </row>
        <row r="127">
          <cell r="B127">
            <v>185</v>
          </cell>
          <cell r="C127" t="str">
            <v>Косарев Максим Васильевич</v>
          </cell>
          <cell r="D127">
            <v>8</v>
          </cell>
          <cell r="E127">
            <v>0</v>
          </cell>
          <cell r="F127">
            <v>0</v>
          </cell>
          <cell r="H127">
            <v>42359</v>
          </cell>
        </row>
        <row r="128">
          <cell r="B128">
            <v>186</v>
          </cell>
          <cell r="C128" t="str">
            <v>Петров Вадим Николаевич</v>
          </cell>
          <cell r="D128">
            <v>3</v>
          </cell>
          <cell r="E128">
            <v>0</v>
          </cell>
          <cell r="F128">
            <v>0</v>
          </cell>
          <cell r="H128">
            <v>42359</v>
          </cell>
        </row>
        <row r="129">
          <cell r="B129">
            <v>187</v>
          </cell>
          <cell r="C129" t="str">
            <v>Краско Виталий Викторович</v>
          </cell>
          <cell r="D129">
            <v>5</v>
          </cell>
          <cell r="E129">
            <v>0</v>
          </cell>
          <cell r="F129">
            <v>0</v>
          </cell>
          <cell r="H129">
            <v>42359</v>
          </cell>
        </row>
        <row r="130">
          <cell r="B130">
            <v>188</v>
          </cell>
          <cell r="C130" t="str">
            <v>Кубанцев Федор Павлович</v>
          </cell>
          <cell r="D130">
            <v>4</v>
          </cell>
          <cell r="E130">
            <v>1</v>
          </cell>
          <cell r="F130">
            <v>0</v>
          </cell>
          <cell r="H130">
            <v>42359</v>
          </cell>
        </row>
        <row r="131">
          <cell r="B131">
            <v>189</v>
          </cell>
          <cell r="C131" t="str">
            <v>Потапов Евгений Викторович</v>
          </cell>
          <cell r="D131">
            <v>7</v>
          </cell>
          <cell r="E131">
            <v>2</v>
          </cell>
          <cell r="F131">
            <v>1</v>
          </cell>
          <cell r="H131">
            <v>42359</v>
          </cell>
        </row>
        <row r="132">
          <cell r="B132">
            <v>190</v>
          </cell>
          <cell r="C132" t="str">
            <v>Сальников Виталий Иванович</v>
          </cell>
          <cell r="D132">
            <v>5</v>
          </cell>
          <cell r="E132">
            <v>0</v>
          </cell>
          <cell r="F132">
            <v>0</v>
          </cell>
          <cell r="H132">
            <v>42359</v>
          </cell>
        </row>
        <row r="133">
          <cell r="B133">
            <v>191</v>
          </cell>
          <cell r="C133" t="str">
            <v>Симаков Алексей Владимирович</v>
          </cell>
          <cell r="D133">
            <v>6</v>
          </cell>
          <cell r="E133">
            <v>1</v>
          </cell>
          <cell r="F133">
            <v>0</v>
          </cell>
          <cell r="H133">
            <v>42359</v>
          </cell>
        </row>
        <row r="134">
          <cell r="B134">
            <v>192</v>
          </cell>
          <cell r="C134" t="str">
            <v>Лемешев Сергей Васильевич</v>
          </cell>
          <cell r="D134">
            <v>2</v>
          </cell>
          <cell r="E134">
            <v>0</v>
          </cell>
          <cell r="F134">
            <v>0</v>
          </cell>
          <cell r="H134">
            <v>42359</v>
          </cell>
        </row>
        <row r="135">
          <cell r="B135">
            <v>193</v>
          </cell>
          <cell r="C135" t="str">
            <v>Сарелайнен Юрий Викторович</v>
          </cell>
          <cell r="D135">
            <v>2</v>
          </cell>
          <cell r="E135">
            <v>0</v>
          </cell>
          <cell r="F135">
            <v>0</v>
          </cell>
          <cell r="H135">
            <v>42359</v>
          </cell>
        </row>
        <row r="136">
          <cell r="B136">
            <v>194</v>
          </cell>
          <cell r="C136" t="str">
            <v>Седов Михаил Андреевич</v>
          </cell>
          <cell r="D136">
            <v>4</v>
          </cell>
          <cell r="E136">
            <v>2</v>
          </cell>
          <cell r="F136">
            <v>0</v>
          </cell>
          <cell r="H136">
            <v>42359</v>
          </cell>
        </row>
        <row r="137">
          <cell r="B137">
            <v>195</v>
          </cell>
          <cell r="C137" t="str">
            <v>Тихов Павел Геннадьевич</v>
          </cell>
          <cell r="D137">
            <v>1</v>
          </cell>
          <cell r="E137">
            <v>0</v>
          </cell>
          <cell r="F137">
            <v>0</v>
          </cell>
          <cell r="H137">
            <v>42359</v>
          </cell>
        </row>
        <row r="138">
          <cell r="B138">
            <v>196</v>
          </cell>
          <cell r="C138" t="str">
            <v>Козлович Сергей Степанович</v>
          </cell>
          <cell r="D138">
            <v>5</v>
          </cell>
          <cell r="E138">
            <v>1</v>
          </cell>
          <cell r="F138">
            <v>0</v>
          </cell>
          <cell r="H138">
            <v>42359</v>
          </cell>
        </row>
        <row r="139">
          <cell r="B139">
            <v>197</v>
          </cell>
          <cell r="C139" t="str">
            <v>Дашкин Шамиль Менирович</v>
          </cell>
          <cell r="D139">
            <v>5</v>
          </cell>
          <cell r="E139">
            <v>1</v>
          </cell>
          <cell r="F139">
            <v>0</v>
          </cell>
          <cell r="G139" t="str">
            <v>Смена машиниста с уволенного Соколова Вадима Вячеславовича</v>
          </cell>
          <cell r="H139">
            <v>42359</v>
          </cell>
        </row>
        <row r="140">
          <cell r="B140">
            <v>198</v>
          </cell>
          <cell r="C140" t="str">
            <v>Поляков Вячеслав Борисович</v>
          </cell>
          <cell r="D140">
            <v>1</v>
          </cell>
          <cell r="E140">
            <v>0</v>
          </cell>
          <cell r="F140">
            <v>0</v>
          </cell>
          <cell r="H140">
            <v>42359</v>
          </cell>
        </row>
        <row r="141">
          <cell r="B141">
            <v>199</v>
          </cell>
          <cell r="C141" t="str">
            <v>Старикович Алексей Эдуардович</v>
          </cell>
          <cell r="D141">
            <v>2</v>
          </cell>
          <cell r="E141">
            <v>2</v>
          </cell>
          <cell r="F141">
            <v>0</v>
          </cell>
          <cell r="H141">
            <v>42359</v>
          </cell>
        </row>
        <row r="142">
          <cell r="B142">
            <v>200</v>
          </cell>
          <cell r="C142" t="str">
            <v>Прохоренко Илья Васильевич</v>
          </cell>
          <cell r="D142">
            <v>2</v>
          </cell>
          <cell r="E142">
            <v>0</v>
          </cell>
          <cell r="F142">
            <v>0</v>
          </cell>
          <cell r="G142" t="str">
            <v>8-911-253-86-18</v>
          </cell>
          <cell r="H142">
            <v>42359</v>
          </cell>
        </row>
        <row r="143">
          <cell r="B143">
            <v>201</v>
          </cell>
          <cell r="C143" t="str">
            <v>Уймин Павел Сергеевич</v>
          </cell>
          <cell r="D143">
            <v>5</v>
          </cell>
          <cell r="E143">
            <v>2</v>
          </cell>
          <cell r="F143">
            <v>0</v>
          </cell>
          <cell r="H143">
            <v>42359</v>
          </cell>
        </row>
        <row r="144">
          <cell r="B144">
            <v>202</v>
          </cell>
          <cell r="C144" t="str">
            <v>Румянцев Андрей Сергеевич</v>
          </cell>
          <cell r="D144">
            <v>1</v>
          </cell>
          <cell r="E144">
            <v>0</v>
          </cell>
          <cell r="F144">
            <v>0</v>
          </cell>
          <cell r="G144" t="str">
            <v>Смена машиниста с уволенного Семенова Александра Борисовича</v>
          </cell>
          <cell r="H144">
            <v>42359</v>
          </cell>
        </row>
        <row r="145">
          <cell r="B145">
            <v>203</v>
          </cell>
          <cell r="C145" t="str">
            <v>Кондратков Евгений Александрович</v>
          </cell>
          <cell r="D145">
            <v>12</v>
          </cell>
          <cell r="E145">
            <v>6</v>
          </cell>
          <cell r="F145">
            <v>0</v>
          </cell>
          <cell r="H145">
            <v>42359</v>
          </cell>
        </row>
        <row r="146">
          <cell r="B146">
            <v>204</v>
          </cell>
          <cell r="C146" t="str">
            <v>Потуга Андрей Федорович</v>
          </cell>
          <cell r="D146">
            <v>4</v>
          </cell>
          <cell r="E146">
            <v>0</v>
          </cell>
          <cell r="F146">
            <v>0</v>
          </cell>
          <cell r="H146">
            <v>42359</v>
          </cell>
        </row>
        <row r="147">
          <cell r="B147">
            <v>205</v>
          </cell>
          <cell r="C147" t="str">
            <v>Плотников Игорь Германович</v>
          </cell>
          <cell r="D147">
            <v>2</v>
          </cell>
          <cell r="E147">
            <v>1</v>
          </cell>
          <cell r="F147">
            <v>0</v>
          </cell>
          <cell r="H147">
            <v>42359</v>
          </cell>
        </row>
        <row r="148">
          <cell r="B148">
            <v>206</v>
          </cell>
          <cell r="C148" t="str">
            <v>Осипов Александр Александрович</v>
          </cell>
          <cell r="D148">
            <v>3</v>
          </cell>
          <cell r="E148">
            <v>1</v>
          </cell>
          <cell r="F148">
            <v>0</v>
          </cell>
          <cell r="H148">
            <v>42359</v>
          </cell>
        </row>
        <row r="149">
          <cell r="B149">
            <v>207</v>
          </cell>
          <cell r="C149" t="str">
            <v>Пахомов Игорь Анатольевич</v>
          </cell>
          <cell r="D149">
            <v>3</v>
          </cell>
          <cell r="E149">
            <v>0</v>
          </cell>
          <cell r="F149">
            <v>0</v>
          </cell>
          <cell r="H149">
            <v>42359</v>
          </cell>
        </row>
        <row r="150">
          <cell r="B150">
            <v>208</v>
          </cell>
          <cell r="C150" t="str">
            <v>Ларин Михаил Борисович</v>
          </cell>
          <cell r="D150">
            <v>5</v>
          </cell>
          <cell r="E150">
            <v>0</v>
          </cell>
          <cell r="F150">
            <v>0</v>
          </cell>
          <cell r="H150">
            <v>42359</v>
          </cell>
        </row>
        <row r="151">
          <cell r="B151">
            <v>209</v>
          </cell>
          <cell r="C151" t="str">
            <v>Пичугин Павел Андреевич</v>
          </cell>
          <cell r="D151">
            <v>7</v>
          </cell>
          <cell r="E151">
            <v>1</v>
          </cell>
          <cell r="F151">
            <v>0</v>
          </cell>
          <cell r="H151">
            <v>42359</v>
          </cell>
        </row>
        <row r="152">
          <cell r="B152">
            <v>210</v>
          </cell>
          <cell r="C152" t="str">
            <v>Дашкин Шамиль Менирович</v>
          </cell>
          <cell r="G152" t="str">
            <v>Утеряна. Заменена на STH00-240</v>
          </cell>
          <cell r="H152">
            <v>42359</v>
          </cell>
        </row>
        <row r="153">
          <cell r="B153">
            <v>211</v>
          </cell>
          <cell r="C153" t="str">
            <v>Маслов Виталий Александрович</v>
          </cell>
          <cell r="D153">
            <v>5</v>
          </cell>
          <cell r="E153">
            <v>3</v>
          </cell>
          <cell r="F153">
            <v>0</v>
          </cell>
          <cell r="G153" t="str">
            <v>Смена машиниста с уволенного Циммера Алексея Александровича</v>
          </cell>
          <cell r="H153">
            <v>42359</v>
          </cell>
        </row>
        <row r="154">
          <cell r="B154">
            <v>212</v>
          </cell>
          <cell r="C154" t="str">
            <v>Елисеев Александр Александрович</v>
          </cell>
          <cell r="D154">
            <v>4</v>
          </cell>
          <cell r="E154">
            <v>3</v>
          </cell>
          <cell r="F154">
            <v>0</v>
          </cell>
          <cell r="H154">
            <v>42359</v>
          </cell>
        </row>
        <row r="155">
          <cell r="B155">
            <v>213</v>
          </cell>
          <cell r="C155" t="str">
            <v>Цыпушкин Юрий Николаевич</v>
          </cell>
          <cell r="D155">
            <v>4</v>
          </cell>
          <cell r="E155">
            <v>1</v>
          </cell>
          <cell r="F155">
            <v>1</v>
          </cell>
          <cell r="H155">
            <v>42359</v>
          </cell>
        </row>
        <row r="156">
          <cell r="B156">
            <v>214</v>
          </cell>
          <cell r="C156" t="str">
            <v>Гринштейн Андрей Романович</v>
          </cell>
          <cell r="D156">
            <v>7</v>
          </cell>
          <cell r="E156">
            <v>2</v>
          </cell>
          <cell r="F156">
            <v>1</v>
          </cell>
          <cell r="H156">
            <v>42359</v>
          </cell>
        </row>
        <row r="157">
          <cell r="B157">
            <v>215</v>
          </cell>
          <cell r="C157" t="str">
            <v>Жульев Сергей Александрович</v>
          </cell>
          <cell r="D157">
            <v>7</v>
          </cell>
          <cell r="E157">
            <v>4</v>
          </cell>
          <cell r="F157">
            <v>0</v>
          </cell>
          <cell r="H157">
            <v>42359</v>
          </cell>
        </row>
        <row r="158">
          <cell r="B158">
            <v>216</v>
          </cell>
          <cell r="C158" t="str">
            <v>Давыдов Сергей Геннадьевич</v>
          </cell>
          <cell r="D158">
            <v>3</v>
          </cell>
          <cell r="E158">
            <v>2</v>
          </cell>
          <cell r="F158">
            <v>0</v>
          </cell>
          <cell r="H158">
            <v>42359</v>
          </cell>
        </row>
        <row r="159">
          <cell r="B159">
            <v>217</v>
          </cell>
          <cell r="C159" t="str">
            <v>Илюбаев Нурлан Маманович</v>
          </cell>
          <cell r="D159">
            <v>3</v>
          </cell>
          <cell r="E159">
            <v>0</v>
          </cell>
          <cell r="F159">
            <v>0</v>
          </cell>
          <cell r="H159">
            <v>42359</v>
          </cell>
        </row>
        <row r="160">
          <cell r="B160">
            <v>218</v>
          </cell>
          <cell r="C160" t="str">
            <v>Кособоков Вячеслав Анатольевич</v>
          </cell>
          <cell r="D160">
            <v>4</v>
          </cell>
          <cell r="E160">
            <v>0</v>
          </cell>
          <cell r="F160">
            <v>0</v>
          </cell>
          <cell r="H160">
            <v>42359</v>
          </cell>
        </row>
        <row r="161">
          <cell r="B161">
            <v>219</v>
          </cell>
          <cell r="C161" t="str">
            <v>Черных Иван Сергеевич</v>
          </cell>
          <cell r="D161">
            <v>1</v>
          </cell>
          <cell r="E161">
            <v>0</v>
          </cell>
          <cell r="F161">
            <v>0</v>
          </cell>
          <cell r="H161">
            <v>42359</v>
          </cell>
        </row>
        <row r="162">
          <cell r="B162">
            <v>220</v>
          </cell>
          <cell r="C162" t="str">
            <v>Мельников Кирилл Константинович</v>
          </cell>
          <cell r="D162">
            <v>0</v>
          </cell>
          <cell r="E162">
            <v>0</v>
          </cell>
          <cell r="F162">
            <v>0</v>
          </cell>
          <cell r="H162">
            <v>42359</v>
          </cell>
        </row>
        <row r="163">
          <cell r="B163">
            <v>221</v>
          </cell>
          <cell r="C163" t="str">
            <v>Лысенко Евгений Игоревич</v>
          </cell>
          <cell r="D163">
            <v>3</v>
          </cell>
          <cell r="E163">
            <v>1</v>
          </cell>
          <cell r="F163">
            <v>0</v>
          </cell>
          <cell r="H163">
            <v>42359</v>
          </cell>
        </row>
        <row r="164">
          <cell r="B164">
            <v>222</v>
          </cell>
          <cell r="C164" t="str">
            <v>Кислицын Антон Евгеньевич</v>
          </cell>
          <cell r="D164">
            <v>3</v>
          </cell>
          <cell r="E164">
            <v>1</v>
          </cell>
          <cell r="F164">
            <v>0</v>
          </cell>
          <cell r="H164">
            <v>42359</v>
          </cell>
        </row>
        <row r="165">
          <cell r="B165">
            <v>223</v>
          </cell>
          <cell r="C165" t="str">
            <v>Мирошкин Андрей Валерьевич</v>
          </cell>
          <cell r="D165">
            <v>6</v>
          </cell>
          <cell r="E165">
            <v>5</v>
          </cell>
          <cell r="F165">
            <v>0</v>
          </cell>
          <cell r="H165">
            <v>42359</v>
          </cell>
        </row>
        <row r="166">
          <cell r="B166">
            <v>224</v>
          </cell>
          <cell r="C166" t="str">
            <v>Шамухин Павел Владимирович</v>
          </cell>
          <cell r="D166">
            <v>3</v>
          </cell>
          <cell r="E166">
            <v>0</v>
          </cell>
          <cell r="F166">
            <v>0</v>
          </cell>
          <cell r="H166">
            <v>42359</v>
          </cell>
        </row>
        <row r="167">
          <cell r="B167">
            <v>225</v>
          </cell>
          <cell r="C167" t="str">
            <v>Крюков Павел Сергеевич</v>
          </cell>
          <cell r="D167">
            <v>4</v>
          </cell>
          <cell r="E167">
            <v>1</v>
          </cell>
          <cell r="F167">
            <v>0</v>
          </cell>
          <cell r="H167">
            <v>42359</v>
          </cell>
        </row>
        <row r="168">
          <cell r="B168">
            <v>226</v>
          </cell>
          <cell r="C168" t="str">
            <v>Кутузов Илья Владимирович</v>
          </cell>
          <cell r="D168">
            <v>2</v>
          </cell>
          <cell r="E168">
            <v>0</v>
          </cell>
          <cell r="F168">
            <v>0</v>
          </cell>
          <cell r="H168">
            <v>42359</v>
          </cell>
        </row>
        <row r="169">
          <cell r="B169">
            <v>227</v>
          </cell>
          <cell r="C169" t="str">
            <v>Лебедев Всеволод Андреевич</v>
          </cell>
          <cell r="D169">
            <v>13</v>
          </cell>
          <cell r="E169">
            <v>5</v>
          </cell>
          <cell r="F169">
            <v>5</v>
          </cell>
          <cell r="H169">
            <v>42359</v>
          </cell>
        </row>
        <row r="170">
          <cell r="B170">
            <v>228</v>
          </cell>
          <cell r="C170" t="str">
            <v>Михайлов Юрий Валерьевич</v>
          </cell>
          <cell r="D170">
            <v>4</v>
          </cell>
          <cell r="E170">
            <v>1</v>
          </cell>
          <cell r="F170">
            <v>0</v>
          </cell>
          <cell r="H170">
            <v>42359</v>
          </cell>
        </row>
        <row r="171">
          <cell r="B171">
            <v>229</v>
          </cell>
          <cell r="C171" t="str">
            <v>Шапкин Вячеслав Юрьевич</v>
          </cell>
          <cell r="D171">
            <v>7</v>
          </cell>
          <cell r="E171">
            <v>3</v>
          </cell>
          <cell r="F171">
            <v>0</v>
          </cell>
          <cell r="H171">
            <v>42359</v>
          </cell>
        </row>
        <row r="172">
          <cell r="B172">
            <v>230</v>
          </cell>
          <cell r="C172" t="str">
            <v>Шуваев Владимир Юрьевич</v>
          </cell>
          <cell r="D172">
            <v>5</v>
          </cell>
          <cell r="E172">
            <v>2</v>
          </cell>
          <cell r="F172">
            <v>0</v>
          </cell>
          <cell r="H172">
            <v>42359</v>
          </cell>
        </row>
        <row r="173">
          <cell r="B173">
            <v>232</v>
          </cell>
          <cell r="C173" t="str">
            <v>Маслов Виталий Александрович</v>
          </cell>
          <cell r="G173" t="str">
            <v>Утеряна</v>
          </cell>
          <cell r="H173">
            <v>42359</v>
          </cell>
        </row>
        <row r="174">
          <cell r="B174">
            <v>233</v>
          </cell>
          <cell r="C174" t="str">
            <v>Королев Виталий Олегович</v>
          </cell>
          <cell r="D174">
            <v>3</v>
          </cell>
          <cell r="E174">
            <v>0</v>
          </cell>
          <cell r="F174">
            <v>0</v>
          </cell>
          <cell r="H174">
            <v>42359</v>
          </cell>
        </row>
        <row r="175">
          <cell r="B175">
            <v>234</v>
          </cell>
          <cell r="C175" t="str">
            <v>Максимчев Евгений Сергеевич</v>
          </cell>
          <cell r="D175">
            <v>3</v>
          </cell>
          <cell r="E175">
            <v>0</v>
          </cell>
          <cell r="F175">
            <v>0</v>
          </cell>
          <cell r="H175">
            <v>42359</v>
          </cell>
        </row>
        <row r="176">
          <cell r="B176">
            <v>236</v>
          </cell>
          <cell r="C176" t="str">
            <v>Скопицкий Константин Васильевич</v>
          </cell>
          <cell r="D176">
            <v>2</v>
          </cell>
          <cell r="E176">
            <v>0</v>
          </cell>
          <cell r="F176">
            <v>0</v>
          </cell>
          <cell r="H176">
            <v>42359</v>
          </cell>
        </row>
        <row r="177">
          <cell r="B177">
            <v>237</v>
          </cell>
          <cell r="C177" t="str">
            <v>Кокорев Георгий Николаевич</v>
          </cell>
          <cell r="D177">
            <v>3</v>
          </cell>
          <cell r="E177">
            <v>1</v>
          </cell>
          <cell r="F177">
            <v>1</v>
          </cell>
          <cell r="H177">
            <v>42359</v>
          </cell>
        </row>
        <row r="178">
          <cell r="B178">
            <v>238</v>
          </cell>
          <cell r="C178" t="str">
            <v>Савинов Алексей Андреевич</v>
          </cell>
          <cell r="D178">
            <v>2</v>
          </cell>
          <cell r="E178">
            <v>1</v>
          </cell>
          <cell r="F178">
            <v>0</v>
          </cell>
          <cell r="H178">
            <v>42359</v>
          </cell>
        </row>
        <row r="179">
          <cell r="B179">
            <v>239</v>
          </cell>
          <cell r="C179" t="str">
            <v>Иванов Николай Викторович</v>
          </cell>
          <cell r="D179">
            <v>5</v>
          </cell>
          <cell r="E179">
            <v>2</v>
          </cell>
          <cell r="F179">
            <v>0</v>
          </cell>
          <cell r="H179">
            <v>42359</v>
          </cell>
        </row>
        <row r="180">
          <cell r="B180">
            <v>240</v>
          </cell>
          <cell r="C180" t="str">
            <v>Дашкин Шамиль Менирович</v>
          </cell>
          <cell r="G180" t="str">
            <v>Замена потерянной гарнитуры 210; Так и не была выдана с Невского, замена по адаптации на STH00-197</v>
          </cell>
          <cell r="H180">
            <v>42429</v>
          </cell>
        </row>
      </sheetData>
      <sheetData sheetId="2">
        <row r="2">
          <cell r="B2">
            <v>286</v>
          </cell>
          <cell r="C2" t="str">
            <v>Абрамов Артём Александрович</v>
          </cell>
          <cell r="D2">
            <v>323385</v>
          </cell>
          <cell r="E2">
            <v>3</v>
          </cell>
          <cell r="F2">
            <v>1</v>
          </cell>
          <cell r="G2">
            <v>1</v>
          </cell>
          <cell r="H2">
            <v>6.5</v>
          </cell>
          <cell r="I2" t="str">
            <v>8 953 172 33 72</v>
          </cell>
          <cell r="M2">
            <v>43070</v>
          </cell>
        </row>
        <row r="3">
          <cell r="B3">
            <v>287</v>
          </cell>
          <cell r="C3" t="str">
            <v>Агафонов Алексей Иванович</v>
          </cell>
          <cell r="D3">
            <v>323386</v>
          </cell>
          <cell r="E3">
            <v>1</v>
          </cell>
          <cell r="F3">
            <v>0</v>
          </cell>
          <cell r="G3">
            <v>0</v>
          </cell>
          <cell r="H3">
            <v>6.5</v>
          </cell>
          <cell r="I3" t="str">
            <v>8 921 411 07 83</v>
          </cell>
          <cell r="M3">
            <v>43070</v>
          </cell>
        </row>
        <row r="4">
          <cell r="B4">
            <v>288</v>
          </cell>
          <cell r="C4" t="str">
            <v>Агафонов Сергей Михайлович</v>
          </cell>
          <cell r="D4">
            <v>322521</v>
          </cell>
          <cell r="E4">
            <v>1</v>
          </cell>
          <cell r="F4">
            <v>0</v>
          </cell>
          <cell r="G4">
            <v>0</v>
          </cell>
          <cell r="H4">
            <v>7</v>
          </cell>
          <cell r="I4" t="str">
            <v>8-931-535-41-52</v>
          </cell>
          <cell r="M4">
            <v>43070</v>
          </cell>
        </row>
        <row r="5">
          <cell r="B5">
            <v>289</v>
          </cell>
          <cell r="C5" t="str">
            <v>Агеев Андрей Александрович</v>
          </cell>
          <cell r="D5">
            <v>323449</v>
          </cell>
          <cell r="E5">
            <v>0</v>
          </cell>
          <cell r="F5">
            <v>0</v>
          </cell>
          <cell r="G5">
            <v>0</v>
          </cell>
          <cell r="M5">
            <v>43070</v>
          </cell>
        </row>
        <row r="6">
          <cell r="B6">
            <v>290</v>
          </cell>
          <cell r="C6" t="str">
            <v>Алексеев Артур Владимирович</v>
          </cell>
          <cell r="D6">
            <v>323505</v>
          </cell>
          <cell r="E6">
            <v>0</v>
          </cell>
          <cell r="F6">
            <v>0</v>
          </cell>
          <cell r="G6">
            <v>0</v>
          </cell>
          <cell r="H6">
            <v>5.5</v>
          </cell>
          <cell r="I6">
            <v>9816879384</v>
          </cell>
          <cell r="M6">
            <v>43070</v>
          </cell>
        </row>
        <row r="7">
          <cell r="B7">
            <v>291</v>
          </cell>
          <cell r="C7" t="str">
            <v>Ананьин Николай Николаевич</v>
          </cell>
          <cell r="D7">
            <v>323174</v>
          </cell>
          <cell r="E7">
            <v>0</v>
          </cell>
          <cell r="F7">
            <v>0</v>
          </cell>
          <cell r="G7">
            <v>0</v>
          </cell>
          <cell r="H7">
            <v>6</v>
          </cell>
          <cell r="I7" t="str">
            <v>8 961 811 79 58</v>
          </cell>
          <cell r="M7">
            <v>43070</v>
          </cell>
        </row>
        <row r="8">
          <cell r="B8">
            <v>292</v>
          </cell>
          <cell r="C8" t="str">
            <v>Андреев Андрей Алексеевич</v>
          </cell>
          <cell r="D8">
            <v>321702</v>
          </cell>
          <cell r="E8">
            <v>1</v>
          </cell>
          <cell r="F8">
            <v>0</v>
          </cell>
          <cell r="G8">
            <v>0</v>
          </cell>
          <cell r="H8">
            <v>5.5</v>
          </cell>
          <cell r="I8" t="str">
            <v>8 904 331 96 95</v>
          </cell>
          <cell r="M8">
            <v>43070</v>
          </cell>
        </row>
        <row r="9">
          <cell r="B9">
            <v>293</v>
          </cell>
          <cell r="C9" t="str">
            <v>Андреев Алексей Борисович</v>
          </cell>
          <cell r="D9">
            <v>321703</v>
          </cell>
          <cell r="E9">
            <v>0</v>
          </cell>
          <cell r="F9">
            <v>0</v>
          </cell>
          <cell r="G9">
            <v>0</v>
          </cell>
          <cell r="H9">
            <v>6.5</v>
          </cell>
          <cell r="I9">
            <v>9633245894</v>
          </cell>
          <cell r="M9">
            <v>43070</v>
          </cell>
        </row>
        <row r="10">
          <cell r="B10">
            <v>294</v>
          </cell>
          <cell r="C10" t="str">
            <v>Анкудинов Василий Георгиевич</v>
          </cell>
          <cell r="D10">
            <v>322859</v>
          </cell>
          <cell r="E10">
            <v>3</v>
          </cell>
          <cell r="F10">
            <v>2</v>
          </cell>
          <cell r="G10">
            <v>0</v>
          </cell>
          <cell r="H10">
            <v>6</v>
          </cell>
          <cell r="I10" t="str">
            <v>8 921 890 61 45</v>
          </cell>
          <cell r="M10">
            <v>43070</v>
          </cell>
        </row>
        <row r="11">
          <cell r="B11">
            <v>295</v>
          </cell>
          <cell r="C11" t="str">
            <v>Антипов Александр  Викторович</v>
          </cell>
          <cell r="D11">
            <v>321705</v>
          </cell>
          <cell r="E11">
            <v>0</v>
          </cell>
          <cell r="F11">
            <v>0</v>
          </cell>
          <cell r="G11">
            <v>0</v>
          </cell>
          <cell r="H11">
            <v>6.5</v>
          </cell>
          <cell r="I11">
            <v>89210951747</v>
          </cell>
          <cell r="M11">
            <v>43070</v>
          </cell>
        </row>
        <row r="12">
          <cell r="B12">
            <v>296</v>
          </cell>
          <cell r="C12" t="str">
            <v>Аргеландер Владимир Борисович</v>
          </cell>
          <cell r="D12">
            <v>321707</v>
          </cell>
          <cell r="E12">
            <v>2</v>
          </cell>
          <cell r="F12">
            <v>1</v>
          </cell>
          <cell r="G12">
            <v>0</v>
          </cell>
          <cell r="H12">
            <v>6</v>
          </cell>
          <cell r="I12">
            <v>9111518312</v>
          </cell>
          <cell r="M12">
            <v>43070</v>
          </cell>
        </row>
        <row r="13">
          <cell r="B13">
            <v>297</v>
          </cell>
          <cell r="C13" t="str">
            <v>Бабин Антон Станиславович</v>
          </cell>
          <cell r="D13">
            <v>323454</v>
          </cell>
          <cell r="E13">
            <v>1</v>
          </cell>
          <cell r="F13">
            <v>1</v>
          </cell>
          <cell r="G13">
            <v>0</v>
          </cell>
          <cell r="H13">
            <v>5</v>
          </cell>
          <cell r="I13" t="str">
            <v>8 981 800 65 87</v>
          </cell>
          <cell r="M13">
            <v>43070</v>
          </cell>
        </row>
        <row r="14">
          <cell r="B14">
            <v>298</v>
          </cell>
          <cell r="C14" t="str">
            <v>Балонов Анатолий Михайлович</v>
          </cell>
          <cell r="D14">
            <v>321710</v>
          </cell>
          <cell r="E14">
            <v>0</v>
          </cell>
          <cell r="F14">
            <v>0</v>
          </cell>
          <cell r="G14">
            <v>0</v>
          </cell>
          <cell r="H14">
            <v>7</v>
          </cell>
          <cell r="M14">
            <v>43070</v>
          </cell>
        </row>
        <row r="15">
          <cell r="B15">
            <v>299</v>
          </cell>
          <cell r="C15" t="str">
            <v>Баранов Михаил Валентинович</v>
          </cell>
          <cell r="D15">
            <v>323520</v>
          </cell>
          <cell r="E15">
            <v>2</v>
          </cell>
          <cell r="F15">
            <v>1</v>
          </cell>
          <cell r="G15">
            <v>0</v>
          </cell>
          <cell r="H15">
            <v>5.5</v>
          </cell>
          <cell r="I15">
            <v>89216454057</v>
          </cell>
          <cell r="M15">
            <v>43070</v>
          </cell>
        </row>
        <row r="16">
          <cell r="B16">
            <v>300</v>
          </cell>
          <cell r="C16" t="str">
            <v>Бардин Виктор Олегович</v>
          </cell>
          <cell r="D16">
            <v>323477</v>
          </cell>
          <cell r="E16">
            <v>0</v>
          </cell>
          <cell r="F16">
            <v>0</v>
          </cell>
          <cell r="G16">
            <v>0</v>
          </cell>
          <cell r="H16">
            <v>5.5</v>
          </cell>
          <cell r="I16" t="str">
            <v>8-911-193-72-00</v>
          </cell>
          <cell r="M16">
            <v>43070</v>
          </cell>
        </row>
        <row r="17">
          <cell r="B17">
            <v>301</v>
          </cell>
          <cell r="C17" t="str">
            <v>Баскаков Василий Олегович</v>
          </cell>
          <cell r="D17">
            <v>321712</v>
          </cell>
          <cell r="E17">
            <v>0</v>
          </cell>
          <cell r="F17">
            <v>0</v>
          </cell>
          <cell r="G17">
            <v>0</v>
          </cell>
          <cell r="H17">
            <v>6</v>
          </cell>
          <cell r="I17">
            <v>79119545182</v>
          </cell>
          <cell r="M17">
            <v>43070</v>
          </cell>
        </row>
        <row r="18">
          <cell r="B18">
            <v>302</v>
          </cell>
          <cell r="C18" t="str">
            <v>Минаев Дмитрий Викторович</v>
          </cell>
          <cell r="D18">
            <v>323552</v>
          </cell>
          <cell r="E18">
            <v>1</v>
          </cell>
          <cell r="F18">
            <v>0</v>
          </cell>
          <cell r="G18">
            <v>0</v>
          </cell>
          <cell r="L18" t="str">
            <v>Белозёров Руслан Анатольевич 322782 - смена должности</v>
          </cell>
          <cell r="M18">
            <v>43070</v>
          </cell>
        </row>
        <row r="19">
          <cell r="B19">
            <v>303</v>
          </cell>
          <cell r="C19" t="str">
            <v>Белоус Павел Николаевич</v>
          </cell>
          <cell r="D19">
            <v>323495</v>
          </cell>
          <cell r="E19">
            <v>0</v>
          </cell>
          <cell r="F19">
            <v>0</v>
          </cell>
          <cell r="G19">
            <v>0</v>
          </cell>
          <cell r="H19">
            <v>5.5</v>
          </cell>
          <cell r="I19" t="str">
            <v>8 964 388 60 09</v>
          </cell>
          <cell r="M19">
            <v>43070</v>
          </cell>
        </row>
        <row r="20">
          <cell r="B20">
            <v>304</v>
          </cell>
          <cell r="C20" t="str">
            <v>Белугин Виталий Сергеевич</v>
          </cell>
          <cell r="D20">
            <v>321715</v>
          </cell>
          <cell r="E20">
            <v>2</v>
          </cell>
          <cell r="F20">
            <v>0</v>
          </cell>
          <cell r="G20">
            <v>0</v>
          </cell>
          <cell r="H20">
            <v>6</v>
          </cell>
          <cell r="I20">
            <v>9119522752</v>
          </cell>
          <cell r="M20">
            <v>43070</v>
          </cell>
        </row>
        <row r="21">
          <cell r="B21">
            <v>305</v>
          </cell>
          <cell r="C21" t="str">
            <v>Бердников  Сергей Владимирович</v>
          </cell>
          <cell r="D21">
            <v>322557</v>
          </cell>
          <cell r="E21">
            <v>2</v>
          </cell>
          <cell r="F21">
            <v>0</v>
          </cell>
          <cell r="G21">
            <v>0</v>
          </cell>
          <cell r="H21" t="str">
            <v>6,5-7</v>
          </cell>
          <cell r="I21">
            <v>9213230147</v>
          </cell>
          <cell r="M21">
            <v>43070</v>
          </cell>
        </row>
        <row r="22">
          <cell r="B22">
            <v>306</v>
          </cell>
          <cell r="C22" t="str">
            <v>Благодарёв Александр Юльевич</v>
          </cell>
          <cell r="D22">
            <v>323132</v>
          </cell>
          <cell r="E22">
            <v>1</v>
          </cell>
          <cell r="F22">
            <v>1</v>
          </cell>
          <cell r="G22">
            <v>0</v>
          </cell>
          <cell r="H22">
            <v>6</v>
          </cell>
          <cell r="I22">
            <v>89523935889</v>
          </cell>
          <cell r="M22">
            <v>43070</v>
          </cell>
        </row>
        <row r="23">
          <cell r="B23">
            <v>307</v>
          </cell>
          <cell r="C23" t="str">
            <v>Блохин Олег Леонидович</v>
          </cell>
          <cell r="D23">
            <v>321719</v>
          </cell>
          <cell r="E23">
            <v>1</v>
          </cell>
          <cell r="F23">
            <v>0</v>
          </cell>
          <cell r="G23">
            <v>0</v>
          </cell>
          <cell r="H23">
            <v>5</v>
          </cell>
          <cell r="I23" t="str">
            <v>911 237 80 70</v>
          </cell>
          <cell r="M23">
            <v>43070</v>
          </cell>
        </row>
        <row r="24">
          <cell r="B24">
            <v>308</v>
          </cell>
          <cell r="C24" t="str">
            <v>Боганов Илья Сергеевич</v>
          </cell>
          <cell r="D24">
            <v>323153</v>
          </cell>
          <cell r="E24">
            <v>1</v>
          </cell>
          <cell r="F24">
            <v>0</v>
          </cell>
          <cell r="G24">
            <v>0</v>
          </cell>
          <cell r="H24">
            <v>6.5</v>
          </cell>
          <cell r="I24" t="str">
            <v>8 921 646 86 15</v>
          </cell>
          <cell r="M24">
            <v>43070</v>
          </cell>
        </row>
        <row r="25">
          <cell r="B25">
            <v>309</v>
          </cell>
          <cell r="C25" t="str">
            <v>Бондаренко  Владислав Васильевич</v>
          </cell>
          <cell r="D25">
            <v>322821</v>
          </cell>
          <cell r="E25">
            <v>0</v>
          </cell>
          <cell r="F25">
            <v>0</v>
          </cell>
          <cell r="G25">
            <v>0</v>
          </cell>
          <cell r="H25">
            <v>5.5</v>
          </cell>
          <cell r="I25">
            <v>89046380830</v>
          </cell>
          <cell r="M25">
            <v>43070</v>
          </cell>
        </row>
        <row r="26">
          <cell r="B26">
            <v>310</v>
          </cell>
          <cell r="C26" t="str">
            <v>Бондаренко Денис Валентинович</v>
          </cell>
          <cell r="D26">
            <v>322132</v>
          </cell>
          <cell r="E26">
            <v>2</v>
          </cell>
          <cell r="F26">
            <v>0</v>
          </cell>
          <cell r="G26">
            <v>0</v>
          </cell>
          <cell r="H26">
            <v>6</v>
          </cell>
          <cell r="I26">
            <v>89219731257</v>
          </cell>
          <cell r="M26">
            <v>43070</v>
          </cell>
        </row>
        <row r="27">
          <cell r="B27">
            <v>311</v>
          </cell>
          <cell r="C27" t="str">
            <v>Смирнов Вадим Анатольевич</v>
          </cell>
          <cell r="D27">
            <v>321858</v>
          </cell>
          <cell r="E27">
            <v>0</v>
          </cell>
          <cell r="F27">
            <v>0</v>
          </cell>
          <cell r="G27">
            <v>0</v>
          </cell>
          <cell r="L27" t="str">
            <v>Борисов Алексей Симанович 322127 - уволен</v>
          </cell>
          <cell r="M27">
            <v>43070</v>
          </cell>
        </row>
        <row r="28">
          <cell r="B28">
            <v>312</v>
          </cell>
          <cell r="C28" t="str">
            <v>Буданов  Александр  Николаевич</v>
          </cell>
          <cell r="D28">
            <v>321726</v>
          </cell>
          <cell r="E28">
            <v>1</v>
          </cell>
          <cell r="F28">
            <v>0</v>
          </cell>
          <cell r="G28">
            <v>0</v>
          </cell>
          <cell r="H28">
            <v>6</v>
          </cell>
          <cell r="I28" t="str">
            <v>8-905-205-36-29</v>
          </cell>
          <cell r="M28">
            <v>43070</v>
          </cell>
        </row>
        <row r="29">
          <cell r="B29">
            <v>313</v>
          </cell>
          <cell r="C29" t="str">
            <v>Буклешов Александр Михайлович</v>
          </cell>
          <cell r="D29">
            <v>322837</v>
          </cell>
          <cell r="E29">
            <v>4</v>
          </cell>
          <cell r="F29">
            <v>1</v>
          </cell>
          <cell r="G29">
            <v>1</v>
          </cell>
          <cell r="H29">
            <v>5.5</v>
          </cell>
          <cell r="I29">
            <v>89217439907</v>
          </cell>
          <cell r="M29">
            <v>43070</v>
          </cell>
        </row>
        <row r="30">
          <cell r="B30">
            <v>314</v>
          </cell>
          <cell r="C30" t="str">
            <v>Васильев Александр Владимирович</v>
          </cell>
          <cell r="D30">
            <v>323135</v>
          </cell>
          <cell r="E30">
            <v>2</v>
          </cell>
          <cell r="F30">
            <v>1</v>
          </cell>
          <cell r="G30">
            <v>0</v>
          </cell>
          <cell r="H30">
            <v>5.5</v>
          </cell>
          <cell r="I30">
            <v>9218742007</v>
          </cell>
          <cell r="M30">
            <v>43070</v>
          </cell>
        </row>
        <row r="31">
          <cell r="B31">
            <v>315</v>
          </cell>
          <cell r="C31" t="str">
            <v>Васильев Григорий Николаевич</v>
          </cell>
          <cell r="D31">
            <v>324228</v>
          </cell>
          <cell r="E31">
            <v>0</v>
          </cell>
          <cell r="F31">
            <v>0</v>
          </cell>
          <cell r="G31">
            <v>0</v>
          </cell>
          <cell r="H31">
            <v>6</v>
          </cell>
          <cell r="I31">
            <v>89313602933</v>
          </cell>
          <cell r="M31">
            <v>43070</v>
          </cell>
        </row>
        <row r="32">
          <cell r="B32">
            <v>316</v>
          </cell>
          <cell r="C32" t="str">
            <v>Васильев Юрий Николаевич</v>
          </cell>
          <cell r="D32">
            <v>321729</v>
          </cell>
          <cell r="E32">
            <v>1</v>
          </cell>
          <cell r="F32">
            <v>0</v>
          </cell>
          <cell r="G32">
            <v>0</v>
          </cell>
          <cell r="H32">
            <v>6.5</v>
          </cell>
          <cell r="I32">
            <v>9213057220</v>
          </cell>
          <cell r="M32">
            <v>43070</v>
          </cell>
        </row>
        <row r="33">
          <cell r="B33">
            <v>317</v>
          </cell>
          <cell r="C33" t="str">
            <v>Васьковский Виталий Валерьевич</v>
          </cell>
          <cell r="D33">
            <v>322866</v>
          </cell>
          <cell r="E33">
            <v>1</v>
          </cell>
          <cell r="F33">
            <v>0</v>
          </cell>
          <cell r="G33">
            <v>0</v>
          </cell>
          <cell r="H33">
            <v>5</v>
          </cell>
          <cell r="I33">
            <v>89218850988</v>
          </cell>
          <cell r="M33">
            <v>43070</v>
          </cell>
        </row>
        <row r="34">
          <cell r="B34">
            <v>318</v>
          </cell>
          <cell r="C34" t="str">
            <v>Виноградов Евгений Владимирович</v>
          </cell>
          <cell r="D34">
            <v>323151</v>
          </cell>
          <cell r="E34">
            <v>0</v>
          </cell>
          <cell r="F34">
            <v>0</v>
          </cell>
          <cell r="G34">
            <v>0</v>
          </cell>
          <cell r="M34">
            <v>43070</v>
          </cell>
        </row>
        <row r="35">
          <cell r="B35">
            <v>319</v>
          </cell>
          <cell r="C35" t="str">
            <v>Виноградов Сергей Александрович</v>
          </cell>
          <cell r="D35">
            <v>321731</v>
          </cell>
          <cell r="E35">
            <v>0</v>
          </cell>
          <cell r="F35">
            <v>0</v>
          </cell>
          <cell r="G35">
            <v>0</v>
          </cell>
          <cell r="H35">
            <v>5.5</v>
          </cell>
          <cell r="I35" t="str">
            <v>8 904 512 19 81</v>
          </cell>
          <cell r="M35">
            <v>43070</v>
          </cell>
        </row>
        <row r="36">
          <cell r="B36">
            <v>320</v>
          </cell>
          <cell r="C36" t="str">
            <v>Владимиров Александр  Владимирович</v>
          </cell>
          <cell r="D36">
            <v>322684</v>
          </cell>
          <cell r="E36">
            <v>1</v>
          </cell>
          <cell r="F36">
            <v>0</v>
          </cell>
          <cell r="G36">
            <v>0</v>
          </cell>
          <cell r="H36">
            <v>6</v>
          </cell>
          <cell r="I36" t="str">
            <v>8 921 757 09 10</v>
          </cell>
          <cell r="M36">
            <v>43070</v>
          </cell>
        </row>
        <row r="37">
          <cell r="B37">
            <v>321</v>
          </cell>
          <cell r="C37" t="str">
            <v>Волков Николай Викторович</v>
          </cell>
          <cell r="D37">
            <v>321733</v>
          </cell>
          <cell r="E37">
            <v>1</v>
          </cell>
          <cell r="F37">
            <v>0</v>
          </cell>
          <cell r="G37">
            <v>0</v>
          </cell>
          <cell r="H37">
            <v>7</v>
          </cell>
          <cell r="I37">
            <v>89218786524</v>
          </cell>
          <cell r="M37">
            <v>43070</v>
          </cell>
        </row>
        <row r="38">
          <cell r="B38">
            <v>322</v>
          </cell>
          <cell r="C38" t="str">
            <v>Гаврилов Алексей Сергеевич</v>
          </cell>
          <cell r="D38">
            <v>322536</v>
          </cell>
          <cell r="E38">
            <v>1</v>
          </cell>
          <cell r="F38">
            <v>1</v>
          </cell>
          <cell r="G38">
            <v>0</v>
          </cell>
          <cell r="H38">
            <v>5</v>
          </cell>
          <cell r="I38">
            <v>79215885508</v>
          </cell>
          <cell r="M38">
            <v>43070</v>
          </cell>
        </row>
        <row r="39">
          <cell r="B39">
            <v>323</v>
          </cell>
          <cell r="C39" t="str">
            <v>Гольнев Юрий Анатольевич</v>
          </cell>
          <cell r="D39">
            <v>322544</v>
          </cell>
          <cell r="E39">
            <v>1</v>
          </cell>
          <cell r="F39">
            <v>0</v>
          </cell>
          <cell r="G39">
            <v>0</v>
          </cell>
          <cell r="H39">
            <v>7</v>
          </cell>
          <cell r="I39" t="str">
            <v>921 798 78 07</v>
          </cell>
          <cell r="M39">
            <v>43070</v>
          </cell>
        </row>
        <row r="40">
          <cell r="B40">
            <v>324</v>
          </cell>
          <cell r="C40" t="str">
            <v>Горновой Андрей Владимирович</v>
          </cell>
          <cell r="D40">
            <v>322396</v>
          </cell>
          <cell r="E40">
            <v>0</v>
          </cell>
          <cell r="F40">
            <v>0</v>
          </cell>
          <cell r="G40">
            <v>0</v>
          </cell>
          <cell r="H40">
            <v>6</v>
          </cell>
          <cell r="I40" t="str">
            <v>8 921 570 34 56</v>
          </cell>
          <cell r="M40">
            <v>43070</v>
          </cell>
        </row>
        <row r="41">
          <cell r="B41">
            <v>325</v>
          </cell>
          <cell r="C41" t="str">
            <v>Горностаев Николай Александрович</v>
          </cell>
          <cell r="D41">
            <v>323493</v>
          </cell>
          <cell r="E41">
            <v>0</v>
          </cell>
          <cell r="F41">
            <v>0</v>
          </cell>
          <cell r="G41">
            <v>0</v>
          </cell>
          <cell r="H41">
            <v>6</v>
          </cell>
          <cell r="I41">
            <v>89657915013</v>
          </cell>
          <cell r="M41">
            <v>43070</v>
          </cell>
        </row>
        <row r="42">
          <cell r="B42">
            <v>326</v>
          </cell>
          <cell r="C42" t="str">
            <v>Григорьев Александр Николаевич</v>
          </cell>
          <cell r="D42">
            <v>321740</v>
          </cell>
          <cell r="E42">
            <v>2</v>
          </cell>
          <cell r="F42">
            <v>1</v>
          </cell>
          <cell r="G42">
            <v>1</v>
          </cell>
          <cell r="H42">
            <v>6</v>
          </cell>
          <cell r="I42">
            <v>89500074775</v>
          </cell>
          <cell r="M42">
            <v>43070</v>
          </cell>
        </row>
        <row r="43">
          <cell r="B43">
            <v>327</v>
          </cell>
          <cell r="C43" t="str">
            <v>Григорьев  Константин Геннадьевич</v>
          </cell>
          <cell r="D43">
            <v>322889</v>
          </cell>
          <cell r="E43">
            <v>0</v>
          </cell>
          <cell r="F43">
            <v>0</v>
          </cell>
          <cell r="G43">
            <v>0</v>
          </cell>
          <cell r="H43">
            <v>6</v>
          </cell>
          <cell r="I43">
            <v>89602519191</v>
          </cell>
          <cell r="M43">
            <v>43070</v>
          </cell>
        </row>
        <row r="44">
          <cell r="B44">
            <v>328</v>
          </cell>
          <cell r="C44" t="str">
            <v>Гришаев Станислав Игоревич</v>
          </cell>
          <cell r="D44">
            <v>322490</v>
          </cell>
          <cell r="E44">
            <v>3</v>
          </cell>
          <cell r="F44">
            <v>2</v>
          </cell>
          <cell r="G44">
            <v>0</v>
          </cell>
          <cell r="H44">
            <v>6</v>
          </cell>
          <cell r="I44">
            <v>89217996355</v>
          </cell>
          <cell r="M44">
            <v>43070</v>
          </cell>
        </row>
        <row r="45">
          <cell r="B45">
            <v>329</v>
          </cell>
          <cell r="C45" t="str">
            <v>Гузаревич Алексей Яковлевич</v>
          </cell>
          <cell r="D45">
            <v>321742</v>
          </cell>
          <cell r="E45">
            <v>2</v>
          </cell>
          <cell r="F45">
            <v>0</v>
          </cell>
          <cell r="G45">
            <v>0</v>
          </cell>
          <cell r="H45">
            <v>6.5</v>
          </cell>
          <cell r="I45" t="str">
            <v>8 921 977 92 15</v>
          </cell>
          <cell r="M45">
            <v>43070</v>
          </cell>
        </row>
        <row r="46">
          <cell r="B46">
            <v>330</v>
          </cell>
          <cell r="C46" t="str">
            <v>Гурьев  Сергей Сергеевич</v>
          </cell>
          <cell r="D46">
            <v>323117</v>
          </cell>
          <cell r="E46">
            <v>1</v>
          </cell>
          <cell r="F46">
            <v>0</v>
          </cell>
          <cell r="G46">
            <v>0</v>
          </cell>
          <cell r="H46">
            <v>5.5</v>
          </cell>
          <cell r="I46">
            <v>9319782526</v>
          </cell>
          <cell r="M46">
            <v>43070</v>
          </cell>
        </row>
        <row r="47">
          <cell r="B47">
            <v>331</v>
          </cell>
          <cell r="C47" t="str">
            <v>Демченко Александр Александрович</v>
          </cell>
          <cell r="D47">
            <v>322534</v>
          </cell>
          <cell r="E47">
            <v>0</v>
          </cell>
          <cell r="F47">
            <v>0</v>
          </cell>
          <cell r="G47">
            <v>0</v>
          </cell>
          <cell r="M47">
            <v>43070</v>
          </cell>
        </row>
        <row r="48">
          <cell r="B48">
            <v>332</v>
          </cell>
          <cell r="C48" t="str">
            <v>Джакипов Кубаныч Джалилович</v>
          </cell>
          <cell r="D48">
            <v>323343</v>
          </cell>
          <cell r="E48">
            <v>0</v>
          </cell>
          <cell r="F48">
            <v>0</v>
          </cell>
          <cell r="G48">
            <v>0</v>
          </cell>
          <cell r="M48">
            <v>43070</v>
          </cell>
        </row>
        <row r="49">
          <cell r="B49">
            <v>333</v>
          </cell>
          <cell r="C49" t="str">
            <v>Долгополов  Александр Вадимович</v>
          </cell>
          <cell r="D49">
            <v>323409</v>
          </cell>
          <cell r="E49">
            <v>0</v>
          </cell>
          <cell r="F49">
            <v>0</v>
          </cell>
          <cell r="G49">
            <v>0</v>
          </cell>
          <cell r="H49">
            <v>5.5</v>
          </cell>
          <cell r="I49">
            <v>9522887363</v>
          </cell>
          <cell r="M49">
            <v>43070</v>
          </cell>
        </row>
        <row r="50">
          <cell r="B50">
            <v>334</v>
          </cell>
          <cell r="C50" t="str">
            <v>Дроздов Виталий  Валерьевич</v>
          </cell>
          <cell r="D50">
            <v>323173</v>
          </cell>
          <cell r="E50">
            <v>1</v>
          </cell>
          <cell r="F50">
            <v>0</v>
          </cell>
          <cell r="G50">
            <v>0</v>
          </cell>
          <cell r="H50">
            <v>6.5</v>
          </cell>
          <cell r="I50">
            <v>89062581214</v>
          </cell>
          <cell r="M50">
            <v>43070</v>
          </cell>
        </row>
        <row r="51">
          <cell r="B51">
            <v>335</v>
          </cell>
          <cell r="C51" t="str">
            <v>Дячук Валентин Васильевич</v>
          </cell>
          <cell r="D51">
            <v>323451</v>
          </cell>
          <cell r="E51">
            <v>1</v>
          </cell>
          <cell r="F51">
            <v>0</v>
          </cell>
          <cell r="G51">
            <v>0</v>
          </cell>
          <cell r="H51">
            <v>6</v>
          </cell>
          <cell r="I51">
            <v>89119836858</v>
          </cell>
          <cell r="M51">
            <v>43070</v>
          </cell>
        </row>
        <row r="52">
          <cell r="B52">
            <v>336</v>
          </cell>
          <cell r="C52" t="str">
            <v>Елисеев Виктор Владимирович</v>
          </cell>
          <cell r="D52">
            <v>323291</v>
          </cell>
          <cell r="E52">
            <v>0</v>
          </cell>
          <cell r="F52">
            <v>0</v>
          </cell>
          <cell r="G52">
            <v>0</v>
          </cell>
          <cell r="H52">
            <v>7.7</v>
          </cell>
          <cell r="I52">
            <v>9112915379</v>
          </cell>
          <cell r="M52">
            <v>43070</v>
          </cell>
        </row>
        <row r="53">
          <cell r="B53">
            <v>337</v>
          </cell>
          <cell r="C53" t="str">
            <v>Енин Алексей Сергеевич</v>
          </cell>
          <cell r="D53">
            <v>322905</v>
          </cell>
          <cell r="E53">
            <v>1</v>
          </cell>
          <cell r="F53">
            <v>1</v>
          </cell>
          <cell r="G53">
            <v>0</v>
          </cell>
          <cell r="H53">
            <v>6</v>
          </cell>
          <cell r="I53" t="str">
            <v>8 921 434 29 18</v>
          </cell>
          <cell r="M53">
            <v>43070</v>
          </cell>
        </row>
        <row r="54">
          <cell r="B54">
            <v>338</v>
          </cell>
          <cell r="C54" t="str">
            <v>Ерофеев Вячеслав Юрьевич</v>
          </cell>
          <cell r="D54">
            <v>322558</v>
          </cell>
          <cell r="E54">
            <v>2</v>
          </cell>
          <cell r="F54">
            <v>0</v>
          </cell>
          <cell r="G54">
            <v>0</v>
          </cell>
          <cell r="H54">
            <v>6</v>
          </cell>
          <cell r="M54">
            <v>43070</v>
          </cell>
        </row>
        <row r="55">
          <cell r="B55">
            <v>339</v>
          </cell>
          <cell r="C55" t="str">
            <v>Ефимов Сергей Викторович</v>
          </cell>
          <cell r="D55">
            <v>321750</v>
          </cell>
          <cell r="E55">
            <v>1</v>
          </cell>
          <cell r="F55">
            <v>0</v>
          </cell>
          <cell r="G55">
            <v>0</v>
          </cell>
          <cell r="H55">
            <v>5.5</v>
          </cell>
          <cell r="I55">
            <v>9112324407</v>
          </cell>
          <cell r="M55">
            <v>43070</v>
          </cell>
        </row>
        <row r="56">
          <cell r="B56">
            <v>340</v>
          </cell>
          <cell r="C56" t="str">
            <v>Жабин Владимир Леонидович</v>
          </cell>
          <cell r="D56">
            <v>321751</v>
          </cell>
          <cell r="E56">
            <v>1</v>
          </cell>
          <cell r="F56">
            <v>0</v>
          </cell>
          <cell r="G56">
            <v>0</v>
          </cell>
          <cell r="H56">
            <v>6</v>
          </cell>
          <cell r="I56" t="str">
            <v>8 911 235 83 44</v>
          </cell>
          <cell r="M56">
            <v>43070</v>
          </cell>
        </row>
        <row r="57">
          <cell r="B57">
            <v>341</v>
          </cell>
          <cell r="C57" t="str">
            <v>Жгулёв Константин Сергеевич</v>
          </cell>
          <cell r="D57">
            <v>322323</v>
          </cell>
          <cell r="E57">
            <v>0</v>
          </cell>
          <cell r="F57">
            <v>0</v>
          </cell>
          <cell r="G57">
            <v>0</v>
          </cell>
          <cell r="H57">
            <v>6</v>
          </cell>
          <cell r="I57" t="str">
            <v>8 921 438 36 35</v>
          </cell>
          <cell r="M57">
            <v>43070</v>
          </cell>
        </row>
        <row r="58">
          <cell r="B58">
            <v>342</v>
          </cell>
          <cell r="C58" t="str">
            <v>Журавлёв Александр Владимирович</v>
          </cell>
          <cell r="D58">
            <v>322728</v>
          </cell>
          <cell r="E58">
            <v>3</v>
          </cell>
          <cell r="F58">
            <v>1</v>
          </cell>
          <cell r="G58">
            <v>0</v>
          </cell>
          <cell r="H58">
            <v>6.5</v>
          </cell>
          <cell r="I58">
            <v>89045568690</v>
          </cell>
          <cell r="M58">
            <v>43070</v>
          </cell>
        </row>
        <row r="59">
          <cell r="B59">
            <v>343</v>
          </cell>
          <cell r="C59" t="str">
            <v>Журавлев Владимир Константинович</v>
          </cell>
          <cell r="D59">
            <v>321753</v>
          </cell>
          <cell r="E59">
            <v>1</v>
          </cell>
          <cell r="F59">
            <v>0</v>
          </cell>
          <cell r="G59">
            <v>0</v>
          </cell>
          <cell r="M59">
            <v>43070</v>
          </cell>
        </row>
        <row r="60">
          <cell r="B60">
            <v>344</v>
          </cell>
          <cell r="C60" t="str">
            <v>Зибинин Андрей Олегович</v>
          </cell>
          <cell r="D60">
            <v>323491</v>
          </cell>
          <cell r="E60">
            <v>0</v>
          </cell>
          <cell r="F60">
            <v>0</v>
          </cell>
          <cell r="G60">
            <v>0</v>
          </cell>
          <cell r="H60">
            <v>6</v>
          </cell>
          <cell r="I60">
            <v>89118339399</v>
          </cell>
          <cell r="M60">
            <v>43070</v>
          </cell>
        </row>
        <row r="61">
          <cell r="B61">
            <v>345</v>
          </cell>
          <cell r="C61" t="str">
            <v>Зорин Владимир  Вячеславович</v>
          </cell>
          <cell r="D61">
            <v>322838</v>
          </cell>
          <cell r="E61">
            <v>1</v>
          </cell>
          <cell r="F61">
            <v>0</v>
          </cell>
          <cell r="G61">
            <v>0</v>
          </cell>
          <cell r="I61">
            <v>89217996997</v>
          </cell>
          <cell r="M61">
            <v>43070</v>
          </cell>
        </row>
        <row r="62">
          <cell r="B62">
            <v>346</v>
          </cell>
          <cell r="C62" t="str">
            <v>Зябликов Алексей Николаевич</v>
          </cell>
          <cell r="D62">
            <v>323202</v>
          </cell>
          <cell r="E62">
            <v>1</v>
          </cell>
          <cell r="F62">
            <v>0</v>
          </cell>
          <cell r="G62">
            <v>0</v>
          </cell>
          <cell r="H62">
            <v>6</v>
          </cell>
          <cell r="I62" t="str">
            <v>8 921 637 88 94</v>
          </cell>
          <cell r="M62">
            <v>43070</v>
          </cell>
        </row>
        <row r="63">
          <cell r="B63">
            <v>347</v>
          </cell>
          <cell r="C63" t="str">
            <v>Иванов Алексей Викторович</v>
          </cell>
          <cell r="D63">
            <v>321758</v>
          </cell>
          <cell r="E63">
            <v>0</v>
          </cell>
          <cell r="F63">
            <v>0</v>
          </cell>
          <cell r="G63">
            <v>0</v>
          </cell>
          <cell r="H63">
            <v>5.5</v>
          </cell>
          <cell r="I63">
            <v>9219719010</v>
          </cell>
          <cell r="M63">
            <v>43070</v>
          </cell>
        </row>
        <row r="64">
          <cell r="B64">
            <v>348</v>
          </cell>
          <cell r="C64" t="str">
            <v>Иванов Андрей Геннадьевич</v>
          </cell>
          <cell r="D64">
            <v>322384</v>
          </cell>
          <cell r="E64">
            <v>0</v>
          </cell>
          <cell r="F64">
            <v>0</v>
          </cell>
          <cell r="G64">
            <v>0</v>
          </cell>
          <cell r="M64">
            <v>43070</v>
          </cell>
        </row>
        <row r="65">
          <cell r="B65">
            <v>349</v>
          </cell>
          <cell r="C65" t="str">
            <v>Иванов Дмитрий Сергеевич</v>
          </cell>
          <cell r="D65">
            <v>322880</v>
          </cell>
          <cell r="E65">
            <v>2</v>
          </cell>
          <cell r="F65">
            <v>0</v>
          </cell>
          <cell r="G65">
            <v>0</v>
          </cell>
          <cell r="H65">
            <v>6</v>
          </cell>
          <cell r="I65" t="str">
            <v>8 921 599 34 29</v>
          </cell>
          <cell r="M65">
            <v>43070</v>
          </cell>
        </row>
        <row r="66">
          <cell r="B66">
            <v>350</v>
          </cell>
          <cell r="C66" t="str">
            <v>Иванов Игорь Сергеевич</v>
          </cell>
          <cell r="D66">
            <v>321759</v>
          </cell>
          <cell r="E66">
            <v>0</v>
          </cell>
          <cell r="F66">
            <v>0</v>
          </cell>
          <cell r="G66">
            <v>0</v>
          </cell>
          <cell r="H66">
            <v>6</v>
          </cell>
          <cell r="I66">
            <v>9217809102</v>
          </cell>
          <cell r="M66">
            <v>43070</v>
          </cell>
        </row>
        <row r="67">
          <cell r="B67">
            <v>351</v>
          </cell>
          <cell r="C67" t="str">
            <v>Джахангиров Фархад Муххуддин Оглы</v>
          </cell>
          <cell r="D67">
            <v>323588</v>
          </cell>
          <cell r="E67">
            <v>2</v>
          </cell>
          <cell r="F67">
            <v>0</v>
          </cell>
          <cell r="G67">
            <v>0</v>
          </cell>
          <cell r="L67" t="str">
            <v>Иванов Сергей Владимирович 321760 - уволен; Чуланов Николай Евгеньевич 323543 - уволен</v>
          </cell>
          <cell r="M67">
            <v>43070</v>
          </cell>
        </row>
        <row r="68">
          <cell r="B68">
            <v>352</v>
          </cell>
          <cell r="C68" t="str">
            <v>Иванов Сергей Владимирович</v>
          </cell>
          <cell r="D68">
            <v>322192</v>
          </cell>
          <cell r="E68">
            <v>0</v>
          </cell>
          <cell r="F68">
            <v>0</v>
          </cell>
          <cell r="G68">
            <v>0</v>
          </cell>
          <cell r="H68">
            <v>5</v>
          </cell>
          <cell r="I68" t="str">
            <v>8 921 790 22 57</v>
          </cell>
          <cell r="M68">
            <v>43070</v>
          </cell>
        </row>
        <row r="69">
          <cell r="B69">
            <v>353</v>
          </cell>
          <cell r="C69" t="str">
            <v>Игнатенко Александр Александрович</v>
          </cell>
          <cell r="D69">
            <v>322591</v>
          </cell>
          <cell r="E69">
            <v>0</v>
          </cell>
          <cell r="F69">
            <v>0</v>
          </cell>
          <cell r="G69">
            <v>0</v>
          </cell>
          <cell r="H69">
            <v>7</v>
          </cell>
          <cell r="I69" t="str">
            <v>8 950 037 78 01</v>
          </cell>
          <cell r="M69">
            <v>43070</v>
          </cell>
        </row>
        <row r="70">
          <cell r="B70">
            <v>354</v>
          </cell>
          <cell r="C70" t="str">
            <v>Решетнюк Игорь Сергеевич</v>
          </cell>
          <cell r="D70">
            <v>323533</v>
          </cell>
          <cell r="E70">
            <v>1</v>
          </cell>
          <cell r="F70">
            <v>0</v>
          </cell>
          <cell r="G70">
            <v>0</v>
          </cell>
          <cell r="H70">
            <v>5.5</v>
          </cell>
          <cell r="I70">
            <v>89516767581</v>
          </cell>
          <cell r="M70">
            <v>43070</v>
          </cell>
        </row>
        <row r="71">
          <cell r="B71">
            <v>355</v>
          </cell>
          <cell r="C71" t="str">
            <v>Канэ Роман Александрович</v>
          </cell>
          <cell r="D71">
            <v>321933</v>
          </cell>
          <cell r="E71">
            <v>0</v>
          </cell>
          <cell r="F71">
            <v>0</v>
          </cell>
          <cell r="G71">
            <v>0</v>
          </cell>
          <cell r="H71">
            <v>6</v>
          </cell>
          <cell r="I71">
            <v>79112243460</v>
          </cell>
          <cell r="M71">
            <v>43070</v>
          </cell>
        </row>
        <row r="72">
          <cell r="B72">
            <v>356</v>
          </cell>
          <cell r="C72" t="str">
            <v>Яблоков Дмитрий Олегович</v>
          </cell>
          <cell r="D72">
            <v>323554</v>
          </cell>
          <cell r="E72">
            <v>1</v>
          </cell>
          <cell r="F72">
            <v>0</v>
          </cell>
          <cell r="G72">
            <v>0</v>
          </cell>
          <cell r="L72" t="str">
            <v>Карпович Дмитрий Александрович 323420 - уволен</v>
          </cell>
          <cell r="M72">
            <v>43070</v>
          </cell>
        </row>
        <row r="73">
          <cell r="B73">
            <v>357</v>
          </cell>
          <cell r="C73" t="str">
            <v>Кассиров Игорь Александрович</v>
          </cell>
          <cell r="D73">
            <v>323231</v>
          </cell>
          <cell r="E73">
            <v>0</v>
          </cell>
          <cell r="F73">
            <v>0</v>
          </cell>
          <cell r="G73">
            <v>0</v>
          </cell>
          <cell r="H73">
            <v>6</v>
          </cell>
          <cell r="I73">
            <v>89218707718</v>
          </cell>
          <cell r="M73">
            <v>43070</v>
          </cell>
        </row>
        <row r="74">
          <cell r="B74">
            <v>358</v>
          </cell>
          <cell r="C74" t="str">
            <v>Кириенко Денис Юрьевич</v>
          </cell>
          <cell r="D74">
            <v>322683</v>
          </cell>
          <cell r="E74">
            <v>0</v>
          </cell>
          <cell r="F74">
            <v>0</v>
          </cell>
          <cell r="G74">
            <v>0</v>
          </cell>
          <cell r="H74">
            <v>6</v>
          </cell>
          <cell r="I74" t="str">
            <v>8-921-420-05-42</v>
          </cell>
          <cell r="M74">
            <v>43070</v>
          </cell>
        </row>
        <row r="75">
          <cell r="B75">
            <v>359</v>
          </cell>
          <cell r="C75" t="str">
            <v>Киселев Антон Владимирович</v>
          </cell>
          <cell r="D75">
            <v>322845</v>
          </cell>
          <cell r="E75">
            <v>0</v>
          </cell>
          <cell r="F75">
            <v>0</v>
          </cell>
          <cell r="G75">
            <v>0</v>
          </cell>
          <cell r="H75">
            <v>5</v>
          </cell>
          <cell r="I75">
            <v>89218824967</v>
          </cell>
          <cell r="M75">
            <v>43070</v>
          </cell>
        </row>
        <row r="76">
          <cell r="B76">
            <v>360</v>
          </cell>
          <cell r="C76" t="str">
            <v>Коберидзе Манучар Лериевич</v>
          </cell>
          <cell r="D76">
            <v>324189</v>
          </cell>
          <cell r="E76">
            <v>1</v>
          </cell>
          <cell r="F76">
            <v>1</v>
          </cell>
          <cell r="G76">
            <v>0</v>
          </cell>
          <cell r="H76">
            <v>6.5</v>
          </cell>
          <cell r="I76">
            <v>9218975178</v>
          </cell>
          <cell r="M76">
            <v>43070</v>
          </cell>
        </row>
        <row r="77">
          <cell r="B77">
            <v>361</v>
          </cell>
          <cell r="C77" t="str">
            <v>Ковалевский Сргей Владимирович</v>
          </cell>
          <cell r="D77">
            <v>323488</v>
          </cell>
          <cell r="E77">
            <v>1</v>
          </cell>
          <cell r="F77">
            <v>0</v>
          </cell>
          <cell r="G77">
            <v>0</v>
          </cell>
          <cell r="H77">
            <v>6</v>
          </cell>
          <cell r="I77">
            <v>89522289651</v>
          </cell>
          <cell r="M77">
            <v>43070</v>
          </cell>
        </row>
        <row r="78">
          <cell r="B78">
            <v>362</v>
          </cell>
          <cell r="C78" t="str">
            <v>Ковалёв Антон Геннадьевич</v>
          </cell>
          <cell r="D78">
            <v>323478</v>
          </cell>
          <cell r="E78">
            <v>1</v>
          </cell>
          <cell r="F78">
            <v>0</v>
          </cell>
          <cell r="G78">
            <v>0</v>
          </cell>
          <cell r="H78">
            <v>5.5</v>
          </cell>
          <cell r="I78">
            <v>9310057307</v>
          </cell>
          <cell r="M78">
            <v>43070</v>
          </cell>
        </row>
        <row r="79">
          <cell r="B79">
            <v>363</v>
          </cell>
          <cell r="C79" t="str">
            <v>Кожадей Павел Георгиевич</v>
          </cell>
          <cell r="D79">
            <v>321772</v>
          </cell>
          <cell r="E79">
            <v>0</v>
          </cell>
          <cell r="F79">
            <v>0</v>
          </cell>
          <cell r="G79">
            <v>0</v>
          </cell>
          <cell r="H79">
            <v>6.5</v>
          </cell>
          <cell r="I79" t="str">
            <v>8 911 239 41 34</v>
          </cell>
          <cell r="M79">
            <v>43070</v>
          </cell>
        </row>
        <row r="80">
          <cell r="B80">
            <v>364</v>
          </cell>
          <cell r="C80" t="str">
            <v>Коленов Михаил Владимирович</v>
          </cell>
          <cell r="D80">
            <v>322733</v>
          </cell>
          <cell r="E80">
            <v>0</v>
          </cell>
          <cell r="F80">
            <v>0</v>
          </cell>
          <cell r="G80">
            <v>0</v>
          </cell>
          <cell r="H80">
            <v>6</v>
          </cell>
          <cell r="I80" t="str">
            <v>8 950 047 85 03</v>
          </cell>
          <cell r="M80">
            <v>43070</v>
          </cell>
        </row>
        <row r="81">
          <cell r="B81">
            <v>365</v>
          </cell>
          <cell r="C81" t="str">
            <v>Колокольцев Сергей Дмитриевич</v>
          </cell>
          <cell r="D81">
            <v>321773</v>
          </cell>
          <cell r="E81">
            <v>0</v>
          </cell>
          <cell r="F81">
            <v>0</v>
          </cell>
          <cell r="G81">
            <v>0</v>
          </cell>
          <cell r="H81">
            <v>7</v>
          </cell>
          <cell r="I81">
            <v>89216337406</v>
          </cell>
          <cell r="M81">
            <v>43070</v>
          </cell>
        </row>
        <row r="82">
          <cell r="B82">
            <v>366</v>
          </cell>
          <cell r="C82" t="str">
            <v>Кондратьев Игорь Юрьевич</v>
          </cell>
          <cell r="D82">
            <v>322797</v>
          </cell>
          <cell r="E82">
            <v>2</v>
          </cell>
          <cell r="F82">
            <v>0</v>
          </cell>
          <cell r="G82">
            <v>0</v>
          </cell>
          <cell r="I82">
            <v>9216322741</v>
          </cell>
          <cell r="M82">
            <v>43070</v>
          </cell>
        </row>
        <row r="83">
          <cell r="B83">
            <v>367</v>
          </cell>
          <cell r="C83" t="str">
            <v>Коновалов Виталий Борисович</v>
          </cell>
          <cell r="D83">
            <v>323589</v>
          </cell>
          <cell r="E83">
            <v>1</v>
          </cell>
          <cell r="F83">
            <v>0</v>
          </cell>
          <cell r="G83">
            <v>0</v>
          </cell>
          <cell r="L83" t="str">
            <v>Кочкин Александр Николаевич 323431 - уволен</v>
          </cell>
          <cell r="M83">
            <v>43070</v>
          </cell>
        </row>
        <row r="84">
          <cell r="B84">
            <v>368</v>
          </cell>
          <cell r="C84" t="str">
            <v>Кремнёв Владимир Игоревич</v>
          </cell>
          <cell r="D84">
            <v>323506</v>
          </cell>
          <cell r="E84">
            <v>0</v>
          </cell>
          <cell r="F84">
            <v>0</v>
          </cell>
          <cell r="G84">
            <v>0</v>
          </cell>
          <cell r="H84">
            <v>5.5</v>
          </cell>
          <cell r="I84">
            <v>89650834398</v>
          </cell>
          <cell r="M84">
            <v>43070</v>
          </cell>
        </row>
        <row r="85">
          <cell r="B85">
            <v>369</v>
          </cell>
          <cell r="C85" t="str">
            <v>Кречетов Игорь Викторович</v>
          </cell>
          <cell r="D85">
            <v>321782</v>
          </cell>
          <cell r="E85">
            <v>0</v>
          </cell>
          <cell r="F85">
            <v>0</v>
          </cell>
          <cell r="G85">
            <v>0</v>
          </cell>
          <cell r="H85">
            <v>6</v>
          </cell>
          <cell r="I85">
            <v>9117411733</v>
          </cell>
          <cell r="M85">
            <v>43070</v>
          </cell>
        </row>
        <row r="86">
          <cell r="B86">
            <v>370</v>
          </cell>
          <cell r="C86" t="str">
            <v>Крутов Сергей Викторович</v>
          </cell>
          <cell r="D86">
            <v>321783</v>
          </cell>
          <cell r="E86">
            <v>1</v>
          </cell>
          <cell r="F86">
            <v>0</v>
          </cell>
          <cell r="G86">
            <v>0</v>
          </cell>
          <cell r="H86">
            <v>6.5</v>
          </cell>
          <cell r="I86" t="str">
            <v>8 911 298 54 29</v>
          </cell>
          <cell r="M86">
            <v>43070</v>
          </cell>
        </row>
        <row r="87">
          <cell r="B87">
            <v>371</v>
          </cell>
          <cell r="C87" t="str">
            <v>Крюков Сергей Юрьевич</v>
          </cell>
          <cell r="D87">
            <v>321784</v>
          </cell>
          <cell r="E87">
            <v>0</v>
          </cell>
          <cell r="F87">
            <v>0</v>
          </cell>
          <cell r="G87">
            <v>0</v>
          </cell>
          <cell r="H87">
            <v>5.5</v>
          </cell>
          <cell r="I87">
            <v>89213451130</v>
          </cell>
          <cell r="M87">
            <v>43070</v>
          </cell>
        </row>
        <row r="88">
          <cell r="B88">
            <v>372</v>
          </cell>
          <cell r="C88" t="str">
            <v>Кузьмин Андрей Евгеньевич</v>
          </cell>
          <cell r="D88">
            <v>322608</v>
          </cell>
          <cell r="E88">
            <v>0</v>
          </cell>
          <cell r="F88">
            <v>0</v>
          </cell>
          <cell r="G88">
            <v>0</v>
          </cell>
          <cell r="H88">
            <v>5</v>
          </cell>
          <cell r="I88">
            <v>9214124606</v>
          </cell>
          <cell r="M88">
            <v>43070</v>
          </cell>
        </row>
        <row r="89">
          <cell r="B89">
            <v>373</v>
          </cell>
          <cell r="C89" t="str">
            <v>Кузьмин Вячеслав Викторович</v>
          </cell>
          <cell r="D89">
            <v>322537</v>
          </cell>
          <cell r="E89">
            <v>2</v>
          </cell>
          <cell r="F89">
            <v>1</v>
          </cell>
          <cell r="G89">
            <v>0</v>
          </cell>
          <cell r="M89">
            <v>43070</v>
          </cell>
        </row>
        <row r="90">
          <cell r="B90">
            <v>374</v>
          </cell>
          <cell r="C90" t="str">
            <v>Курманалиев Рашид Рушанович</v>
          </cell>
          <cell r="D90">
            <v>322788</v>
          </cell>
          <cell r="E90">
            <v>1</v>
          </cell>
          <cell r="F90">
            <v>1</v>
          </cell>
          <cell r="G90">
            <v>0</v>
          </cell>
          <cell r="H90">
            <v>6</v>
          </cell>
          <cell r="I90">
            <v>9213330544</v>
          </cell>
          <cell r="M90">
            <v>43070</v>
          </cell>
        </row>
        <row r="91">
          <cell r="B91">
            <v>375</v>
          </cell>
          <cell r="C91" t="str">
            <v>Мазур Дмитрий Олегович</v>
          </cell>
          <cell r="D91">
            <v>323530</v>
          </cell>
          <cell r="E91">
            <v>1</v>
          </cell>
          <cell r="F91">
            <v>0</v>
          </cell>
          <cell r="G91">
            <v>0</v>
          </cell>
          <cell r="H91">
            <v>5.5</v>
          </cell>
          <cell r="I91" t="str">
            <v>8 950 022 97 28</v>
          </cell>
          <cell r="M91">
            <v>43070</v>
          </cell>
        </row>
        <row r="92">
          <cell r="B92">
            <v>376</v>
          </cell>
          <cell r="C92" t="str">
            <v>Курочкин  Виталий  Юрьевич</v>
          </cell>
          <cell r="D92">
            <v>322138</v>
          </cell>
          <cell r="E92">
            <v>0</v>
          </cell>
          <cell r="F92">
            <v>0</v>
          </cell>
          <cell r="G92">
            <v>0</v>
          </cell>
          <cell r="H92">
            <v>6</v>
          </cell>
          <cell r="I92" t="str">
            <v>911 218 53 82</v>
          </cell>
          <cell r="M92">
            <v>43070</v>
          </cell>
        </row>
        <row r="93">
          <cell r="B93">
            <v>377</v>
          </cell>
          <cell r="C93" t="str">
            <v>Кустов Дмитрий Викторович</v>
          </cell>
          <cell r="D93">
            <v>321787</v>
          </cell>
          <cell r="E93">
            <v>0</v>
          </cell>
          <cell r="F93">
            <v>0</v>
          </cell>
          <cell r="G93">
            <v>0</v>
          </cell>
          <cell r="H93">
            <v>6</v>
          </cell>
          <cell r="I93" t="str">
            <v>911 224 54 57</v>
          </cell>
          <cell r="M93">
            <v>43070</v>
          </cell>
        </row>
        <row r="94">
          <cell r="B94">
            <v>378</v>
          </cell>
          <cell r="C94" t="str">
            <v>Лайзан Игорь Александрович</v>
          </cell>
          <cell r="D94">
            <v>321938</v>
          </cell>
          <cell r="E94">
            <v>2</v>
          </cell>
          <cell r="F94">
            <v>0</v>
          </cell>
          <cell r="G94">
            <v>0</v>
          </cell>
          <cell r="H94">
            <v>6</v>
          </cell>
          <cell r="I94">
            <v>89523992565</v>
          </cell>
          <cell r="M94">
            <v>43070</v>
          </cell>
        </row>
        <row r="95">
          <cell r="B95">
            <v>379</v>
          </cell>
          <cell r="C95" t="str">
            <v>Лебедев Владислав Алексеевич</v>
          </cell>
          <cell r="D95">
            <v>322204</v>
          </cell>
          <cell r="E95">
            <v>0</v>
          </cell>
          <cell r="F95">
            <v>0</v>
          </cell>
          <cell r="G95">
            <v>0</v>
          </cell>
          <cell r="M95">
            <v>43070</v>
          </cell>
        </row>
        <row r="96">
          <cell r="B96">
            <v>380</v>
          </cell>
          <cell r="C96" t="str">
            <v>Леонов Виталий Николаевич</v>
          </cell>
          <cell r="D96">
            <v>321940</v>
          </cell>
          <cell r="E96">
            <v>1</v>
          </cell>
          <cell r="F96">
            <v>1</v>
          </cell>
          <cell r="G96">
            <v>1</v>
          </cell>
          <cell r="H96">
            <v>5.5</v>
          </cell>
          <cell r="I96">
            <v>921.39210049999997</v>
          </cell>
          <cell r="M96">
            <v>43070</v>
          </cell>
        </row>
        <row r="97">
          <cell r="B97">
            <v>381</v>
          </cell>
          <cell r="C97" t="str">
            <v>Лепёшкин  Олег Игоревич</v>
          </cell>
          <cell r="D97">
            <v>323194</v>
          </cell>
          <cell r="E97">
            <v>1</v>
          </cell>
          <cell r="F97">
            <v>0</v>
          </cell>
          <cell r="G97">
            <v>0</v>
          </cell>
          <cell r="H97">
            <v>5.5</v>
          </cell>
          <cell r="I97" t="str">
            <v>921 395 07 02</v>
          </cell>
          <cell r="M97">
            <v>43070</v>
          </cell>
        </row>
        <row r="98">
          <cell r="B98">
            <v>382</v>
          </cell>
          <cell r="C98" t="str">
            <v>Лисенков Андрей Владимирович</v>
          </cell>
          <cell r="D98">
            <v>321794</v>
          </cell>
          <cell r="E98">
            <v>0</v>
          </cell>
          <cell r="F98">
            <v>0</v>
          </cell>
          <cell r="G98">
            <v>0</v>
          </cell>
          <cell r="H98">
            <v>6.5</v>
          </cell>
          <cell r="I98" t="str">
            <v>911 239 77 74</v>
          </cell>
          <cell r="M98">
            <v>43070</v>
          </cell>
        </row>
        <row r="99">
          <cell r="B99">
            <v>383</v>
          </cell>
          <cell r="C99" t="str">
            <v>Личкановский Василий  Николаевич</v>
          </cell>
          <cell r="D99">
            <v>322793</v>
          </cell>
          <cell r="E99">
            <v>0</v>
          </cell>
          <cell r="F99">
            <v>0</v>
          </cell>
          <cell r="G99">
            <v>0</v>
          </cell>
          <cell r="M99">
            <v>43070</v>
          </cell>
        </row>
        <row r="100">
          <cell r="B100">
            <v>384</v>
          </cell>
          <cell r="C100" t="str">
            <v>Логинов Денис Николаевич</v>
          </cell>
          <cell r="D100">
            <v>322398</v>
          </cell>
          <cell r="E100">
            <v>1</v>
          </cell>
          <cell r="F100">
            <v>0</v>
          </cell>
          <cell r="G100">
            <v>0</v>
          </cell>
          <cell r="H100">
            <v>6</v>
          </cell>
          <cell r="I100">
            <v>89217829933</v>
          </cell>
          <cell r="M100">
            <v>43070</v>
          </cell>
        </row>
        <row r="101">
          <cell r="B101">
            <v>385</v>
          </cell>
          <cell r="C101" t="str">
            <v>Лосев Игорь Викторович</v>
          </cell>
          <cell r="D101">
            <v>321796</v>
          </cell>
          <cell r="E101">
            <v>0</v>
          </cell>
          <cell r="F101">
            <v>0</v>
          </cell>
          <cell r="G101">
            <v>0</v>
          </cell>
          <cell r="H101">
            <v>6</v>
          </cell>
          <cell r="I101" t="str">
            <v>8 911 735 25 06</v>
          </cell>
          <cell r="M101">
            <v>43070</v>
          </cell>
        </row>
        <row r="102">
          <cell r="B102">
            <v>386</v>
          </cell>
          <cell r="C102" t="str">
            <v>Люсин Алексей Михайлович</v>
          </cell>
          <cell r="D102">
            <v>322899</v>
          </cell>
          <cell r="E102">
            <v>1</v>
          </cell>
          <cell r="F102">
            <v>0</v>
          </cell>
          <cell r="G102">
            <v>0</v>
          </cell>
          <cell r="H102">
            <v>5</v>
          </cell>
          <cell r="I102" t="str">
            <v>8931 209 74 66</v>
          </cell>
          <cell r="M102">
            <v>43070</v>
          </cell>
        </row>
        <row r="103">
          <cell r="B103">
            <v>387</v>
          </cell>
          <cell r="C103" t="str">
            <v>Макаров Дмитрий Сергеевич</v>
          </cell>
          <cell r="D103">
            <v>321799</v>
          </cell>
          <cell r="E103">
            <v>1</v>
          </cell>
          <cell r="F103">
            <v>0</v>
          </cell>
          <cell r="G103">
            <v>0</v>
          </cell>
          <cell r="I103">
            <v>9119305517</v>
          </cell>
          <cell r="M103">
            <v>43070</v>
          </cell>
        </row>
        <row r="104">
          <cell r="B104">
            <v>388</v>
          </cell>
          <cell r="C104" t="str">
            <v>Мартьянов Валерий Сергеевич</v>
          </cell>
          <cell r="D104">
            <v>322729</v>
          </cell>
          <cell r="E104">
            <v>1</v>
          </cell>
          <cell r="F104">
            <v>0</v>
          </cell>
          <cell r="G104">
            <v>0</v>
          </cell>
          <cell r="H104">
            <v>5</v>
          </cell>
          <cell r="I104">
            <v>89811036959</v>
          </cell>
          <cell r="M104">
            <v>43070</v>
          </cell>
        </row>
        <row r="105">
          <cell r="B105">
            <v>389</v>
          </cell>
          <cell r="C105" t="str">
            <v>Матвеев  Тимур Михайлович</v>
          </cell>
          <cell r="D105">
            <v>323336</v>
          </cell>
          <cell r="E105">
            <v>1</v>
          </cell>
          <cell r="F105">
            <v>0</v>
          </cell>
          <cell r="G105">
            <v>0</v>
          </cell>
          <cell r="H105">
            <v>5</v>
          </cell>
          <cell r="I105" t="str">
            <v>8 952 240 78 83</v>
          </cell>
          <cell r="M105">
            <v>43070</v>
          </cell>
        </row>
        <row r="106">
          <cell r="B106">
            <v>390</v>
          </cell>
          <cell r="C106" t="str">
            <v>Мацутенко Сергей Александрович</v>
          </cell>
          <cell r="D106">
            <v>322715</v>
          </cell>
          <cell r="E106">
            <v>2</v>
          </cell>
          <cell r="F106">
            <v>0</v>
          </cell>
          <cell r="G106">
            <v>0</v>
          </cell>
          <cell r="H106">
            <v>5</v>
          </cell>
          <cell r="I106" t="str">
            <v>8 921 846 54 79</v>
          </cell>
          <cell r="M106">
            <v>43070</v>
          </cell>
        </row>
        <row r="107">
          <cell r="B107">
            <v>391</v>
          </cell>
          <cell r="C107" t="str">
            <v>Мирошниченко Роман Павлович</v>
          </cell>
          <cell r="D107">
            <v>322190</v>
          </cell>
          <cell r="E107">
            <v>1</v>
          </cell>
          <cell r="F107">
            <v>1</v>
          </cell>
          <cell r="G107">
            <v>0</v>
          </cell>
          <cell r="H107">
            <v>6</v>
          </cell>
          <cell r="I107">
            <v>9213411290</v>
          </cell>
          <cell r="M107">
            <v>43070</v>
          </cell>
        </row>
        <row r="108">
          <cell r="B108">
            <v>392</v>
          </cell>
          <cell r="C108" t="str">
            <v>Мокров Сергей Владимирович</v>
          </cell>
          <cell r="D108">
            <v>322677</v>
          </cell>
          <cell r="E108">
            <v>1</v>
          </cell>
          <cell r="F108">
            <v>0</v>
          </cell>
          <cell r="G108">
            <v>0</v>
          </cell>
          <cell r="H108">
            <v>5.5</v>
          </cell>
          <cell r="I108" t="str">
            <v>8 964 385 75 86</v>
          </cell>
          <cell r="M108">
            <v>43070</v>
          </cell>
        </row>
        <row r="109">
          <cell r="B109">
            <v>393</v>
          </cell>
          <cell r="C109" t="str">
            <v>Мосунов Станислав Евгеньевич</v>
          </cell>
          <cell r="D109">
            <v>323492</v>
          </cell>
          <cell r="E109">
            <v>2</v>
          </cell>
          <cell r="F109">
            <v>0</v>
          </cell>
          <cell r="G109">
            <v>0</v>
          </cell>
          <cell r="I109">
            <v>89313051762</v>
          </cell>
          <cell r="M109">
            <v>43070</v>
          </cell>
        </row>
        <row r="110">
          <cell r="B110">
            <v>394</v>
          </cell>
          <cell r="C110" t="str">
            <v>Нагайцев Владимир Ильич</v>
          </cell>
          <cell r="D110">
            <v>321808</v>
          </cell>
          <cell r="E110">
            <v>0</v>
          </cell>
          <cell r="F110">
            <v>0</v>
          </cell>
          <cell r="G110">
            <v>0</v>
          </cell>
          <cell r="H110">
            <v>7</v>
          </cell>
          <cell r="I110" t="str">
            <v>8 911 227 58 30</v>
          </cell>
          <cell r="M110">
            <v>43070</v>
          </cell>
        </row>
        <row r="111">
          <cell r="B111">
            <v>395</v>
          </cell>
          <cell r="C111" t="str">
            <v>Надысев Алексей Сергеевич</v>
          </cell>
          <cell r="D111">
            <v>323507</v>
          </cell>
          <cell r="E111">
            <v>3</v>
          </cell>
          <cell r="F111">
            <v>1</v>
          </cell>
          <cell r="G111">
            <v>0</v>
          </cell>
          <cell r="H111">
            <v>5.5</v>
          </cell>
          <cell r="I111">
            <v>89819468146</v>
          </cell>
          <cell r="M111">
            <v>43070</v>
          </cell>
        </row>
        <row r="112">
          <cell r="B112">
            <v>396</v>
          </cell>
          <cell r="C112" t="str">
            <v>Наумов Михаил Николаевич</v>
          </cell>
          <cell r="D112">
            <v>323489</v>
          </cell>
          <cell r="E112">
            <v>0</v>
          </cell>
          <cell r="F112">
            <v>0</v>
          </cell>
          <cell r="G112">
            <v>0</v>
          </cell>
          <cell r="H112">
            <v>5.5</v>
          </cell>
          <cell r="I112" t="str">
            <v>8-951-675-48-22</v>
          </cell>
          <cell r="M112">
            <v>43070</v>
          </cell>
        </row>
        <row r="113">
          <cell r="B113">
            <v>397</v>
          </cell>
          <cell r="C113" t="str">
            <v>Неволин Александр Геннадьевич</v>
          </cell>
          <cell r="D113">
            <v>321942</v>
          </cell>
          <cell r="E113">
            <v>0</v>
          </cell>
          <cell r="F113">
            <v>0</v>
          </cell>
          <cell r="G113">
            <v>0</v>
          </cell>
          <cell r="H113">
            <v>6.5</v>
          </cell>
          <cell r="I113">
            <v>89218823422</v>
          </cell>
          <cell r="M113">
            <v>43070</v>
          </cell>
        </row>
        <row r="114">
          <cell r="B114">
            <v>398</v>
          </cell>
          <cell r="C114" t="str">
            <v>Никитин Дмитрий Владимирович</v>
          </cell>
          <cell r="D114">
            <v>324087</v>
          </cell>
          <cell r="E114">
            <v>1</v>
          </cell>
          <cell r="F114">
            <v>0</v>
          </cell>
          <cell r="G114">
            <v>0</v>
          </cell>
          <cell r="H114">
            <v>6</v>
          </cell>
          <cell r="I114" t="str">
            <v>8 921 749 88 89</v>
          </cell>
          <cell r="M114">
            <v>43070</v>
          </cell>
        </row>
        <row r="115">
          <cell r="B115">
            <v>399</v>
          </cell>
          <cell r="C115" t="str">
            <v>Никитин Владимир Николаевич</v>
          </cell>
          <cell r="D115">
            <v>321813</v>
          </cell>
          <cell r="E115">
            <v>1</v>
          </cell>
          <cell r="F115">
            <v>0</v>
          </cell>
          <cell r="G115">
            <v>0</v>
          </cell>
          <cell r="H115">
            <v>6</v>
          </cell>
          <cell r="I115">
            <v>89215613791</v>
          </cell>
          <cell r="M115">
            <v>43070</v>
          </cell>
        </row>
        <row r="116">
          <cell r="B116">
            <v>400</v>
          </cell>
          <cell r="C116" t="str">
            <v>Никитин Сергей Николаевич</v>
          </cell>
          <cell r="D116">
            <v>321815</v>
          </cell>
          <cell r="E116">
            <v>0</v>
          </cell>
          <cell r="F116">
            <v>0</v>
          </cell>
          <cell r="G116">
            <v>0</v>
          </cell>
          <cell r="H116">
            <v>7</v>
          </cell>
          <cell r="I116">
            <v>9627185565</v>
          </cell>
          <cell r="M116">
            <v>43070</v>
          </cell>
        </row>
        <row r="117">
          <cell r="B117">
            <v>401</v>
          </cell>
          <cell r="C117" t="str">
            <v>Никифоров Роман Николаевич</v>
          </cell>
          <cell r="D117">
            <v>322904</v>
          </cell>
          <cell r="E117">
            <v>0</v>
          </cell>
          <cell r="F117">
            <v>0</v>
          </cell>
          <cell r="G117">
            <v>0</v>
          </cell>
          <cell r="H117">
            <v>6</v>
          </cell>
          <cell r="I117">
            <v>89312217646</v>
          </cell>
          <cell r="M117">
            <v>43070</v>
          </cell>
        </row>
        <row r="118">
          <cell r="B118">
            <v>402</v>
          </cell>
          <cell r="C118" t="str">
            <v>Николаев Геннадий Владимирович</v>
          </cell>
          <cell r="D118">
            <v>323222</v>
          </cell>
          <cell r="E118">
            <v>0</v>
          </cell>
          <cell r="F118">
            <v>0</v>
          </cell>
          <cell r="G118">
            <v>0</v>
          </cell>
          <cell r="H118">
            <v>6</v>
          </cell>
          <cell r="I118">
            <v>89112700474</v>
          </cell>
          <cell r="M118">
            <v>43070</v>
          </cell>
        </row>
        <row r="119">
          <cell r="B119">
            <v>403</v>
          </cell>
          <cell r="C119" t="str">
            <v>Новичков Виктор Евгеньевич</v>
          </cell>
          <cell r="D119">
            <v>321817</v>
          </cell>
          <cell r="E119">
            <v>2</v>
          </cell>
          <cell r="F119">
            <v>1</v>
          </cell>
          <cell r="G119">
            <v>0</v>
          </cell>
          <cell r="H119">
            <v>6.5</v>
          </cell>
          <cell r="I119">
            <v>89214216178</v>
          </cell>
          <cell r="M119">
            <v>43070</v>
          </cell>
        </row>
        <row r="120">
          <cell r="B120">
            <v>404</v>
          </cell>
          <cell r="C120" t="str">
            <v>Огородников Александр  Валерьевич</v>
          </cell>
          <cell r="D120">
            <v>323421</v>
          </cell>
          <cell r="E120">
            <v>3</v>
          </cell>
          <cell r="F120">
            <v>1</v>
          </cell>
          <cell r="G120">
            <v>0</v>
          </cell>
          <cell r="H120">
            <v>6</v>
          </cell>
          <cell r="I120">
            <v>89110094872</v>
          </cell>
          <cell r="M120">
            <v>43070</v>
          </cell>
        </row>
        <row r="121">
          <cell r="B121">
            <v>405</v>
          </cell>
          <cell r="C121" t="str">
            <v>Орлов Виталий Геннадьевич</v>
          </cell>
          <cell r="D121">
            <v>323508</v>
          </cell>
          <cell r="E121">
            <v>0</v>
          </cell>
          <cell r="F121">
            <v>0</v>
          </cell>
          <cell r="G121">
            <v>0</v>
          </cell>
          <cell r="H121">
            <v>6</v>
          </cell>
          <cell r="I121" t="str">
            <v>8-921-435-58-12</v>
          </cell>
          <cell r="M121">
            <v>43070</v>
          </cell>
        </row>
        <row r="122">
          <cell r="B122">
            <v>406</v>
          </cell>
          <cell r="C122" t="str">
            <v>Орлов Валерий Сергеевич</v>
          </cell>
          <cell r="D122">
            <v>322597</v>
          </cell>
          <cell r="E122">
            <v>0</v>
          </cell>
          <cell r="F122">
            <v>0</v>
          </cell>
          <cell r="G122">
            <v>0</v>
          </cell>
          <cell r="M122">
            <v>43070</v>
          </cell>
        </row>
        <row r="123">
          <cell r="B123">
            <v>407</v>
          </cell>
          <cell r="C123" t="str">
            <v>Орляченко Роман Сергеевич</v>
          </cell>
          <cell r="D123">
            <v>323152</v>
          </cell>
          <cell r="E123">
            <v>0</v>
          </cell>
          <cell r="F123">
            <v>0</v>
          </cell>
          <cell r="G123">
            <v>0</v>
          </cell>
          <cell r="H123">
            <v>6</v>
          </cell>
          <cell r="I123" t="str">
            <v>8 950 038 63 86</v>
          </cell>
          <cell r="M123">
            <v>43070</v>
          </cell>
        </row>
        <row r="124">
          <cell r="B124">
            <v>408</v>
          </cell>
          <cell r="C124" t="str">
            <v>Осипов Игорь Анатольевич</v>
          </cell>
          <cell r="D124">
            <v>322855</v>
          </cell>
          <cell r="E124">
            <v>0</v>
          </cell>
          <cell r="F124">
            <v>0</v>
          </cell>
          <cell r="G124">
            <v>0</v>
          </cell>
          <cell r="M124">
            <v>43070</v>
          </cell>
        </row>
        <row r="125">
          <cell r="B125">
            <v>409</v>
          </cell>
          <cell r="C125" t="str">
            <v>Павлов Александр Валентинович</v>
          </cell>
          <cell r="D125">
            <v>321818</v>
          </cell>
          <cell r="E125">
            <v>1</v>
          </cell>
          <cell r="F125">
            <v>0</v>
          </cell>
          <cell r="G125">
            <v>0</v>
          </cell>
          <cell r="H125">
            <v>6.5</v>
          </cell>
          <cell r="I125">
            <v>92115701235</v>
          </cell>
          <cell r="M125">
            <v>43070</v>
          </cell>
        </row>
        <row r="126">
          <cell r="B126">
            <v>410</v>
          </cell>
          <cell r="C126" t="str">
            <v>Петров Александр Викторович</v>
          </cell>
          <cell r="D126">
            <v>322206</v>
          </cell>
          <cell r="E126">
            <v>0</v>
          </cell>
          <cell r="F126">
            <v>0</v>
          </cell>
          <cell r="G126">
            <v>0</v>
          </cell>
          <cell r="H126">
            <v>6.5</v>
          </cell>
          <cell r="I126" t="str">
            <v>8 921 308 30 92</v>
          </cell>
          <cell r="M126">
            <v>43070</v>
          </cell>
        </row>
        <row r="127">
          <cell r="B127">
            <v>411</v>
          </cell>
          <cell r="C127" t="str">
            <v>Плотников Михаил Иванович</v>
          </cell>
          <cell r="D127">
            <v>321822</v>
          </cell>
          <cell r="E127">
            <v>3</v>
          </cell>
          <cell r="F127">
            <v>3</v>
          </cell>
          <cell r="G127">
            <v>3</v>
          </cell>
          <cell r="H127">
            <v>6.5</v>
          </cell>
          <cell r="I127" t="str">
            <v>8 911 949 79 00</v>
          </cell>
          <cell r="M127">
            <v>43070</v>
          </cell>
        </row>
        <row r="128">
          <cell r="B128">
            <v>412</v>
          </cell>
          <cell r="C128" t="str">
            <v>Поликарпов Андрей Николаевич</v>
          </cell>
          <cell r="D128">
            <v>323494</v>
          </cell>
          <cell r="E128">
            <v>2</v>
          </cell>
          <cell r="F128">
            <v>0</v>
          </cell>
          <cell r="G128">
            <v>0</v>
          </cell>
          <cell r="H128">
            <v>6</v>
          </cell>
          <cell r="I128" t="str">
            <v>8-911-286-70-88</v>
          </cell>
          <cell r="M128">
            <v>43070</v>
          </cell>
        </row>
        <row r="129">
          <cell r="B129">
            <v>413</v>
          </cell>
          <cell r="C129" t="str">
            <v>Поляков Евгений Викторович</v>
          </cell>
          <cell r="D129">
            <v>322178</v>
          </cell>
          <cell r="E129">
            <v>1</v>
          </cell>
          <cell r="F129">
            <v>0</v>
          </cell>
          <cell r="G129">
            <v>0</v>
          </cell>
          <cell r="H129">
            <v>6</v>
          </cell>
          <cell r="I129" t="str">
            <v>8 921 946 78 80</v>
          </cell>
          <cell r="M129">
            <v>43070</v>
          </cell>
        </row>
        <row r="130">
          <cell r="B130">
            <v>414</v>
          </cell>
          <cell r="C130" t="str">
            <v>Попов Александр Васильевич</v>
          </cell>
          <cell r="D130">
            <v>323282</v>
          </cell>
          <cell r="E130">
            <v>1</v>
          </cell>
          <cell r="F130">
            <v>0</v>
          </cell>
          <cell r="G130">
            <v>0</v>
          </cell>
          <cell r="H130">
            <v>6</v>
          </cell>
          <cell r="I130">
            <v>9218606641</v>
          </cell>
          <cell r="M130">
            <v>43070</v>
          </cell>
        </row>
        <row r="131">
          <cell r="B131">
            <v>415</v>
          </cell>
          <cell r="C131" t="str">
            <v>Попов Виталий Валерьевич</v>
          </cell>
          <cell r="D131">
            <v>321825</v>
          </cell>
          <cell r="E131">
            <v>1</v>
          </cell>
          <cell r="F131">
            <v>1</v>
          </cell>
          <cell r="G131">
            <v>0</v>
          </cell>
          <cell r="M131">
            <v>43070</v>
          </cell>
        </row>
        <row r="132">
          <cell r="B132">
            <v>416</v>
          </cell>
          <cell r="C132" t="str">
            <v>Попов Вячеслав Сергеевич</v>
          </cell>
          <cell r="D132">
            <v>321828</v>
          </cell>
          <cell r="E132">
            <v>1</v>
          </cell>
          <cell r="F132">
            <v>0</v>
          </cell>
          <cell r="G132">
            <v>0</v>
          </cell>
          <cell r="H132">
            <v>6</v>
          </cell>
          <cell r="I132">
            <v>89046126419</v>
          </cell>
          <cell r="M132">
            <v>43070</v>
          </cell>
        </row>
        <row r="133">
          <cell r="B133">
            <v>417</v>
          </cell>
          <cell r="C133" t="str">
            <v>Ковальчук Алексей Александрович</v>
          </cell>
          <cell r="D133">
            <v>323542</v>
          </cell>
          <cell r="E133">
            <v>0</v>
          </cell>
          <cell r="F133">
            <v>0</v>
          </cell>
          <cell r="G133">
            <v>0</v>
          </cell>
          <cell r="L133" t="str">
            <v>Попов Николай Викторович 321827 - уволен</v>
          </cell>
          <cell r="M133">
            <v>43070</v>
          </cell>
        </row>
        <row r="134">
          <cell r="B134">
            <v>418</v>
          </cell>
          <cell r="C134" t="str">
            <v>Пронин Виктор Александрович</v>
          </cell>
          <cell r="D134">
            <v>321829</v>
          </cell>
          <cell r="E134">
            <v>0</v>
          </cell>
          <cell r="F134">
            <v>0</v>
          </cell>
          <cell r="G134">
            <v>0</v>
          </cell>
          <cell r="H134">
            <v>6</v>
          </cell>
          <cell r="I134">
            <v>89313427095</v>
          </cell>
          <cell r="M134">
            <v>43070</v>
          </cell>
        </row>
        <row r="135">
          <cell r="B135">
            <v>419</v>
          </cell>
          <cell r="C135" t="str">
            <v>Пухосмяги Эдуард Олевич</v>
          </cell>
          <cell r="D135">
            <v>321830</v>
          </cell>
          <cell r="E135">
            <v>0</v>
          </cell>
          <cell r="F135">
            <v>0</v>
          </cell>
          <cell r="G135">
            <v>0</v>
          </cell>
          <cell r="H135">
            <v>7</v>
          </cell>
          <cell r="I135">
            <v>89062558753</v>
          </cell>
          <cell r="M135">
            <v>43070</v>
          </cell>
        </row>
        <row r="136">
          <cell r="B136">
            <v>420</v>
          </cell>
          <cell r="C136" t="str">
            <v>Рассказов  Кирилл Иванович</v>
          </cell>
          <cell r="D136">
            <v>322741</v>
          </cell>
          <cell r="E136">
            <v>0</v>
          </cell>
          <cell r="F136">
            <v>0</v>
          </cell>
          <cell r="G136">
            <v>0</v>
          </cell>
          <cell r="H136">
            <v>6.5</v>
          </cell>
          <cell r="I136" t="str">
            <v>8 981 873 25 33</v>
          </cell>
          <cell r="M136">
            <v>43070</v>
          </cell>
        </row>
        <row r="137">
          <cell r="B137">
            <v>421</v>
          </cell>
          <cell r="C137" t="str">
            <v>Ратников Даниил Игоревич</v>
          </cell>
          <cell r="D137">
            <v>323410</v>
          </cell>
          <cell r="E137">
            <v>2</v>
          </cell>
          <cell r="F137">
            <v>0</v>
          </cell>
          <cell r="G137">
            <v>0</v>
          </cell>
          <cell r="H137">
            <v>5.5</v>
          </cell>
          <cell r="I137">
            <v>89633091314</v>
          </cell>
          <cell r="M137">
            <v>43070</v>
          </cell>
        </row>
        <row r="138">
          <cell r="B138">
            <v>422</v>
          </cell>
          <cell r="C138" t="str">
            <v>Родин Александр Александрович</v>
          </cell>
          <cell r="D138">
            <v>321833</v>
          </cell>
          <cell r="E138">
            <v>1</v>
          </cell>
          <cell r="F138">
            <v>0</v>
          </cell>
          <cell r="G138">
            <v>0</v>
          </cell>
          <cell r="H138">
            <v>6.5</v>
          </cell>
          <cell r="I138">
            <v>9217610347</v>
          </cell>
          <cell r="M138">
            <v>43070</v>
          </cell>
        </row>
        <row r="139">
          <cell r="B139">
            <v>423</v>
          </cell>
          <cell r="C139" t="str">
            <v>Рождественский Денис Владимирович</v>
          </cell>
          <cell r="D139">
            <v>321834</v>
          </cell>
          <cell r="E139">
            <v>1</v>
          </cell>
          <cell r="F139">
            <v>0</v>
          </cell>
          <cell r="G139">
            <v>0</v>
          </cell>
          <cell r="H139">
            <v>6</v>
          </cell>
          <cell r="I139">
            <v>89119810295</v>
          </cell>
          <cell r="M139">
            <v>43070</v>
          </cell>
        </row>
        <row r="140">
          <cell r="B140">
            <v>424</v>
          </cell>
          <cell r="C140" t="str">
            <v>Ротермель Кирилл Андреевич</v>
          </cell>
          <cell r="D140">
            <v>323316</v>
          </cell>
          <cell r="E140">
            <v>1</v>
          </cell>
          <cell r="F140">
            <v>0</v>
          </cell>
          <cell r="G140">
            <v>1</v>
          </cell>
          <cell r="H140">
            <v>5.5</v>
          </cell>
          <cell r="I140" t="str">
            <v>8 950 036 47 39</v>
          </cell>
          <cell r="M140">
            <v>43070</v>
          </cell>
        </row>
        <row r="141">
          <cell r="B141">
            <v>425</v>
          </cell>
          <cell r="C141" t="str">
            <v>Рудановский Сергей Алексеевич</v>
          </cell>
          <cell r="D141">
            <v>321835</v>
          </cell>
          <cell r="E141">
            <v>1</v>
          </cell>
          <cell r="F141">
            <v>1</v>
          </cell>
          <cell r="G141">
            <v>1</v>
          </cell>
          <cell r="M141">
            <v>43070</v>
          </cell>
        </row>
        <row r="142">
          <cell r="B142">
            <v>426</v>
          </cell>
          <cell r="C142" t="str">
            <v>Рукавишников Евгений Алексеевич</v>
          </cell>
          <cell r="D142">
            <v>322545</v>
          </cell>
          <cell r="E142">
            <v>2</v>
          </cell>
          <cell r="F142">
            <v>0</v>
          </cell>
          <cell r="G142">
            <v>0</v>
          </cell>
          <cell r="H142">
            <v>5</v>
          </cell>
          <cell r="I142" t="str">
            <v>8 931 305 13 26</v>
          </cell>
          <cell r="M142">
            <v>43070</v>
          </cell>
        </row>
        <row r="143">
          <cell r="B143">
            <v>427</v>
          </cell>
          <cell r="C143" t="str">
            <v>Рыжов Андрей Алексеевич</v>
          </cell>
          <cell r="D143">
            <v>321838</v>
          </cell>
          <cell r="E143">
            <v>0</v>
          </cell>
          <cell r="F143">
            <v>0</v>
          </cell>
          <cell r="G143">
            <v>0</v>
          </cell>
          <cell r="H143">
            <v>6</v>
          </cell>
          <cell r="I143">
            <v>89119743044</v>
          </cell>
          <cell r="M143">
            <v>43070</v>
          </cell>
        </row>
        <row r="144">
          <cell r="B144">
            <v>428</v>
          </cell>
          <cell r="C144" t="str">
            <v>Рябинов Сергей Гаврилович</v>
          </cell>
          <cell r="D144">
            <v>320102</v>
          </cell>
          <cell r="E144">
            <v>0</v>
          </cell>
          <cell r="F144">
            <v>0</v>
          </cell>
          <cell r="G144">
            <v>0</v>
          </cell>
          <cell r="H144">
            <v>7</v>
          </cell>
          <cell r="I144">
            <v>89217966717</v>
          </cell>
          <cell r="M144">
            <v>43070</v>
          </cell>
        </row>
        <row r="145">
          <cell r="B145">
            <v>429</v>
          </cell>
          <cell r="C145" t="str">
            <v>Рябуха Сергей Николаевич</v>
          </cell>
          <cell r="D145">
            <v>322674</v>
          </cell>
          <cell r="E145">
            <v>1</v>
          </cell>
          <cell r="F145">
            <v>0</v>
          </cell>
          <cell r="G145">
            <v>0</v>
          </cell>
          <cell r="H145">
            <v>6</v>
          </cell>
          <cell r="I145" t="str">
            <v>8 951 669 38 27</v>
          </cell>
          <cell r="M145">
            <v>43070</v>
          </cell>
        </row>
        <row r="146">
          <cell r="B146">
            <v>430</v>
          </cell>
          <cell r="C146" t="str">
            <v>Савченков Роман Александрович</v>
          </cell>
          <cell r="D146">
            <v>321843</v>
          </cell>
          <cell r="E146">
            <v>0</v>
          </cell>
          <cell r="F146">
            <v>0</v>
          </cell>
          <cell r="G146">
            <v>0</v>
          </cell>
          <cell r="H146">
            <v>6</v>
          </cell>
          <cell r="I146">
            <v>9213726891</v>
          </cell>
          <cell r="M146">
            <v>43070</v>
          </cell>
        </row>
        <row r="147">
          <cell r="B147">
            <v>431</v>
          </cell>
          <cell r="C147" t="str">
            <v>Садыков Алексей Шамильевич</v>
          </cell>
          <cell r="D147">
            <v>321845</v>
          </cell>
          <cell r="E147">
            <v>2</v>
          </cell>
          <cell r="F147">
            <v>2</v>
          </cell>
          <cell r="G147">
            <v>0</v>
          </cell>
          <cell r="H147">
            <v>6</v>
          </cell>
          <cell r="I147">
            <v>89112669006</v>
          </cell>
          <cell r="M147">
            <v>43070</v>
          </cell>
        </row>
        <row r="148">
          <cell r="B148">
            <v>432</v>
          </cell>
          <cell r="C148" t="str">
            <v>Сафронов Андрей  Викторович</v>
          </cell>
          <cell r="D148">
            <v>323294</v>
          </cell>
          <cell r="E148">
            <v>0</v>
          </cell>
          <cell r="F148">
            <v>0</v>
          </cell>
          <cell r="G148">
            <v>0</v>
          </cell>
          <cell r="H148">
            <v>6.5</v>
          </cell>
          <cell r="I148" t="str">
            <v>911 098 92 74</v>
          </cell>
          <cell r="M148">
            <v>43070</v>
          </cell>
        </row>
        <row r="149">
          <cell r="B149">
            <v>433</v>
          </cell>
          <cell r="C149" t="str">
            <v>Семченко Андрей  Валерьевич</v>
          </cell>
          <cell r="D149">
            <v>322695</v>
          </cell>
          <cell r="E149">
            <v>1</v>
          </cell>
          <cell r="F149">
            <v>0</v>
          </cell>
          <cell r="G149">
            <v>0</v>
          </cell>
          <cell r="H149">
            <v>7</v>
          </cell>
          <cell r="I149">
            <v>89045182901</v>
          </cell>
          <cell r="M149">
            <v>43070</v>
          </cell>
        </row>
        <row r="150">
          <cell r="B150">
            <v>434</v>
          </cell>
          <cell r="C150" t="str">
            <v>Фёдоров Алексей Геннадиевич</v>
          </cell>
          <cell r="D150">
            <v>323541</v>
          </cell>
          <cell r="E150">
            <v>0</v>
          </cell>
          <cell r="F150">
            <v>0</v>
          </cell>
          <cell r="G150">
            <v>0</v>
          </cell>
          <cell r="L150" t="str">
            <v>Серебряков Владимир Константинович 322484 - уволен</v>
          </cell>
          <cell r="M150">
            <v>43070</v>
          </cell>
        </row>
        <row r="151">
          <cell r="B151">
            <v>435</v>
          </cell>
          <cell r="C151" t="str">
            <v>Смирнов Александр Юрьевич</v>
          </cell>
          <cell r="D151">
            <v>321855</v>
          </cell>
          <cell r="E151">
            <v>0</v>
          </cell>
          <cell r="F151">
            <v>0</v>
          </cell>
          <cell r="G151">
            <v>0</v>
          </cell>
          <cell r="H151">
            <v>7</v>
          </cell>
          <cell r="I151">
            <v>9119397946</v>
          </cell>
          <cell r="M151">
            <v>43070</v>
          </cell>
        </row>
        <row r="152">
          <cell r="B152">
            <v>436</v>
          </cell>
          <cell r="C152" t="str">
            <v>Назаров Михаил Сергеевич</v>
          </cell>
          <cell r="D152">
            <v>323551</v>
          </cell>
          <cell r="E152">
            <v>2</v>
          </cell>
          <cell r="F152">
            <v>1</v>
          </cell>
          <cell r="G152">
            <v>0</v>
          </cell>
          <cell r="M152">
            <v>43070</v>
          </cell>
        </row>
        <row r="153">
          <cell r="B153">
            <v>437</v>
          </cell>
          <cell r="C153" t="str">
            <v>Смирнов Владимир Михайлович</v>
          </cell>
          <cell r="D153">
            <v>322896</v>
          </cell>
          <cell r="E153">
            <v>0</v>
          </cell>
          <cell r="F153">
            <v>0</v>
          </cell>
          <cell r="G153">
            <v>0</v>
          </cell>
          <cell r="H153">
            <v>5.5</v>
          </cell>
          <cell r="I153">
            <v>9313482066</v>
          </cell>
          <cell r="M153">
            <v>43070</v>
          </cell>
        </row>
        <row r="154">
          <cell r="B154">
            <v>438</v>
          </cell>
          <cell r="C154" t="str">
            <v>Соколов Евгений Николаевич</v>
          </cell>
          <cell r="D154">
            <v>321860</v>
          </cell>
          <cell r="E154">
            <v>1</v>
          </cell>
          <cell r="F154">
            <v>0</v>
          </cell>
          <cell r="G154">
            <v>0</v>
          </cell>
          <cell r="H154">
            <v>6.5</v>
          </cell>
          <cell r="M154">
            <v>43070</v>
          </cell>
        </row>
        <row r="155">
          <cell r="B155">
            <v>439</v>
          </cell>
          <cell r="C155" t="str">
            <v>Никифоров Иван Андреевич</v>
          </cell>
          <cell r="D155">
            <v>323553</v>
          </cell>
          <cell r="E155">
            <v>1</v>
          </cell>
          <cell r="F155">
            <v>0</v>
          </cell>
          <cell r="G155">
            <v>0</v>
          </cell>
          <cell r="M155">
            <v>43070</v>
          </cell>
        </row>
        <row r="156">
          <cell r="B156">
            <v>440</v>
          </cell>
          <cell r="C156" t="str">
            <v>Пашков Максим Олегович</v>
          </cell>
          <cell r="D156">
            <v>323594</v>
          </cell>
          <cell r="E156">
            <v>1</v>
          </cell>
          <cell r="F156">
            <v>0</v>
          </cell>
          <cell r="G156">
            <v>0</v>
          </cell>
          <cell r="L156" t="str">
            <v>Соловьянов Игорь Александрович 322401 - смена должности</v>
          </cell>
          <cell r="M156">
            <v>43070</v>
          </cell>
        </row>
        <row r="157">
          <cell r="B157">
            <v>441</v>
          </cell>
          <cell r="C157" t="str">
            <v>Соломенников Андрей Анатольевич</v>
          </cell>
          <cell r="D157">
            <v>321861</v>
          </cell>
          <cell r="E157">
            <v>0</v>
          </cell>
          <cell r="F157">
            <v>0</v>
          </cell>
          <cell r="G157">
            <v>0</v>
          </cell>
          <cell r="H157">
            <v>6.5</v>
          </cell>
          <cell r="I157">
            <v>89213449233</v>
          </cell>
          <cell r="M157">
            <v>43070</v>
          </cell>
        </row>
        <row r="158">
          <cell r="B158">
            <v>442</v>
          </cell>
          <cell r="C158" t="str">
            <v>Старостин Алексей Геннадьевич</v>
          </cell>
          <cell r="D158">
            <v>322872</v>
          </cell>
          <cell r="E158">
            <v>0</v>
          </cell>
          <cell r="F158">
            <v>0</v>
          </cell>
          <cell r="G158">
            <v>0</v>
          </cell>
          <cell r="H158">
            <v>6</v>
          </cell>
          <cell r="M158">
            <v>43070</v>
          </cell>
        </row>
        <row r="159">
          <cell r="B159">
            <v>443</v>
          </cell>
          <cell r="C159" t="str">
            <v>Степанов Алексей Александрович</v>
          </cell>
          <cell r="D159">
            <v>322874</v>
          </cell>
          <cell r="E159">
            <v>2</v>
          </cell>
          <cell r="F159">
            <v>0</v>
          </cell>
          <cell r="G159">
            <v>0</v>
          </cell>
          <cell r="M159">
            <v>43070</v>
          </cell>
        </row>
        <row r="160">
          <cell r="B160">
            <v>444</v>
          </cell>
          <cell r="C160" t="str">
            <v>Степанов Александр Владимирович</v>
          </cell>
          <cell r="D160">
            <v>321864</v>
          </cell>
          <cell r="E160">
            <v>2</v>
          </cell>
          <cell r="F160">
            <v>0</v>
          </cell>
          <cell r="G160">
            <v>0</v>
          </cell>
          <cell r="H160">
            <v>7</v>
          </cell>
          <cell r="I160" t="str">
            <v>8 911 906 76 28</v>
          </cell>
          <cell r="M160">
            <v>43070</v>
          </cell>
        </row>
        <row r="161">
          <cell r="B161">
            <v>445</v>
          </cell>
          <cell r="C161" t="str">
            <v>Степанов Александр Иванович</v>
          </cell>
          <cell r="D161">
            <v>321865</v>
          </cell>
          <cell r="E161">
            <v>0</v>
          </cell>
          <cell r="F161">
            <v>0</v>
          </cell>
          <cell r="G161">
            <v>0</v>
          </cell>
          <cell r="M161">
            <v>43070</v>
          </cell>
        </row>
        <row r="162">
          <cell r="B162">
            <v>446</v>
          </cell>
          <cell r="C162" t="str">
            <v>Субботин Дмитрий Валентинович</v>
          </cell>
          <cell r="D162">
            <v>322906</v>
          </cell>
          <cell r="E162">
            <v>1</v>
          </cell>
          <cell r="F162">
            <v>0</v>
          </cell>
          <cell r="G162">
            <v>0</v>
          </cell>
          <cell r="H162">
            <v>6.6</v>
          </cell>
          <cell r="I162">
            <v>9219438825</v>
          </cell>
          <cell r="M162">
            <v>43070</v>
          </cell>
        </row>
        <row r="163">
          <cell r="B163">
            <v>447</v>
          </cell>
          <cell r="C163" t="str">
            <v>Суханов Алексей Геннадьевич</v>
          </cell>
          <cell r="D163">
            <v>321871</v>
          </cell>
          <cell r="E163">
            <v>0</v>
          </cell>
          <cell r="F163">
            <v>0</v>
          </cell>
          <cell r="G163">
            <v>0</v>
          </cell>
          <cell r="H163">
            <v>7</v>
          </cell>
          <cell r="I163">
            <v>9215829072</v>
          </cell>
          <cell r="M163">
            <v>43070</v>
          </cell>
        </row>
        <row r="164">
          <cell r="B164">
            <v>448</v>
          </cell>
          <cell r="C164" t="str">
            <v>Сухопаров Дмитрий Георгиевич</v>
          </cell>
          <cell r="D164">
            <v>322831</v>
          </cell>
          <cell r="E164">
            <v>2</v>
          </cell>
          <cell r="F164">
            <v>2</v>
          </cell>
          <cell r="G164">
            <v>0</v>
          </cell>
          <cell r="H164">
            <v>6.5</v>
          </cell>
          <cell r="I164">
            <v>89119746874</v>
          </cell>
          <cell r="M164">
            <v>43070</v>
          </cell>
        </row>
        <row r="165">
          <cell r="B165">
            <v>449</v>
          </cell>
          <cell r="C165" t="str">
            <v>Теровец Алексей Сергеевич</v>
          </cell>
          <cell r="D165">
            <v>322680</v>
          </cell>
          <cell r="E165">
            <v>0</v>
          </cell>
          <cell r="F165">
            <v>0</v>
          </cell>
          <cell r="G165">
            <v>0</v>
          </cell>
          <cell r="H165">
            <v>6</v>
          </cell>
          <cell r="I165" t="str">
            <v>8 981 881 89 82</v>
          </cell>
          <cell r="M165">
            <v>43070</v>
          </cell>
        </row>
        <row r="166">
          <cell r="B166">
            <v>450</v>
          </cell>
          <cell r="C166" t="str">
            <v>Ткаченок  Сергей Александрович</v>
          </cell>
          <cell r="D166">
            <v>321876</v>
          </cell>
          <cell r="E166">
            <v>1</v>
          </cell>
          <cell r="F166">
            <v>0</v>
          </cell>
          <cell r="G166">
            <v>0</v>
          </cell>
          <cell r="H166">
            <v>7</v>
          </cell>
          <cell r="I166">
            <v>89117344555</v>
          </cell>
          <cell r="M166">
            <v>43070</v>
          </cell>
        </row>
        <row r="167">
          <cell r="B167">
            <v>451</v>
          </cell>
          <cell r="C167" t="str">
            <v>Шелякин Владимир Викторович</v>
          </cell>
          <cell r="D167">
            <v>323577</v>
          </cell>
          <cell r="E167">
            <v>1</v>
          </cell>
          <cell r="F167">
            <v>0</v>
          </cell>
          <cell r="G167">
            <v>0</v>
          </cell>
          <cell r="L167" t="str">
            <v>Шилов Никита Витальевич 323401 - уволен</v>
          </cell>
          <cell r="M167">
            <v>43070</v>
          </cell>
        </row>
        <row r="168">
          <cell r="B168">
            <v>452</v>
          </cell>
          <cell r="C168" t="str">
            <v>Тютюник  Иван Владимирович</v>
          </cell>
          <cell r="D168">
            <v>323412</v>
          </cell>
          <cell r="E168">
            <v>1</v>
          </cell>
          <cell r="F168">
            <v>1</v>
          </cell>
          <cell r="G168">
            <v>1</v>
          </cell>
          <cell r="H168">
            <v>6</v>
          </cell>
          <cell r="I168">
            <v>9217790607</v>
          </cell>
          <cell r="M168">
            <v>43070</v>
          </cell>
        </row>
        <row r="169">
          <cell r="B169">
            <v>453</v>
          </cell>
          <cell r="C169" t="str">
            <v>Прокофьев Илья Игоревич</v>
          </cell>
          <cell r="D169">
            <v>323550</v>
          </cell>
          <cell r="E169">
            <v>0</v>
          </cell>
          <cell r="F169">
            <v>0</v>
          </cell>
          <cell r="G169">
            <v>0</v>
          </cell>
          <cell r="M169">
            <v>43070</v>
          </cell>
        </row>
        <row r="170">
          <cell r="B170">
            <v>454</v>
          </cell>
          <cell r="C170" t="str">
            <v>Ушаков  Александр Владимирович</v>
          </cell>
          <cell r="D170">
            <v>322886</v>
          </cell>
          <cell r="E170">
            <v>0</v>
          </cell>
          <cell r="F170">
            <v>0</v>
          </cell>
          <cell r="G170">
            <v>0</v>
          </cell>
          <cell r="M170">
            <v>43070</v>
          </cell>
        </row>
        <row r="171">
          <cell r="B171">
            <v>455</v>
          </cell>
          <cell r="C171" t="str">
            <v>Фалин Денис Юрьевич</v>
          </cell>
          <cell r="D171">
            <v>322675</v>
          </cell>
          <cell r="E171">
            <v>3</v>
          </cell>
          <cell r="F171">
            <v>1</v>
          </cell>
          <cell r="G171">
            <v>0</v>
          </cell>
          <cell r="I171">
            <v>9005571</v>
          </cell>
          <cell r="M171">
            <v>43070</v>
          </cell>
        </row>
        <row r="172">
          <cell r="B172">
            <v>456</v>
          </cell>
          <cell r="C172" t="str">
            <v>Федоров Сергей Викторович</v>
          </cell>
          <cell r="D172">
            <v>322867</v>
          </cell>
          <cell r="E172">
            <v>0</v>
          </cell>
          <cell r="F172">
            <v>0</v>
          </cell>
          <cell r="G172">
            <v>0</v>
          </cell>
          <cell r="H172">
            <v>5.5</v>
          </cell>
          <cell r="I172" t="str">
            <v>981 708 79 24</v>
          </cell>
          <cell r="M172">
            <v>43070</v>
          </cell>
        </row>
        <row r="173">
          <cell r="B173">
            <v>457</v>
          </cell>
          <cell r="C173" t="str">
            <v>Филиппов Алексей Николаевич</v>
          </cell>
          <cell r="D173">
            <v>324251</v>
          </cell>
          <cell r="E173">
            <v>0</v>
          </cell>
          <cell r="F173">
            <v>0</v>
          </cell>
          <cell r="G173">
            <v>0</v>
          </cell>
          <cell r="H173">
            <v>6</v>
          </cell>
          <cell r="I173" t="str">
            <v>8 981 113 73 63</v>
          </cell>
          <cell r="M173">
            <v>43070</v>
          </cell>
        </row>
        <row r="174">
          <cell r="B174">
            <v>458</v>
          </cell>
          <cell r="C174" t="str">
            <v>Фомин Евгений Валерьевич</v>
          </cell>
          <cell r="D174">
            <v>323114</v>
          </cell>
          <cell r="E174">
            <v>0</v>
          </cell>
          <cell r="F174">
            <v>0</v>
          </cell>
          <cell r="G174">
            <v>0</v>
          </cell>
          <cell r="H174">
            <v>6</v>
          </cell>
          <cell r="I174" t="str">
            <v>8 999 247 14 61</v>
          </cell>
          <cell r="M174">
            <v>43070</v>
          </cell>
        </row>
        <row r="175">
          <cell r="B175">
            <v>459</v>
          </cell>
          <cell r="C175" t="str">
            <v>Хабибуллин Альмир Мунирович</v>
          </cell>
          <cell r="D175">
            <v>323115</v>
          </cell>
          <cell r="E175">
            <v>1</v>
          </cell>
          <cell r="F175">
            <v>1</v>
          </cell>
          <cell r="G175">
            <v>0</v>
          </cell>
          <cell r="H175">
            <v>5</v>
          </cell>
          <cell r="I175" t="str">
            <v>8-921-390-35-88</v>
          </cell>
          <cell r="M175">
            <v>43070</v>
          </cell>
        </row>
        <row r="176">
          <cell r="B176">
            <v>460</v>
          </cell>
          <cell r="C176" t="str">
            <v>Хайко  Максим Алексеевич</v>
          </cell>
          <cell r="D176">
            <v>322656</v>
          </cell>
          <cell r="E176">
            <v>1</v>
          </cell>
          <cell r="F176">
            <v>0</v>
          </cell>
          <cell r="G176">
            <v>0</v>
          </cell>
          <cell r="H176">
            <v>6</v>
          </cell>
          <cell r="I176">
            <v>89214193636</v>
          </cell>
          <cell r="M176">
            <v>43070</v>
          </cell>
        </row>
        <row r="177">
          <cell r="B177">
            <v>461</v>
          </cell>
          <cell r="C177" t="str">
            <v>Халиков Тимур Валиевич</v>
          </cell>
          <cell r="D177">
            <v>323465</v>
          </cell>
          <cell r="E177">
            <v>0</v>
          </cell>
          <cell r="F177">
            <v>0</v>
          </cell>
          <cell r="G177">
            <v>0</v>
          </cell>
          <cell r="H177">
            <v>6</v>
          </cell>
          <cell r="I177" t="str">
            <v>8 999 217 02 85</v>
          </cell>
          <cell r="M177">
            <v>43070</v>
          </cell>
        </row>
        <row r="178">
          <cell r="B178">
            <v>462</v>
          </cell>
          <cell r="C178" t="str">
            <v>Халтурин Виктор Евгеньевич</v>
          </cell>
          <cell r="D178">
            <v>321886</v>
          </cell>
          <cell r="E178">
            <v>0</v>
          </cell>
          <cell r="F178">
            <v>0</v>
          </cell>
          <cell r="G178">
            <v>0</v>
          </cell>
          <cell r="H178">
            <v>6</v>
          </cell>
          <cell r="I178">
            <v>9112845653</v>
          </cell>
          <cell r="M178">
            <v>43070</v>
          </cell>
        </row>
        <row r="179">
          <cell r="B179">
            <v>463</v>
          </cell>
          <cell r="C179" t="str">
            <v>Чадюк Александр Витальевич</v>
          </cell>
          <cell r="D179">
            <v>323565</v>
          </cell>
          <cell r="E179">
            <v>0</v>
          </cell>
          <cell r="F179">
            <v>0</v>
          </cell>
          <cell r="G179">
            <v>0</v>
          </cell>
          <cell r="L179" t="str">
            <v>Харитоненко Александр Сергеевич 322529 - перевод на другую должность</v>
          </cell>
          <cell r="M179">
            <v>43070</v>
          </cell>
        </row>
        <row r="180">
          <cell r="B180">
            <v>464</v>
          </cell>
          <cell r="C180" t="str">
            <v>Харитонов Юрий Валентинович</v>
          </cell>
          <cell r="D180">
            <v>322285</v>
          </cell>
          <cell r="E180">
            <v>0</v>
          </cell>
          <cell r="F180">
            <v>0</v>
          </cell>
          <cell r="G180">
            <v>0</v>
          </cell>
          <cell r="H180">
            <v>6</v>
          </cell>
          <cell r="I180">
            <v>9516418288</v>
          </cell>
          <cell r="M180">
            <v>43070</v>
          </cell>
        </row>
        <row r="181">
          <cell r="B181">
            <v>465</v>
          </cell>
          <cell r="C181" t="str">
            <v>Хозеев Владимир Валерьевич</v>
          </cell>
          <cell r="D181">
            <v>323435</v>
          </cell>
          <cell r="E181">
            <v>2</v>
          </cell>
          <cell r="F181">
            <v>0</v>
          </cell>
          <cell r="G181">
            <v>1</v>
          </cell>
          <cell r="H181">
            <v>5.5</v>
          </cell>
          <cell r="I181">
            <v>89215766366</v>
          </cell>
          <cell r="M181">
            <v>43070</v>
          </cell>
        </row>
        <row r="182">
          <cell r="B182">
            <v>466</v>
          </cell>
          <cell r="C182" t="str">
            <v>Холявин Олег Александрович</v>
          </cell>
          <cell r="D182">
            <v>323453</v>
          </cell>
          <cell r="E182">
            <v>0</v>
          </cell>
          <cell r="F182">
            <v>0</v>
          </cell>
          <cell r="G182">
            <v>0</v>
          </cell>
          <cell r="H182">
            <v>6.5</v>
          </cell>
          <cell r="I182">
            <v>89312979598</v>
          </cell>
          <cell r="M182">
            <v>43070</v>
          </cell>
        </row>
        <row r="183">
          <cell r="B183">
            <v>467</v>
          </cell>
          <cell r="C183" t="str">
            <v>Хомяков Владимир Олегович</v>
          </cell>
          <cell r="D183">
            <v>323509</v>
          </cell>
          <cell r="E183">
            <v>0</v>
          </cell>
          <cell r="F183">
            <v>0</v>
          </cell>
          <cell r="G183">
            <v>0</v>
          </cell>
          <cell r="M183">
            <v>43070</v>
          </cell>
        </row>
        <row r="184">
          <cell r="B184">
            <v>468</v>
          </cell>
          <cell r="C184" t="str">
            <v>Хорин Евгений Павлович</v>
          </cell>
          <cell r="D184">
            <v>323424</v>
          </cell>
          <cell r="E184">
            <v>1</v>
          </cell>
          <cell r="F184">
            <v>0</v>
          </cell>
          <cell r="G184">
            <v>0</v>
          </cell>
          <cell r="M184">
            <v>43070</v>
          </cell>
        </row>
        <row r="185">
          <cell r="B185">
            <v>469</v>
          </cell>
          <cell r="C185" t="str">
            <v>Цветков Александр Викторович</v>
          </cell>
          <cell r="D185">
            <v>321887</v>
          </cell>
          <cell r="E185">
            <v>0</v>
          </cell>
          <cell r="F185">
            <v>0</v>
          </cell>
          <cell r="G185">
            <v>0</v>
          </cell>
          <cell r="H185">
            <v>6</v>
          </cell>
          <cell r="I185" t="str">
            <v>8-911-134-72-79</v>
          </cell>
          <cell r="M185">
            <v>43070</v>
          </cell>
        </row>
        <row r="186">
          <cell r="B186">
            <v>470</v>
          </cell>
          <cell r="C186" t="str">
            <v>Цыбаев Евгений Владимирович</v>
          </cell>
          <cell r="D186">
            <v>323510</v>
          </cell>
          <cell r="E186">
            <v>1</v>
          </cell>
          <cell r="F186">
            <v>0</v>
          </cell>
          <cell r="G186">
            <v>0</v>
          </cell>
          <cell r="I186">
            <v>9523850130</v>
          </cell>
          <cell r="M186">
            <v>43070</v>
          </cell>
        </row>
        <row r="187">
          <cell r="B187">
            <v>471</v>
          </cell>
          <cell r="C187" t="str">
            <v>Цыганов Максим Александрович</v>
          </cell>
          <cell r="D187">
            <v>323479</v>
          </cell>
          <cell r="E187">
            <v>1</v>
          </cell>
          <cell r="F187">
            <v>1</v>
          </cell>
          <cell r="G187">
            <v>0</v>
          </cell>
          <cell r="H187">
            <v>5.5</v>
          </cell>
          <cell r="I187">
            <v>89819566512</v>
          </cell>
          <cell r="M187">
            <v>43070</v>
          </cell>
        </row>
        <row r="188">
          <cell r="B188">
            <v>472</v>
          </cell>
          <cell r="C188" t="str">
            <v>Чигарев Алексей Владимирович</v>
          </cell>
          <cell r="D188">
            <v>322197</v>
          </cell>
          <cell r="E188">
            <v>2</v>
          </cell>
          <cell r="F188">
            <v>0</v>
          </cell>
          <cell r="G188">
            <v>0</v>
          </cell>
          <cell r="H188">
            <v>6</v>
          </cell>
          <cell r="I188">
            <v>89119599407</v>
          </cell>
          <cell r="M188">
            <v>43070</v>
          </cell>
        </row>
        <row r="189">
          <cell r="B189">
            <v>473</v>
          </cell>
          <cell r="C189" t="str">
            <v>Чулков Андрей Юрьевич</v>
          </cell>
          <cell r="D189">
            <v>322205</v>
          </cell>
          <cell r="E189">
            <v>2</v>
          </cell>
          <cell r="F189">
            <v>0</v>
          </cell>
          <cell r="G189">
            <v>0</v>
          </cell>
          <cell r="M189">
            <v>43070</v>
          </cell>
        </row>
        <row r="190">
          <cell r="B190">
            <v>474</v>
          </cell>
          <cell r="C190" t="str">
            <v>Чухненков Андрей Викторович</v>
          </cell>
          <cell r="D190">
            <v>321891</v>
          </cell>
          <cell r="E190">
            <v>1</v>
          </cell>
          <cell r="F190">
            <v>0</v>
          </cell>
          <cell r="G190">
            <v>0</v>
          </cell>
          <cell r="M190">
            <v>43070</v>
          </cell>
        </row>
        <row r="191">
          <cell r="B191">
            <v>475</v>
          </cell>
          <cell r="C191" t="str">
            <v>Шабанов Андрей Борисович</v>
          </cell>
          <cell r="D191">
            <v>321892</v>
          </cell>
          <cell r="E191">
            <v>1</v>
          </cell>
          <cell r="F191">
            <v>0</v>
          </cell>
          <cell r="G191">
            <v>0</v>
          </cell>
          <cell r="H191">
            <v>5.5</v>
          </cell>
          <cell r="I191" t="str">
            <v>8 921 564 79 80</v>
          </cell>
          <cell r="M191">
            <v>43070</v>
          </cell>
        </row>
        <row r="192">
          <cell r="B192">
            <v>476</v>
          </cell>
          <cell r="C192" t="str">
            <v>Шарапов Яков Викторович</v>
          </cell>
          <cell r="D192">
            <v>323325</v>
          </cell>
          <cell r="E192">
            <v>2</v>
          </cell>
          <cell r="F192">
            <v>0</v>
          </cell>
          <cell r="G192">
            <v>0</v>
          </cell>
          <cell r="H192">
            <v>6</v>
          </cell>
          <cell r="I192" t="str">
            <v>8 921 555 59 59</v>
          </cell>
          <cell r="M192">
            <v>43070</v>
          </cell>
        </row>
        <row r="193">
          <cell r="B193">
            <v>477</v>
          </cell>
          <cell r="C193" t="str">
            <v>Шевченко Дмитрий Николаевич</v>
          </cell>
          <cell r="D193">
            <v>321894</v>
          </cell>
          <cell r="E193">
            <v>1</v>
          </cell>
          <cell r="F193">
            <v>0</v>
          </cell>
          <cell r="G193">
            <v>0</v>
          </cell>
          <cell r="H193">
            <v>5.5</v>
          </cell>
          <cell r="I193">
            <v>9112118233</v>
          </cell>
          <cell r="M193">
            <v>43070</v>
          </cell>
        </row>
        <row r="194">
          <cell r="B194">
            <v>478</v>
          </cell>
          <cell r="C194" t="str">
            <v>Шевырев Аркадий Николаевич</v>
          </cell>
          <cell r="D194">
            <v>321895</v>
          </cell>
          <cell r="E194">
            <v>4</v>
          </cell>
          <cell r="F194">
            <v>2</v>
          </cell>
          <cell r="G194">
            <v>0</v>
          </cell>
          <cell r="M194">
            <v>43070</v>
          </cell>
        </row>
        <row r="195">
          <cell r="B195">
            <v>479</v>
          </cell>
          <cell r="C195" t="str">
            <v>Шестаков Леонид Александрович</v>
          </cell>
          <cell r="D195">
            <v>322403</v>
          </cell>
          <cell r="E195">
            <v>1</v>
          </cell>
          <cell r="F195">
            <v>1</v>
          </cell>
          <cell r="G195">
            <v>0</v>
          </cell>
          <cell r="I195">
            <v>89045109439</v>
          </cell>
          <cell r="M195">
            <v>43070</v>
          </cell>
        </row>
        <row r="196">
          <cell r="B196">
            <v>480</v>
          </cell>
          <cell r="C196" t="str">
            <v>Шишмолин Петр Алексеевич</v>
          </cell>
          <cell r="D196">
            <v>321897</v>
          </cell>
          <cell r="E196">
            <v>0</v>
          </cell>
          <cell r="F196">
            <v>0</v>
          </cell>
          <cell r="G196">
            <v>0</v>
          </cell>
          <cell r="H196">
            <v>5.5</v>
          </cell>
          <cell r="I196" t="str">
            <v>8 911 991 94 02</v>
          </cell>
          <cell r="M196">
            <v>43070</v>
          </cell>
        </row>
        <row r="197">
          <cell r="B197">
            <v>481</v>
          </cell>
          <cell r="C197" t="str">
            <v>Шмелев Антон Валерьевич</v>
          </cell>
          <cell r="D197">
            <v>321945</v>
          </cell>
          <cell r="E197">
            <v>1</v>
          </cell>
          <cell r="F197">
            <v>1</v>
          </cell>
          <cell r="G197">
            <v>0</v>
          </cell>
          <cell r="H197">
            <v>5.5</v>
          </cell>
          <cell r="I197" t="str">
            <v>8 951 347 04 15</v>
          </cell>
          <cell r="M197">
            <v>43070</v>
          </cell>
        </row>
        <row r="198">
          <cell r="B198">
            <v>482</v>
          </cell>
          <cell r="C198" t="str">
            <v>Шубин Игорь Павлович</v>
          </cell>
          <cell r="D198">
            <v>321899</v>
          </cell>
          <cell r="E198">
            <v>1</v>
          </cell>
          <cell r="F198">
            <v>0</v>
          </cell>
          <cell r="G198">
            <v>0</v>
          </cell>
          <cell r="H198">
            <v>6.5</v>
          </cell>
          <cell r="I198" t="str">
            <v>8 921 894 78 11</v>
          </cell>
          <cell r="M198">
            <v>43070</v>
          </cell>
        </row>
        <row r="199">
          <cell r="B199">
            <v>483</v>
          </cell>
          <cell r="C199" t="str">
            <v>Безик Алексей Константинович</v>
          </cell>
          <cell r="D199">
            <v>323519</v>
          </cell>
          <cell r="E199">
            <v>1</v>
          </cell>
          <cell r="F199">
            <v>0</v>
          </cell>
          <cell r="G199">
            <v>0</v>
          </cell>
          <cell r="H199">
            <v>6</v>
          </cell>
          <cell r="I199">
            <v>9992394303</v>
          </cell>
          <cell r="M199">
            <v>43070</v>
          </cell>
        </row>
        <row r="200">
          <cell r="B200">
            <v>484</v>
          </cell>
          <cell r="C200" t="str">
            <v>Юханов  Роман Викторович</v>
          </cell>
          <cell r="D200">
            <v>323116</v>
          </cell>
          <cell r="E200">
            <v>0</v>
          </cell>
          <cell r="F200">
            <v>0</v>
          </cell>
          <cell r="G200">
            <v>0</v>
          </cell>
          <cell r="H200">
            <v>6.5</v>
          </cell>
          <cell r="I200">
            <v>89992106090</v>
          </cell>
          <cell r="M200">
            <v>43070</v>
          </cell>
        </row>
        <row r="201">
          <cell r="B201">
            <v>485</v>
          </cell>
          <cell r="C201" t="str">
            <v>Янталев Александр Петрович</v>
          </cell>
          <cell r="D201">
            <v>321903</v>
          </cell>
          <cell r="E201">
            <v>0</v>
          </cell>
          <cell r="F201">
            <v>0</v>
          </cell>
          <cell r="G201">
            <v>0</v>
          </cell>
          <cell r="H201">
            <v>6.5</v>
          </cell>
          <cell r="I201">
            <v>9117993639</v>
          </cell>
          <cell r="M201">
            <v>43070</v>
          </cell>
        </row>
        <row r="202">
          <cell r="B202">
            <v>486</v>
          </cell>
          <cell r="C202" t="str">
            <v>Богданов Михаил Викторович</v>
          </cell>
          <cell r="D202">
            <v>323520</v>
          </cell>
          <cell r="E202">
            <v>1</v>
          </cell>
          <cell r="F202">
            <v>1</v>
          </cell>
          <cell r="G202">
            <v>0</v>
          </cell>
          <cell r="H202">
            <v>5.5</v>
          </cell>
          <cell r="I202">
            <v>9216454057</v>
          </cell>
          <cell r="M202">
            <v>43070</v>
          </cell>
        </row>
        <row r="203">
          <cell r="B203">
            <v>487</v>
          </cell>
          <cell r="C203" t="str">
            <v>Кабурдо Николай Валерьевич</v>
          </cell>
          <cell r="D203">
            <v>323521</v>
          </cell>
          <cell r="E203">
            <v>1</v>
          </cell>
          <cell r="F203">
            <v>0</v>
          </cell>
          <cell r="G203">
            <v>0</v>
          </cell>
          <cell r="H203">
            <v>5.5</v>
          </cell>
          <cell r="I203">
            <v>9030937598</v>
          </cell>
          <cell r="M203">
            <v>43070</v>
          </cell>
        </row>
        <row r="204">
          <cell r="B204">
            <v>488</v>
          </cell>
          <cell r="C204" t="str">
            <v>Пудовкин Сергей Николаевич</v>
          </cell>
          <cell r="D204">
            <v>323522</v>
          </cell>
          <cell r="E204">
            <v>0</v>
          </cell>
          <cell r="F204">
            <v>0</v>
          </cell>
          <cell r="G204">
            <v>0</v>
          </cell>
          <cell r="I204">
            <v>89523813464</v>
          </cell>
          <cell r="M204">
            <v>43070</v>
          </cell>
        </row>
        <row r="205">
          <cell r="B205">
            <v>489</v>
          </cell>
          <cell r="C205" t="str">
            <v>Рязанцев Иван Васильевич</v>
          </cell>
          <cell r="D205">
            <v>323523</v>
          </cell>
          <cell r="E205">
            <v>2</v>
          </cell>
          <cell r="F205">
            <v>1</v>
          </cell>
          <cell r="G205">
            <v>0</v>
          </cell>
          <cell r="H205">
            <v>6</v>
          </cell>
          <cell r="I205">
            <v>9110131299</v>
          </cell>
          <cell r="M205">
            <v>43070</v>
          </cell>
        </row>
        <row r="206">
          <cell r="B206">
            <v>490</v>
          </cell>
          <cell r="C206" t="str">
            <v>Филимонов Сергей Андреевич</v>
          </cell>
          <cell r="D206">
            <v>323524</v>
          </cell>
          <cell r="E206">
            <v>0</v>
          </cell>
          <cell r="F206">
            <v>0</v>
          </cell>
          <cell r="G206">
            <v>0</v>
          </cell>
          <cell r="H206">
            <v>5.5</v>
          </cell>
          <cell r="I206">
            <v>89045190581</v>
          </cell>
          <cell r="M206">
            <v>43070</v>
          </cell>
        </row>
        <row r="207">
          <cell r="B207">
            <v>491</v>
          </cell>
          <cell r="C207" t="str">
            <v>Шабарин Евгений Юрьевич</v>
          </cell>
          <cell r="D207">
            <v>323526</v>
          </cell>
          <cell r="E207">
            <v>1</v>
          </cell>
          <cell r="F207">
            <v>0</v>
          </cell>
          <cell r="G207">
            <v>0</v>
          </cell>
          <cell r="H207">
            <v>5.5</v>
          </cell>
          <cell r="I207">
            <v>9111293002</v>
          </cell>
          <cell r="M207">
            <v>43070</v>
          </cell>
        </row>
        <row r="208">
          <cell r="B208">
            <v>492</v>
          </cell>
          <cell r="C208" t="str">
            <v>Савиных Ярослав Ярославович</v>
          </cell>
          <cell r="D208">
            <v>323515</v>
          </cell>
          <cell r="E208">
            <v>2</v>
          </cell>
          <cell r="F208">
            <v>2</v>
          </cell>
          <cell r="G208">
            <v>2</v>
          </cell>
          <cell r="I208">
            <v>89117467181</v>
          </cell>
          <cell r="M208">
            <v>43070</v>
          </cell>
        </row>
        <row r="209">
          <cell r="B209">
            <v>493</v>
          </cell>
          <cell r="C209" t="str">
            <v>Михайлов Руслан Дмитриевич</v>
          </cell>
          <cell r="D209">
            <v>323531</v>
          </cell>
          <cell r="E209">
            <v>0</v>
          </cell>
          <cell r="F209">
            <v>0</v>
          </cell>
          <cell r="G209">
            <v>0</v>
          </cell>
          <cell r="H209">
            <v>6</v>
          </cell>
          <cell r="I209" t="str">
            <v>8 999 536 58 66</v>
          </cell>
          <cell r="M209">
            <v>43070</v>
          </cell>
        </row>
        <row r="210">
          <cell r="B210">
            <v>494</v>
          </cell>
          <cell r="C210" t="str">
            <v>Рыжук Александр Владимирович</v>
          </cell>
          <cell r="D210">
            <v>323532</v>
          </cell>
          <cell r="E210">
            <v>0</v>
          </cell>
          <cell r="F210">
            <v>0</v>
          </cell>
          <cell r="G210">
            <v>0</v>
          </cell>
          <cell r="H210">
            <v>6</v>
          </cell>
          <cell r="I210" t="str">
            <v>8 911 703 78 19</v>
          </cell>
          <cell r="M210">
            <v>43070</v>
          </cell>
        </row>
        <row r="211">
          <cell r="B211">
            <v>495</v>
          </cell>
          <cell r="C211" t="str">
            <v>Павлов Андрей Валентинович</v>
          </cell>
          <cell r="D211">
            <v>323562</v>
          </cell>
          <cell r="E211">
            <v>1</v>
          </cell>
          <cell r="F211">
            <v>0</v>
          </cell>
          <cell r="G211">
            <v>0</v>
          </cell>
          <cell r="L211" t="str">
            <v>Плотников Алексей Владимирович 323540 - уволен</v>
          </cell>
          <cell r="M211">
            <v>43070</v>
          </cell>
        </row>
      </sheetData>
      <sheetData sheetId="3"/>
      <sheetData sheetId="4"/>
      <sheetData sheetId="5"/>
      <sheetData sheetId="6">
        <row r="2">
          <cell r="D2">
            <v>0.5</v>
          </cell>
        </row>
        <row r="3">
          <cell r="D3">
            <v>0.5</v>
          </cell>
        </row>
        <row r="4">
          <cell r="D4">
            <v>0.5</v>
          </cell>
        </row>
        <row r="5">
          <cell r="D5">
            <v>0.5</v>
          </cell>
        </row>
        <row r="6">
          <cell r="D6">
            <v>0.5</v>
          </cell>
        </row>
        <row r="7">
          <cell r="D7">
            <v>0.5</v>
          </cell>
        </row>
        <row r="8">
          <cell r="D8">
            <v>0.25</v>
          </cell>
        </row>
        <row r="9">
          <cell r="D9">
            <v>0.16700000000000001</v>
          </cell>
        </row>
        <row r="10">
          <cell r="D10">
            <v>0.33400000000000002</v>
          </cell>
        </row>
        <row r="11">
          <cell r="D11">
            <v>0.5</v>
          </cell>
        </row>
        <row r="12">
          <cell r="D12">
            <v>0.25</v>
          </cell>
        </row>
        <row r="13">
          <cell r="D13">
            <v>0.25</v>
          </cell>
        </row>
        <row r="14">
          <cell r="D14">
            <v>1</v>
          </cell>
        </row>
        <row r="15">
          <cell r="D15">
            <v>0.16700000000000001</v>
          </cell>
        </row>
        <row r="16">
          <cell r="D16">
            <v>0.09</v>
          </cell>
        </row>
        <row r="17">
          <cell r="D17">
            <v>0.8</v>
          </cell>
        </row>
        <row r="18">
          <cell r="D18">
            <v>0.56599999999999995</v>
          </cell>
        </row>
        <row r="19">
          <cell r="D19">
            <v>0.05</v>
          </cell>
        </row>
        <row r="20">
          <cell r="D20">
            <v>0.67</v>
          </cell>
        </row>
        <row r="21">
          <cell r="D21">
            <v>0.67</v>
          </cell>
        </row>
        <row r="22">
          <cell r="D22">
            <v>1</v>
          </cell>
        </row>
        <row r="23">
          <cell r="D23">
            <v>0.5</v>
          </cell>
        </row>
        <row r="24">
          <cell r="D24">
            <v>0.16700000000000001</v>
          </cell>
        </row>
        <row r="25">
          <cell r="D25">
            <v>0.69</v>
          </cell>
        </row>
        <row r="26">
          <cell r="D26">
            <v>0</v>
          </cell>
        </row>
        <row r="27">
          <cell r="D27">
            <v>3.67</v>
          </cell>
        </row>
        <row r="28">
          <cell r="D28">
            <v>0.25</v>
          </cell>
        </row>
        <row r="29">
          <cell r="D29">
            <v>0.3</v>
          </cell>
        </row>
        <row r="30">
          <cell r="D30">
            <v>0.2</v>
          </cell>
        </row>
        <row r="31">
          <cell r="D31">
            <v>0.3</v>
          </cell>
        </row>
        <row r="32">
          <cell r="D32">
            <v>0.3</v>
          </cell>
        </row>
        <row r="33">
          <cell r="D33">
            <v>0.3</v>
          </cell>
        </row>
        <row r="34">
          <cell r="D34">
            <v>0.3</v>
          </cell>
        </row>
        <row r="35">
          <cell r="D35">
            <v>0.25</v>
          </cell>
        </row>
        <row r="36">
          <cell r="D36">
            <v>0.25</v>
          </cell>
        </row>
        <row r="37">
          <cell r="D37">
            <v>0.25</v>
          </cell>
        </row>
        <row r="38">
          <cell r="D38">
            <v>0.44</v>
          </cell>
        </row>
        <row r="39">
          <cell r="D39">
            <v>0.67</v>
          </cell>
        </row>
        <row r="40">
          <cell r="D40">
            <v>0.27</v>
          </cell>
        </row>
        <row r="41">
          <cell r="D41">
            <v>0.5</v>
          </cell>
        </row>
        <row r="42">
          <cell r="D42">
            <v>0.34</v>
          </cell>
        </row>
        <row r="43">
          <cell r="D43">
            <v>0.16700000000000001</v>
          </cell>
        </row>
        <row r="44">
          <cell r="D44">
            <v>0.16700000000000001</v>
          </cell>
        </row>
        <row r="45">
          <cell r="D45">
            <v>0.16700000000000001</v>
          </cell>
        </row>
        <row r="46">
          <cell r="D46">
            <v>0.2</v>
          </cell>
        </row>
        <row r="47">
          <cell r="D47">
            <v>0.25</v>
          </cell>
        </row>
        <row r="48">
          <cell r="D48">
            <v>0.34</v>
          </cell>
        </row>
        <row r="49">
          <cell r="D49">
            <v>0.25</v>
          </cell>
        </row>
        <row r="50">
          <cell r="D50">
            <v>0.67</v>
          </cell>
        </row>
        <row r="51">
          <cell r="D51">
            <v>1</v>
          </cell>
        </row>
        <row r="52">
          <cell r="D52">
            <v>0.16700000000000001</v>
          </cell>
        </row>
        <row r="53">
          <cell r="D53">
            <v>0.5</v>
          </cell>
        </row>
        <row r="54">
          <cell r="D54">
            <v>8.4000000000000005E-2</v>
          </cell>
        </row>
        <row r="55">
          <cell r="D55">
            <v>2</v>
          </cell>
        </row>
        <row r="56">
          <cell r="D56">
            <v>8.4000000000000005E-2</v>
          </cell>
        </row>
        <row r="57">
          <cell r="D57">
            <v>0.35</v>
          </cell>
        </row>
        <row r="58">
          <cell r="D58">
            <v>0.5</v>
          </cell>
        </row>
        <row r="59">
          <cell r="D59">
            <v>4.92</v>
          </cell>
        </row>
        <row r="63">
          <cell r="D63">
            <v>0.16700000000000001</v>
          </cell>
        </row>
        <row r="64">
          <cell r="D64">
            <v>0.16700000000000001</v>
          </cell>
        </row>
        <row r="65">
          <cell r="D65">
            <v>2.5000000000000001E-2</v>
          </cell>
        </row>
        <row r="66">
          <cell r="D66">
            <v>2.5000000000000001E-2</v>
          </cell>
        </row>
        <row r="67">
          <cell r="D67">
            <v>0.05</v>
          </cell>
        </row>
        <row r="68">
          <cell r="D68">
            <v>0.18</v>
          </cell>
        </row>
        <row r="69">
          <cell r="D69">
            <v>0.3</v>
          </cell>
        </row>
        <row r="70">
          <cell r="D70">
            <v>0.3</v>
          </cell>
        </row>
        <row r="71">
          <cell r="D71">
            <v>0.44</v>
          </cell>
        </row>
        <row r="72">
          <cell r="D72">
            <v>0.16700000000000001</v>
          </cell>
        </row>
        <row r="73">
          <cell r="D73">
            <v>0.39</v>
          </cell>
        </row>
        <row r="74">
          <cell r="D74">
            <v>0.16700000000000001</v>
          </cell>
        </row>
        <row r="75">
          <cell r="D75">
            <v>1.7000000000000001E-2</v>
          </cell>
        </row>
        <row r="76">
          <cell r="D76">
            <v>0.16700000000000001</v>
          </cell>
        </row>
        <row r="77">
          <cell r="D77">
            <v>0.3</v>
          </cell>
        </row>
        <row r="78">
          <cell r="D78">
            <v>0.11</v>
          </cell>
        </row>
        <row r="79">
          <cell r="D79">
            <v>0.23</v>
          </cell>
        </row>
        <row r="80">
          <cell r="D80">
            <v>0.16700000000000001</v>
          </cell>
        </row>
        <row r="81">
          <cell r="D81">
            <v>0.25</v>
          </cell>
        </row>
        <row r="82">
          <cell r="D82">
            <v>0.13</v>
          </cell>
        </row>
        <row r="83">
          <cell r="D83">
            <v>7.0000000000000007E-2</v>
          </cell>
        </row>
        <row r="84">
          <cell r="D84">
            <v>0.08</v>
          </cell>
        </row>
        <row r="85">
          <cell r="D85">
            <v>1.28</v>
          </cell>
        </row>
        <row r="86">
          <cell r="D86">
            <v>0.12</v>
          </cell>
        </row>
      </sheetData>
      <sheetData sheetId="7"/>
      <sheetData sheetId="8"/>
      <sheetData sheetId="9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Ремонт гарнитур"/>
      <sheetName val="ФИО - № гарнитуры 4-я линия СПб"/>
      <sheetName val="ФИО - № гарнитуры 3-я линия СПб"/>
      <sheetName val="Статистика"/>
      <sheetName val="Проблема-Решение"/>
      <sheetName val="ПВМ"/>
      <sheetName val="ТЗ и ТП"/>
      <sheetName val="ЗН"/>
      <sheetName val="Лист2"/>
      <sheetName val="Лист1"/>
    </sheetNames>
    <sheetDataSet>
      <sheetData sheetId="0"/>
      <sheetData sheetId="1">
        <row r="2">
          <cell r="B2">
            <v>1</v>
          </cell>
          <cell r="C2" t="str">
            <v>Самарцев Алексей Николаевич</v>
          </cell>
          <cell r="D2">
            <v>5</v>
          </cell>
          <cell r="E2">
            <v>1</v>
          </cell>
          <cell r="F2">
            <v>0</v>
          </cell>
          <cell r="G2" t="str">
            <v>Смена фамилии с Сысолятина</v>
          </cell>
          <cell r="H2">
            <v>42359</v>
          </cell>
        </row>
        <row r="3">
          <cell r="B3">
            <v>12</v>
          </cell>
          <cell r="C3" t="str">
            <v>Аксяитов Руслан Ряшидович</v>
          </cell>
          <cell r="D3">
            <v>3</v>
          </cell>
          <cell r="E3">
            <v>2</v>
          </cell>
          <cell r="F3">
            <v>0</v>
          </cell>
          <cell r="H3">
            <v>42359</v>
          </cell>
        </row>
        <row r="4">
          <cell r="B4">
            <v>18</v>
          </cell>
          <cell r="C4" t="str">
            <v>Волков Даниил Евгеньевич</v>
          </cell>
          <cell r="D4">
            <v>6</v>
          </cell>
          <cell r="E4">
            <v>3</v>
          </cell>
          <cell r="F4">
            <v>0</v>
          </cell>
          <cell r="G4" t="str">
            <v>Смена машиниста с уволенного Белова Дмитрия Владимировича</v>
          </cell>
          <cell r="H4">
            <v>42359</v>
          </cell>
        </row>
        <row r="5">
          <cell r="B5">
            <v>21</v>
          </cell>
          <cell r="C5" t="str">
            <v>Демьянов Антон Петрович</v>
          </cell>
          <cell r="D5">
            <v>4</v>
          </cell>
          <cell r="E5">
            <v>0</v>
          </cell>
          <cell r="F5">
            <v>0</v>
          </cell>
          <cell r="H5">
            <v>42359</v>
          </cell>
        </row>
        <row r="6">
          <cell r="B6">
            <v>22</v>
          </cell>
          <cell r="C6" t="str">
            <v>Борисов Григорий Владимирович</v>
          </cell>
          <cell r="D6">
            <v>3</v>
          </cell>
          <cell r="E6">
            <v>0</v>
          </cell>
          <cell r="F6">
            <v>0</v>
          </cell>
          <cell r="H6">
            <v>42359</v>
          </cell>
        </row>
        <row r="7">
          <cell r="B7">
            <v>27</v>
          </cell>
          <cell r="C7" t="str">
            <v>Горячев Дмитрий Александрович</v>
          </cell>
          <cell r="D7">
            <v>1</v>
          </cell>
          <cell r="E7">
            <v>0</v>
          </cell>
          <cell r="F7">
            <v>0</v>
          </cell>
          <cell r="H7">
            <v>42359</v>
          </cell>
        </row>
        <row r="8">
          <cell r="B8">
            <v>28</v>
          </cell>
          <cell r="C8" t="str">
            <v>Бочаров Сергей Даниилович</v>
          </cell>
          <cell r="D8">
            <v>4</v>
          </cell>
          <cell r="E8">
            <v>1</v>
          </cell>
          <cell r="F8">
            <v>0</v>
          </cell>
          <cell r="H8">
            <v>42359</v>
          </cell>
        </row>
        <row r="9">
          <cell r="B9">
            <v>29</v>
          </cell>
          <cell r="C9" t="str">
            <v>Середкин Игорь Михайлович</v>
          </cell>
          <cell r="D9">
            <v>9</v>
          </cell>
          <cell r="E9">
            <v>4</v>
          </cell>
          <cell r="F9">
            <v>0</v>
          </cell>
          <cell r="H9">
            <v>42359</v>
          </cell>
        </row>
        <row r="10">
          <cell r="B10">
            <v>34</v>
          </cell>
          <cell r="C10" t="str">
            <v>Бычков Александр Валерьевич</v>
          </cell>
          <cell r="D10">
            <v>7</v>
          </cell>
          <cell r="E10">
            <v>2</v>
          </cell>
          <cell r="F10">
            <v>1</v>
          </cell>
          <cell r="H10">
            <v>42359</v>
          </cell>
        </row>
        <row r="11">
          <cell r="B11">
            <v>35</v>
          </cell>
          <cell r="C11" t="str">
            <v>Симбарский Олег Аркадьевич</v>
          </cell>
          <cell r="D11">
            <v>3</v>
          </cell>
          <cell r="E11">
            <v>1</v>
          </cell>
          <cell r="F11">
            <v>0</v>
          </cell>
          <cell r="G11" t="str">
            <v>8-950-048-14-76</v>
          </cell>
          <cell r="H11">
            <v>42359</v>
          </cell>
        </row>
        <row r="12">
          <cell r="B12">
            <v>39</v>
          </cell>
          <cell r="C12" t="str">
            <v>Годунов Василий Сергеевич</v>
          </cell>
          <cell r="D12">
            <v>3</v>
          </cell>
          <cell r="E12">
            <v>2</v>
          </cell>
          <cell r="F12">
            <v>1</v>
          </cell>
          <cell r="H12">
            <v>42359</v>
          </cell>
        </row>
        <row r="13">
          <cell r="B13">
            <v>41</v>
          </cell>
          <cell r="C13" t="str">
            <v>Манило Станислав Сергеевич</v>
          </cell>
          <cell r="D13">
            <v>3</v>
          </cell>
          <cell r="E13">
            <v>2</v>
          </cell>
          <cell r="F13">
            <v>0</v>
          </cell>
          <cell r="H13">
            <v>42359</v>
          </cell>
        </row>
        <row r="14">
          <cell r="B14">
            <v>43</v>
          </cell>
          <cell r="C14" t="str">
            <v>Голубев Борис Михайлович</v>
          </cell>
          <cell r="D14">
            <v>4</v>
          </cell>
          <cell r="E14">
            <v>1</v>
          </cell>
          <cell r="F14">
            <v>0</v>
          </cell>
          <cell r="H14">
            <v>42359</v>
          </cell>
        </row>
        <row r="15">
          <cell r="B15">
            <v>44</v>
          </cell>
          <cell r="C15" t="str">
            <v>Могиль Сергей Игоревич</v>
          </cell>
          <cell r="D15">
            <v>5</v>
          </cell>
          <cell r="E15">
            <v>2</v>
          </cell>
          <cell r="F15">
            <v>0</v>
          </cell>
          <cell r="H15">
            <v>42359</v>
          </cell>
        </row>
        <row r="16">
          <cell r="B16">
            <v>46</v>
          </cell>
          <cell r="C16" t="str">
            <v>Родионов Михаил Иванович</v>
          </cell>
          <cell r="D16">
            <v>7</v>
          </cell>
          <cell r="E16">
            <v>2</v>
          </cell>
          <cell r="F16">
            <v>0</v>
          </cell>
          <cell r="H16">
            <v>42359</v>
          </cell>
        </row>
        <row r="17">
          <cell r="B17">
            <v>49</v>
          </cell>
          <cell r="C17" t="str">
            <v>Фролов Александр Юрьевич</v>
          </cell>
          <cell r="D17">
            <v>3</v>
          </cell>
          <cell r="E17">
            <v>0</v>
          </cell>
          <cell r="F17">
            <v>0</v>
          </cell>
          <cell r="H17">
            <v>42359</v>
          </cell>
        </row>
        <row r="18">
          <cell r="B18">
            <v>52</v>
          </cell>
          <cell r="C18" t="str">
            <v>Зыков Алексей Сергеевич</v>
          </cell>
          <cell r="D18">
            <v>2</v>
          </cell>
          <cell r="E18">
            <v>0</v>
          </cell>
          <cell r="F18">
            <v>0</v>
          </cell>
          <cell r="G18" t="str">
            <v>Утеряна</v>
          </cell>
          <cell r="H18">
            <v>42359</v>
          </cell>
        </row>
        <row r="19">
          <cell r="B19">
            <v>53</v>
          </cell>
          <cell r="C19" t="str">
            <v>Кондрашин Дмитрий Викторович</v>
          </cell>
          <cell r="D19">
            <v>5</v>
          </cell>
          <cell r="E19">
            <v>3</v>
          </cell>
          <cell r="F19">
            <v>0</v>
          </cell>
          <cell r="H19">
            <v>42359</v>
          </cell>
        </row>
        <row r="20">
          <cell r="B20">
            <v>54</v>
          </cell>
          <cell r="C20" t="str">
            <v>Морозов Сергей Александрович</v>
          </cell>
          <cell r="D20">
            <v>1</v>
          </cell>
          <cell r="E20">
            <v>0</v>
          </cell>
          <cell r="F20">
            <v>0</v>
          </cell>
          <cell r="H20">
            <v>42359</v>
          </cell>
        </row>
        <row r="21">
          <cell r="B21">
            <v>59</v>
          </cell>
          <cell r="C21" t="str">
            <v>Иванов Евгений Олегович</v>
          </cell>
          <cell r="D21">
            <v>3</v>
          </cell>
          <cell r="E21">
            <v>0</v>
          </cell>
          <cell r="F21">
            <v>0</v>
          </cell>
          <cell r="H21">
            <v>42359</v>
          </cell>
        </row>
        <row r="22">
          <cell r="B22">
            <v>61</v>
          </cell>
          <cell r="C22" t="str">
            <v>Пузанов Евгений Александрович</v>
          </cell>
          <cell r="D22">
            <v>1</v>
          </cell>
          <cell r="E22">
            <v>0</v>
          </cell>
          <cell r="F22">
            <v>0</v>
          </cell>
          <cell r="H22">
            <v>42359</v>
          </cell>
        </row>
        <row r="23">
          <cell r="B23">
            <v>63</v>
          </cell>
          <cell r="C23" t="str">
            <v>Мурадов Марат Буронович</v>
          </cell>
          <cell r="D23">
            <v>3</v>
          </cell>
          <cell r="E23">
            <v>1</v>
          </cell>
          <cell r="F23">
            <v>0</v>
          </cell>
          <cell r="H23">
            <v>42359</v>
          </cell>
        </row>
        <row r="24">
          <cell r="B24">
            <v>64</v>
          </cell>
          <cell r="C24" t="str">
            <v>Ананьин Алексей Николаевич</v>
          </cell>
          <cell r="D24">
            <v>10</v>
          </cell>
          <cell r="E24">
            <v>4</v>
          </cell>
          <cell r="F24">
            <v>1</v>
          </cell>
          <cell r="H24">
            <v>42359</v>
          </cell>
        </row>
        <row r="25">
          <cell r="B25">
            <v>66</v>
          </cell>
          <cell r="C25" t="str">
            <v>Гусев Денис Владимирович</v>
          </cell>
          <cell r="D25">
            <v>1</v>
          </cell>
          <cell r="E25">
            <v>0</v>
          </cell>
          <cell r="F25">
            <v>0</v>
          </cell>
          <cell r="H25">
            <v>42359</v>
          </cell>
        </row>
        <row r="26">
          <cell r="B26">
            <v>67</v>
          </cell>
          <cell r="C26" t="str">
            <v>Ломовцев Игорь Викторович</v>
          </cell>
          <cell r="D26">
            <v>5</v>
          </cell>
          <cell r="E26">
            <v>0</v>
          </cell>
          <cell r="F26">
            <v>0</v>
          </cell>
          <cell r="H26">
            <v>42359</v>
          </cell>
        </row>
        <row r="27">
          <cell r="B27">
            <v>68</v>
          </cell>
          <cell r="C27" t="str">
            <v>Горбачев Павел Павлович</v>
          </cell>
          <cell r="D27">
            <v>7</v>
          </cell>
          <cell r="E27">
            <v>2</v>
          </cell>
          <cell r="F27">
            <v>1</v>
          </cell>
          <cell r="H27">
            <v>42359</v>
          </cell>
        </row>
        <row r="28">
          <cell r="B28">
            <v>69</v>
          </cell>
          <cell r="C28" t="str">
            <v>Мамонтьев Антон Андреевич</v>
          </cell>
          <cell r="D28">
            <v>3</v>
          </cell>
          <cell r="E28">
            <v>0</v>
          </cell>
          <cell r="F28">
            <v>0</v>
          </cell>
          <cell r="H28">
            <v>42359</v>
          </cell>
        </row>
        <row r="29">
          <cell r="B29">
            <v>70</v>
          </cell>
          <cell r="C29" t="str">
            <v>Григорьев Максим Викторович</v>
          </cell>
          <cell r="D29">
            <v>4</v>
          </cell>
          <cell r="E29">
            <v>2</v>
          </cell>
          <cell r="F29">
            <v>0</v>
          </cell>
          <cell r="H29">
            <v>42359</v>
          </cell>
        </row>
        <row r="30">
          <cell r="B30">
            <v>71</v>
          </cell>
          <cell r="C30" t="str">
            <v>Аллахвердиев Сергей Арзуевич</v>
          </cell>
          <cell r="D30">
            <v>6</v>
          </cell>
          <cell r="E30">
            <v>1</v>
          </cell>
          <cell r="F30">
            <v>0</v>
          </cell>
          <cell r="H30">
            <v>42359</v>
          </cell>
        </row>
        <row r="31">
          <cell r="B31">
            <v>72</v>
          </cell>
          <cell r="C31" t="str">
            <v>Дорошенко Михаил Петрович</v>
          </cell>
          <cell r="D31">
            <v>6</v>
          </cell>
          <cell r="E31">
            <v>2</v>
          </cell>
          <cell r="F31">
            <v>0</v>
          </cell>
          <cell r="H31">
            <v>42359</v>
          </cell>
        </row>
        <row r="32">
          <cell r="B32">
            <v>74</v>
          </cell>
          <cell r="C32" t="str">
            <v>Ярмоленко Николай Григорьевич</v>
          </cell>
          <cell r="D32">
            <v>3</v>
          </cell>
          <cell r="E32">
            <v>1</v>
          </cell>
          <cell r="F32">
            <v>0</v>
          </cell>
          <cell r="G32" t="str">
            <v>8-921-772-35-11</v>
          </cell>
          <cell r="H32">
            <v>42359</v>
          </cell>
        </row>
        <row r="33">
          <cell r="B33">
            <v>75</v>
          </cell>
          <cell r="C33" t="str">
            <v>Сергеев Дмитрий Петрович</v>
          </cell>
          <cell r="D33">
            <v>1</v>
          </cell>
          <cell r="E33">
            <v>0</v>
          </cell>
          <cell r="F33">
            <v>0</v>
          </cell>
          <cell r="H33">
            <v>42359</v>
          </cell>
        </row>
        <row r="34">
          <cell r="B34">
            <v>76</v>
          </cell>
          <cell r="C34" t="str">
            <v>Яловничий Дмитрий Сергеевич</v>
          </cell>
          <cell r="D34">
            <v>1</v>
          </cell>
          <cell r="E34">
            <v>0</v>
          </cell>
          <cell r="F34">
            <v>0</v>
          </cell>
          <cell r="H34">
            <v>42359</v>
          </cell>
        </row>
        <row r="35">
          <cell r="B35">
            <v>78</v>
          </cell>
          <cell r="C35" t="str">
            <v>Феоктистов Дмитрий Сергеевич</v>
          </cell>
          <cell r="D35">
            <v>3</v>
          </cell>
          <cell r="E35">
            <v>2</v>
          </cell>
          <cell r="F35">
            <v>0</v>
          </cell>
          <cell r="H35">
            <v>42359</v>
          </cell>
        </row>
        <row r="36">
          <cell r="B36">
            <v>79</v>
          </cell>
          <cell r="C36" t="str">
            <v>Михайловский Игорь Валерьевич</v>
          </cell>
          <cell r="D36">
            <v>6</v>
          </cell>
          <cell r="E36">
            <v>0</v>
          </cell>
          <cell r="F36">
            <v>0</v>
          </cell>
          <cell r="H36">
            <v>42359</v>
          </cell>
        </row>
        <row r="37">
          <cell r="B37">
            <v>80</v>
          </cell>
          <cell r="C37" t="str">
            <v>Резчиков Евгений Борисович</v>
          </cell>
          <cell r="D37">
            <v>3</v>
          </cell>
          <cell r="E37">
            <v>1</v>
          </cell>
          <cell r="F37">
            <v>0</v>
          </cell>
          <cell r="H37">
            <v>42359</v>
          </cell>
        </row>
        <row r="38">
          <cell r="B38">
            <v>81</v>
          </cell>
          <cell r="C38" t="str">
            <v>Горбунов Тарас Владимирович</v>
          </cell>
          <cell r="D38">
            <v>4</v>
          </cell>
          <cell r="E38">
            <v>1</v>
          </cell>
          <cell r="F38">
            <v>0</v>
          </cell>
          <cell r="H38">
            <v>42359</v>
          </cell>
        </row>
        <row r="39">
          <cell r="B39">
            <v>83</v>
          </cell>
          <cell r="C39" t="str">
            <v>Андреев Игорь Евгеньевич</v>
          </cell>
          <cell r="D39">
            <v>4</v>
          </cell>
          <cell r="E39">
            <v>1</v>
          </cell>
          <cell r="F39">
            <v>0</v>
          </cell>
          <cell r="H39">
            <v>42359</v>
          </cell>
        </row>
        <row r="40">
          <cell r="B40">
            <v>84</v>
          </cell>
          <cell r="C40" t="str">
            <v>Давиденко Алексей Александрович</v>
          </cell>
          <cell r="D40">
            <v>5</v>
          </cell>
          <cell r="E40">
            <v>2</v>
          </cell>
          <cell r="F40">
            <v>0</v>
          </cell>
          <cell r="H40">
            <v>42359</v>
          </cell>
        </row>
        <row r="41">
          <cell r="B41">
            <v>85</v>
          </cell>
          <cell r="C41" t="str">
            <v>Боричев Александр Анатольевич</v>
          </cell>
          <cell r="D41">
            <v>1</v>
          </cell>
          <cell r="E41">
            <v>0</v>
          </cell>
          <cell r="F41">
            <v>0</v>
          </cell>
          <cell r="H41">
            <v>42359</v>
          </cell>
        </row>
        <row r="42">
          <cell r="B42">
            <v>86</v>
          </cell>
          <cell r="C42" t="str">
            <v>Краснянский Срргей Викторович</v>
          </cell>
          <cell r="D42">
            <v>1</v>
          </cell>
          <cell r="E42">
            <v>0</v>
          </cell>
          <cell r="F42">
            <v>0</v>
          </cell>
          <cell r="H42">
            <v>42359</v>
          </cell>
        </row>
        <row r="43">
          <cell r="B43">
            <v>87</v>
          </cell>
          <cell r="C43" t="str">
            <v>Дмитриев Александр Анатольевич</v>
          </cell>
          <cell r="D43">
            <v>8</v>
          </cell>
          <cell r="E43">
            <v>1</v>
          </cell>
          <cell r="F43">
            <v>0</v>
          </cell>
          <cell r="G43" t="str">
            <v>8-921-753-73-73</v>
          </cell>
          <cell r="H43">
            <v>42359</v>
          </cell>
        </row>
        <row r="44">
          <cell r="B44">
            <v>88</v>
          </cell>
          <cell r="C44" t="str">
            <v>Дружинин Алексей Валентинович</v>
          </cell>
          <cell r="D44">
            <v>1</v>
          </cell>
          <cell r="E44">
            <v>0</v>
          </cell>
          <cell r="F44">
            <v>0</v>
          </cell>
          <cell r="H44">
            <v>42359</v>
          </cell>
        </row>
        <row r="45">
          <cell r="B45">
            <v>89</v>
          </cell>
          <cell r="C45" t="str">
            <v>Шигарев Сергей Константинович</v>
          </cell>
          <cell r="D45">
            <v>4</v>
          </cell>
          <cell r="E45">
            <v>0</v>
          </cell>
          <cell r="F45">
            <v>0</v>
          </cell>
          <cell r="H45">
            <v>42359</v>
          </cell>
        </row>
        <row r="46">
          <cell r="B46">
            <v>90</v>
          </cell>
          <cell r="C46" t="str">
            <v>Николаев Максим Николаевич</v>
          </cell>
          <cell r="D46">
            <v>4</v>
          </cell>
          <cell r="E46">
            <v>0</v>
          </cell>
          <cell r="F46">
            <v>0</v>
          </cell>
          <cell r="H46">
            <v>42359</v>
          </cell>
        </row>
        <row r="47">
          <cell r="B47">
            <v>91</v>
          </cell>
          <cell r="C47" t="str">
            <v>Голубев Лев Вячеславович</v>
          </cell>
          <cell r="D47">
            <v>1</v>
          </cell>
          <cell r="E47">
            <v>1</v>
          </cell>
          <cell r="F47">
            <v>0</v>
          </cell>
          <cell r="H47">
            <v>42359</v>
          </cell>
        </row>
        <row r="48">
          <cell r="B48">
            <v>92</v>
          </cell>
          <cell r="C48" t="str">
            <v>Константинов Евгений Валентинович</v>
          </cell>
          <cell r="D48">
            <v>5</v>
          </cell>
          <cell r="E48">
            <v>0</v>
          </cell>
          <cell r="F48">
            <v>0</v>
          </cell>
          <cell r="H48">
            <v>42359</v>
          </cell>
        </row>
        <row r="49">
          <cell r="B49">
            <v>93</v>
          </cell>
          <cell r="C49" t="str">
            <v>Гриценко Александр Владимирович</v>
          </cell>
          <cell r="D49">
            <v>5</v>
          </cell>
          <cell r="E49">
            <v>0</v>
          </cell>
          <cell r="F49">
            <v>0</v>
          </cell>
          <cell r="H49">
            <v>42359</v>
          </cell>
        </row>
        <row r="50">
          <cell r="B50">
            <v>94</v>
          </cell>
          <cell r="C50" t="str">
            <v>Яшников Павел Александрович</v>
          </cell>
          <cell r="D50">
            <v>12</v>
          </cell>
          <cell r="E50">
            <v>6</v>
          </cell>
          <cell r="F50">
            <v>0</v>
          </cell>
          <cell r="H50">
            <v>42359</v>
          </cell>
        </row>
        <row r="51">
          <cell r="B51">
            <v>95</v>
          </cell>
          <cell r="C51" t="str">
            <v>Смирнов Евгений Николаевич</v>
          </cell>
          <cell r="D51">
            <v>1</v>
          </cell>
          <cell r="E51">
            <v>0</v>
          </cell>
          <cell r="F51">
            <v>0</v>
          </cell>
          <cell r="H51">
            <v>42359</v>
          </cell>
        </row>
        <row r="52">
          <cell r="B52">
            <v>96</v>
          </cell>
          <cell r="C52" t="str">
            <v>Круглов Павел Вячеславович</v>
          </cell>
          <cell r="D52">
            <v>3</v>
          </cell>
          <cell r="E52">
            <v>0</v>
          </cell>
          <cell r="F52">
            <v>0</v>
          </cell>
          <cell r="H52">
            <v>42359</v>
          </cell>
        </row>
        <row r="53">
          <cell r="B53">
            <v>97</v>
          </cell>
          <cell r="C53" t="str">
            <v>Дементьев Дмитий Александр</v>
          </cell>
          <cell r="D53">
            <v>3</v>
          </cell>
          <cell r="E53">
            <v>1</v>
          </cell>
          <cell r="F53">
            <v>0</v>
          </cell>
          <cell r="H53">
            <v>42359</v>
          </cell>
        </row>
        <row r="54">
          <cell r="B54">
            <v>98</v>
          </cell>
          <cell r="C54" t="str">
            <v>Бобер Антон Александрович</v>
          </cell>
          <cell r="D54">
            <v>7</v>
          </cell>
          <cell r="E54">
            <v>0</v>
          </cell>
          <cell r="F54">
            <v>0</v>
          </cell>
          <cell r="H54">
            <v>42359</v>
          </cell>
        </row>
        <row r="55">
          <cell r="B55">
            <v>99</v>
          </cell>
          <cell r="C55" t="str">
            <v>Вердиев Федор Байрамович</v>
          </cell>
          <cell r="D55">
            <v>6</v>
          </cell>
          <cell r="E55">
            <v>2</v>
          </cell>
          <cell r="F55">
            <v>1</v>
          </cell>
          <cell r="H55">
            <v>42359</v>
          </cell>
        </row>
        <row r="56">
          <cell r="B56">
            <v>100</v>
          </cell>
          <cell r="C56" t="str">
            <v>Гусев Константин Станиславович</v>
          </cell>
          <cell r="D56">
            <v>2</v>
          </cell>
          <cell r="E56">
            <v>1</v>
          </cell>
          <cell r="F56">
            <v>0</v>
          </cell>
          <cell r="H56">
            <v>42359</v>
          </cell>
        </row>
        <row r="57">
          <cell r="B57">
            <v>101</v>
          </cell>
          <cell r="C57" t="str">
            <v>Макарин Дмитрий Михайлович</v>
          </cell>
          <cell r="D57">
            <v>1</v>
          </cell>
          <cell r="E57">
            <v>0</v>
          </cell>
          <cell r="F57">
            <v>0</v>
          </cell>
          <cell r="H57">
            <v>42359</v>
          </cell>
        </row>
        <row r="58">
          <cell r="B58">
            <v>102</v>
          </cell>
          <cell r="C58" t="str">
            <v>Малов Андрей Павлович</v>
          </cell>
          <cell r="D58">
            <v>3</v>
          </cell>
          <cell r="E58">
            <v>0</v>
          </cell>
          <cell r="F58">
            <v>0</v>
          </cell>
          <cell r="H58">
            <v>42359</v>
          </cell>
        </row>
        <row r="59">
          <cell r="B59">
            <v>103</v>
          </cell>
          <cell r="C59" t="str">
            <v>Желтов Андрей Сергеевич</v>
          </cell>
          <cell r="D59">
            <v>7</v>
          </cell>
          <cell r="E59">
            <v>3</v>
          </cell>
          <cell r="F59">
            <v>0</v>
          </cell>
          <cell r="H59">
            <v>42359</v>
          </cell>
        </row>
        <row r="60">
          <cell r="B60">
            <v>104</v>
          </cell>
          <cell r="C60" t="str">
            <v>Грачев Максим Вячеславович</v>
          </cell>
          <cell r="D60">
            <v>2</v>
          </cell>
          <cell r="E60">
            <v>0</v>
          </cell>
          <cell r="F60">
            <v>0</v>
          </cell>
          <cell r="H60">
            <v>42359</v>
          </cell>
        </row>
        <row r="61">
          <cell r="B61">
            <v>106</v>
          </cell>
          <cell r="C61" t="str">
            <v>Технеряднев Олег Павлович</v>
          </cell>
          <cell r="D61">
            <v>3</v>
          </cell>
          <cell r="E61">
            <v>0</v>
          </cell>
          <cell r="F61">
            <v>0</v>
          </cell>
          <cell r="H61">
            <v>42359</v>
          </cell>
        </row>
        <row r="62">
          <cell r="B62">
            <v>108</v>
          </cell>
          <cell r="C62" t="str">
            <v>Клоков Сергей Сергеевич</v>
          </cell>
          <cell r="D62">
            <v>5</v>
          </cell>
          <cell r="E62">
            <v>2</v>
          </cell>
          <cell r="F62">
            <v>0</v>
          </cell>
          <cell r="H62">
            <v>42359</v>
          </cell>
        </row>
        <row r="63">
          <cell r="B63">
            <v>110</v>
          </cell>
          <cell r="C63" t="str">
            <v>Иванчук Григорий Александрович</v>
          </cell>
          <cell r="D63">
            <v>2</v>
          </cell>
          <cell r="E63">
            <v>0</v>
          </cell>
          <cell r="F63">
            <v>0</v>
          </cell>
          <cell r="H63">
            <v>42359</v>
          </cell>
        </row>
        <row r="64">
          <cell r="B64">
            <v>120</v>
          </cell>
          <cell r="C64" t="str">
            <v>Арбузов Эдуард Юрьевич</v>
          </cell>
          <cell r="D64">
            <v>4</v>
          </cell>
          <cell r="E64">
            <v>1</v>
          </cell>
          <cell r="F64">
            <v>0</v>
          </cell>
          <cell r="H64">
            <v>42359</v>
          </cell>
        </row>
        <row r="65">
          <cell r="B65">
            <v>121</v>
          </cell>
          <cell r="C65" t="str">
            <v>Бойченко Иван Владимирович</v>
          </cell>
          <cell r="D65">
            <v>3</v>
          </cell>
          <cell r="E65">
            <v>1</v>
          </cell>
          <cell r="F65">
            <v>0</v>
          </cell>
          <cell r="H65">
            <v>42359</v>
          </cell>
        </row>
        <row r="66">
          <cell r="B66">
            <v>122</v>
          </cell>
          <cell r="C66" t="str">
            <v>Алексеев Владимир Геннадьевич</v>
          </cell>
          <cell r="D66">
            <v>4</v>
          </cell>
          <cell r="E66">
            <v>0</v>
          </cell>
          <cell r="F66">
            <v>0</v>
          </cell>
          <cell r="H66">
            <v>42359</v>
          </cell>
        </row>
        <row r="67">
          <cell r="B67">
            <v>123</v>
          </cell>
          <cell r="C67" t="str">
            <v>Буторин Денис Андреевич</v>
          </cell>
          <cell r="D67">
            <v>4</v>
          </cell>
          <cell r="E67">
            <v>1</v>
          </cell>
          <cell r="F67">
            <v>0</v>
          </cell>
          <cell r="H67">
            <v>42359</v>
          </cell>
        </row>
        <row r="68">
          <cell r="B68">
            <v>124</v>
          </cell>
          <cell r="C68" t="str">
            <v>Веселков Александр Вахтангович</v>
          </cell>
          <cell r="D68">
            <v>3</v>
          </cell>
          <cell r="E68">
            <v>0</v>
          </cell>
          <cell r="F68">
            <v>0</v>
          </cell>
          <cell r="H68">
            <v>42359</v>
          </cell>
        </row>
        <row r="69">
          <cell r="B69">
            <v>125</v>
          </cell>
          <cell r="C69" t="str">
            <v>Заблоцкий Николай Николаевич</v>
          </cell>
          <cell r="D69">
            <v>8</v>
          </cell>
          <cell r="E69">
            <v>1</v>
          </cell>
          <cell r="F69">
            <v>1</v>
          </cell>
          <cell r="H69">
            <v>42359</v>
          </cell>
        </row>
        <row r="70">
          <cell r="B70">
            <v>126</v>
          </cell>
          <cell r="C70" t="str">
            <v>Земцев Дмитрий Валерьевич</v>
          </cell>
          <cell r="D70">
            <v>3</v>
          </cell>
          <cell r="E70">
            <v>0</v>
          </cell>
          <cell r="F70">
            <v>0</v>
          </cell>
          <cell r="H70">
            <v>42359</v>
          </cell>
        </row>
        <row r="71">
          <cell r="B71">
            <v>127</v>
          </cell>
          <cell r="C71" t="str">
            <v>Кашин Александр Михайлович</v>
          </cell>
          <cell r="D71">
            <v>4</v>
          </cell>
          <cell r="E71">
            <v>2</v>
          </cell>
          <cell r="F71">
            <v>0</v>
          </cell>
          <cell r="H71">
            <v>42359</v>
          </cell>
        </row>
        <row r="72">
          <cell r="B72">
            <v>128</v>
          </cell>
          <cell r="C72" t="str">
            <v>Воронков Виктор Викторович</v>
          </cell>
          <cell r="D72">
            <v>4</v>
          </cell>
          <cell r="E72">
            <v>1</v>
          </cell>
          <cell r="F72">
            <v>0</v>
          </cell>
          <cell r="H72">
            <v>42359</v>
          </cell>
        </row>
        <row r="73">
          <cell r="B73">
            <v>129</v>
          </cell>
          <cell r="C73" t="str">
            <v>Букин Сергей Владиленович</v>
          </cell>
          <cell r="D73">
            <v>4</v>
          </cell>
          <cell r="E73">
            <v>0</v>
          </cell>
          <cell r="F73">
            <v>0</v>
          </cell>
          <cell r="H73">
            <v>42359</v>
          </cell>
        </row>
        <row r="74">
          <cell r="B74">
            <v>130</v>
          </cell>
          <cell r="C74" t="str">
            <v>Тетерук Виктор Николаевич</v>
          </cell>
          <cell r="D74">
            <v>4</v>
          </cell>
          <cell r="E74">
            <v>1</v>
          </cell>
          <cell r="F74">
            <v>0</v>
          </cell>
          <cell r="H74">
            <v>42359</v>
          </cell>
        </row>
        <row r="75">
          <cell r="B75">
            <v>131</v>
          </cell>
          <cell r="C75" t="str">
            <v>Заводсков Геннадий Анатольевич</v>
          </cell>
          <cell r="D75">
            <v>3</v>
          </cell>
          <cell r="E75">
            <v>1</v>
          </cell>
          <cell r="F75">
            <v>0</v>
          </cell>
          <cell r="H75">
            <v>42359</v>
          </cell>
        </row>
        <row r="76">
          <cell r="B76">
            <v>132</v>
          </cell>
          <cell r="C76" t="str">
            <v>Зуев Василь Бадриевич</v>
          </cell>
          <cell r="D76">
            <v>4</v>
          </cell>
          <cell r="E76">
            <v>1</v>
          </cell>
          <cell r="F76">
            <v>0</v>
          </cell>
          <cell r="H76">
            <v>42359</v>
          </cell>
        </row>
        <row r="77">
          <cell r="B77">
            <v>133</v>
          </cell>
          <cell r="C77" t="str">
            <v>Гаврилов Владислав Викторович</v>
          </cell>
          <cell r="D77">
            <v>1</v>
          </cell>
          <cell r="E77">
            <v>0</v>
          </cell>
          <cell r="F77">
            <v>0</v>
          </cell>
          <cell r="H77">
            <v>42359</v>
          </cell>
        </row>
        <row r="78">
          <cell r="B78">
            <v>134</v>
          </cell>
          <cell r="C78" t="str">
            <v>Ананьев Роман Геннадьевич</v>
          </cell>
          <cell r="D78">
            <v>10</v>
          </cell>
          <cell r="E78">
            <v>3</v>
          </cell>
          <cell r="F78">
            <v>0</v>
          </cell>
          <cell r="H78">
            <v>42359</v>
          </cell>
        </row>
        <row r="79">
          <cell r="B79">
            <v>135</v>
          </cell>
          <cell r="C79" t="str">
            <v>Нелюбов Роман Юрьевич</v>
          </cell>
          <cell r="D79">
            <v>4</v>
          </cell>
          <cell r="E79">
            <v>2</v>
          </cell>
          <cell r="F79">
            <v>0</v>
          </cell>
          <cell r="H79">
            <v>42359</v>
          </cell>
        </row>
        <row r="80">
          <cell r="B80">
            <v>136</v>
          </cell>
          <cell r="C80" t="str">
            <v>Дуванов Сергей Александрович</v>
          </cell>
          <cell r="D80">
            <v>9</v>
          </cell>
          <cell r="E80">
            <v>1</v>
          </cell>
          <cell r="F80">
            <v>0</v>
          </cell>
          <cell r="H80">
            <v>42359</v>
          </cell>
        </row>
        <row r="81">
          <cell r="B81">
            <v>137</v>
          </cell>
          <cell r="C81" t="str">
            <v>Зубрилин Игорь Валерьевич</v>
          </cell>
          <cell r="D81">
            <v>7</v>
          </cell>
          <cell r="E81">
            <v>1</v>
          </cell>
          <cell r="F81">
            <v>0</v>
          </cell>
          <cell r="H81">
            <v>42359</v>
          </cell>
        </row>
        <row r="82">
          <cell r="B82">
            <v>138</v>
          </cell>
          <cell r="C82" t="str">
            <v>Пестов Илья Александрович</v>
          </cell>
          <cell r="D82">
            <v>3</v>
          </cell>
          <cell r="E82">
            <v>1</v>
          </cell>
          <cell r="F82">
            <v>0</v>
          </cell>
          <cell r="H82">
            <v>42359</v>
          </cell>
        </row>
        <row r="83">
          <cell r="B83">
            <v>139</v>
          </cell>
          <cell r="C83" t="str">
            <v>Ягунов Никита Владимирович</v>
          </cell>
          <cell r="D83">
            <v>5</v>
          </cell>
          <cell r="E83">
            <v>3</v>
          </cell>
          <cell r="F83">
            <v>0</v>
          </cell>
          <cell r="H83">
            <v>42359</v>
          </cell>
        </row>
        <row r="84">
          <cell r="B84">
            <v>140</v>
          </cell>
          <cell r="C84" t="str">
            <v>Майоров Александр Вячеславович</v>
          </cell>
          <cell r="D84">
            <v>4</v>
          </cell>
          <cell r="E84">
            <v>0</v>
          </cell>
          <cell r="F84">
            <v>0</v>
          </cell>
          <cell r="H84">
            <v>42359</v>
          </cell>
        </row>
        <row r="85">
          <cell r="B85">
            <v>141</v>
          </cell>
          <cell r="C85" t="str">
            <v>Яковлев Валентин Владимирович</v>
          </cell>
          <cell r="D85">
            <v>4</v>
          </cell>
          <cell r="E85">
            <v>1</v>
          </cell>
          <cell r="F85">
            <v>0</v>
          </cell>
          <cell r="H85">
            <v>42359</v>
          </cell>
        </row>
        <row r="86">
          <cell r="B86">
            <v>142</v>
          </cell>
          <cell r="C86" t="str">
            <v>Богваль Вячеслав Николаевич</v>
          </cell>
          <cell r="D86">
            <v>2</v>
          </cell>
          <cell r="E86">
            <v>0</v>
          </cell>
          <cell r="F86">
            <v>0</v>
          </cell>
          <cell r="H86">
            <v>42359</v>
          </cell>
        </row>
        <row r="87">
          <cell r="B87">
            <v>143</v>
          </cell>
          <cell r="C87" t="str">
            <v>Цицерко Владимир Николаевич</v>
          </cell>
          <cell r="D87">
            <v>2</v>
          </cell>
          <cell r="E87">
            <v>0</v>
          </cell>
          <cell r="F87">
            <v>0</v>
          </cell>
          <cell r="H87">
            <v>42359</v>
          </cell>
        </row>
        <row r="88">
          <cell r="B88">
            <v>144</v>
          </cell>
          <cell r="C88" t="str">
            <v>Ермаков Александр Александрович</v>
          </cell>
          <cell r="D88">
            <v>6</v>
          </cell>
          <cell r="E88">
            <v>0</v>
          </cell>
          <cell r="F88">
            <v>0</v>
          </cell>
          <cell r="G88" t="str">
            <v>8-931-373-88-10</v>
          </cell>
          <cell r="H88">
            <v>42359</v>
          </cell>
        </row>
        <row r="89">
          <cell r="B89">
            <v>145</v>
          </cell>
          <cell r="C89" t="str">
            <v>Мушкатеров Максим Сергеевич</v>
          </cell>
          <cell r="D89">
            <v>4</v>
          </cell>
          <cell r="E89">
            <v>1</v>
          </cell>
          <cell r="F89">
            <v>0</v>
          </cell>
          <cell r="H89">
            <v>42359</v>
          </cell>
        </row>
        <row r="90">
          <cell r="B90">
            <v>146</v>
          </cell>
          <cell r="C90" t="str">
            <v>Корниенко Василий Сергеевич</v>
          </cell>
          <cell r="D90">
            <v>5</v>
          </cell>
          <cell r="E90">
            <v>1</v>
          </cell>
          <cell r="F90">
            <v>0</v>
          </cell>
          <cell r="H90">
            <v>42359</v>
          </cell>
        </row>
        <row r="91">
          <cell r="B91">
            <v>147</v>
          </cell>
          <cell r="C91" t="str">
            <v>Карулин Михаил Леонидович</v>
          </cell>
          <cell r="D91">
            <v>4</v>
          </cell>
          <cell r="E91">
            <v>2</v>
          </cell>
          <cell r="F91">
            <v>0</v>
          </cell>
          <cell r="H91">
            <v>42359</v>
          </cell>
        </row>
        <row r="92">
          <cell r="B92">
            <v>148</v>
          </cell>
          <cell r="C92" t="str">
            <v>Карачев Антон Валерьевич</v>
          </cell>
          <cell r="D92">
            <v>3</v>
          </cell>
          <cell r="E92">
            <v>1</v>
          </cell>
          <cell r="F92">
            <v>0</v>
          </cell>
          <cell r="H92">
            <v>42429</v>
          </cell>
        </row>
        <row r="93">
          <cell r="B93">
            <v>149</v>
          </cell>
          <cell r="C93" t="str">
            <v>Климович Николай Николаевич</v>
          </cell>
          <cell r="D93">
            <v>3</v>
          </cell>
          <cell r="E93">
            <v>1</v>
          </cell>
          <cell r="F93">
            <v>0</v>
          </cell>
          <cell r="H93">
            <v>42359</v>
          </cell>
        </row>
        <row r="94">
          <cell r="B94">
            <v>150</v>
          </cell>
          <cell r="C94" t="str">
            <v>Павлов Анатолий Валерьевич</v>
          </cell>
          <cell r="D94">
            <v>2</v>
          </cell>
          <cell r="E94">
            <v>1</v>
          </cell>
          <cell r="F94">
            <v>0</v>
          </cell>
          <cell r="H94">
            <v>42359</v>
          </cell>
        </row>
        <row r="95">
          <cell r="B95">
            <v>151</v>
          </cell>
          <cell r="C95" t="str">
            <v>Шипневский Сергей Сергеевич</v>
          </cell>
          <cell r="D95">
            <v>3</v>
          </cell>
          <cell r="E95">
            <v>0</v>
          </cell>
          <cell r="F95">
            <v>0</v>
          </cell>
          <cell r="H95">
            <v>42359</v>
          </cell>
        </row>
        <row r="96">
          <cell r="B96">
            <v>152</v>
          </cell>
          <cell r="C96" t="str">
            <v>Зотов Владимир Юрьевич</v>
          </cell>
          <cell r="D96">
            <v>4</v>
          </cell>
          <cell r="E96">
            <v>1</v>
          </cell>
          <cell r="F96">
            <v>1</v>
          </cell>
          <cell r="H96">
            <v>42359</v>
          </cell>
        </row>
        <row r="97">
          <cell r="B97">
            <v>154</v>
          </cell>
          <cell r="C97" t="str">
            <v>Николаев Дмитрий Игоревич</v>
          </cell>
          <cell r="D97">
            <v>6</v>
          </cell>
          <cell r="E97">
            <v>3</v>
          </cell>
          <cell r="F97">
            <v>0</v>
          </cell>
          <cell r="H97">
            <v>42359</v>
          </cell>
        </row>
        <row r="98">
          <cell r="B98">
            <v>155</v>
          </cell>
          <cell r="C98" t="str">
            <v>Коваленко Евгений Алексеевич</v>
          </cell>
          <cell r="D98">
            <v>4</v>
          </cell>
          <cell r="E98">
            <v>1</v>
          </cell>
          <cell r="F98">
            <v>0</v>
          </cell>
          <cell r="H98">
            <v>42359</v>
          </cell>
        </row>
        <row r="99">
          <cell r="B99">
            <v>157</v>
          </cell>
          <cell r="C99" t="str">
            <v>Правдин Александр Сергеевич</v>
          </cell>
          <cell r="D99">
            <v>6</v>
          </cell>
          <cell r="E99">
            <v>3</v>
          </cell>
          <cell r="F99">
            <v>0</v>
          </cell>
          <cell r="H99">
            <v>42359</v>
          </cell>
        </row>
        <row r="100">
          <cell r="B100">
            <v>158</v>
          </cell>
          <cell r="C100" t="str">
            <v>Кондюков Николай Викторович</v>
          </cell>
          <cell r="D100">
            <v>5</v>
          </cell>
          <cell r="E100">
            <v>4</v>
          </cell>
          <cell r="F100">
            <v>2</v>
          </cell>
          <cell r="H100">
            <v>42359</v>
          </cell>
        </row>
        <row r="101">
          <cell r="B101">
            <v>159</v>
          </cell>
          <cell r="C101" t="str">
            <v>Зайцев Игорь Леонидович</v>
          </cell>
          <cell r="D101">
            <v>4</v>
          </cell>
          <cell r="E101">
            <v>1</v>
          </cell>
          <cell r="F101">
            <v>0</v>
          </cell>
          <cell r="H101">
            <v>42359</v>
          </cell>
        </row>
        <row r="102">
          <cell r="B102">
            <v>160</v>
          </cell>
          <cell r="C102" t="str">
            <v>Мотузенко Артем Сергеевич</v>
          </cell>
          <cell r="D102">
            <v>2</v>
          </cell>
          <cell r="E102">
            <v>1</v>
          </cell>
          <cell r="F102">
            <v>0</v>
          </cell>
          <cell r="H102">
            <v>42359</v>
          </cell>
        </row>
        <row r="103">
          <cell r="B103">
            <v>161</v>
          </cell>
          <cell r="C103" t="str">
            <v>Попов Сергей Васильевич</v>
          </cell>
          <cell r="D103">
            <v>1</v>
          </cell>
          <cell r="E103">
            <v>0</v>
          </cell>
          <cell r="F103">
            <v>0</v>
          </cell>
          <cell r="H103">
            <v>42359</v>
          </cell>
        </row>
        <row r="104">
          <cell r="B104">
            <v>162</v>
          </cell>
          <cell r="C104" t="str">
            <v>Пестерев Сергей Александрович</v>
          </cell>
          <cell r="D104">
            <v>3</v>
          </cell>
          <cell r="E104">
            <v>0</v>
          </cell>
          <cell r="F104">
            <v>0</v>
          </cell>
          <cell r="H104">
            <v>42359</v>
          </cell>
        </row>
        <row r="105">
          <cell r="B105">
            <v>163</v>
          </cell>
          <cell r="C105" t="str">
            <v>Борисевич Юрий Игоревич</v>
          </cell>
          <cell r="D105">
            <v>2</v>
          </cell>
          <cell r="E105">
            <v>0</v>
          </cell>
          <cell r="F105">
            <v>0</v>
          </cell>
          <cell r="H105">
            <v>42359</v>
          </cell>
        </row>
        <row r="106">
          <cell r="B106">
            <v>164</v>
          </cell>
          <cell r="C106" t="str">
            <v>Заикин Роман Александрович</v>
          </cell>
          <cell r="D106">
            <v>7</v>
          </cell>
          <cell r="E106">
            <v>2</v>
          </cell>
          <cell r="F106">
            <v>0</v>
          </cell>
          <cell r="H106">
            <v>42359</v>
          </cell>
        </row>
        <row r="107">
          <cell r="B107">
            <v>165</v>
          </cell>
          <cell r="C107" t="str">
            <v>Шушин Павел Иванович</v>
          </cell>
          <cell r="D107">
            <v>5</v>
          </cell>
          <cell r="E107">
            <v>1</v>
          </cell>
          <cell r="F107">
            <v>0</v>
          </cell>
          <cell r="H107">
            <v>42359</v>
          </cell>
        </row>
        <row r="108">
          <cell r="B108">
            <v>166</v>
          </cell>
          <cell r="C108" t="str">
            <v>Сазонов Максим Михайлович</v>
          </cell>
          <cell r="D108">
            <v>7</v>
          </cell>
          <cell r="E108">
            <v>0</v>
          </cell>
          <cell r="F108">
            <v>0</v>
          </cell>
          <cell r="H108">
            <v>42359</v>
          </cell>
        </row>
        <row r="109">
          <cell r="B109">
            <v>167</v>
          </cell>
          <cell r="C109" t="str">
            <v>Дормидонтов Евгений Сергеевич</v>
          </cell>
          <cell r="D109">
            <v>4</v>
          </cell>
          <cell r="E109">
            <v>0</v>
          </cell>
          <cell r="F109">
            <v>0</v>
          </cell>
          <cell r="H109">
            <v>42359</v>
          </cell>
        </row>
        <row r="110">
          <cell r="B110">
            <v>168</v>
          </cell>
          <cell r="C110" t="str">
            <v>Новиков Сергей Юрьевич</v>
          </cell>
          <cell r="D110">
            <v>4</v>
          </cell>
          <cell r="E110">
            <v>1</v>
          </cell>
          <cell r="F110">
            <v>0</v>
          </cell>
          <cell r="H110">
            <v>42359</v>
          </cell>
        </row>
        <row r="111">
          <cell r="B111">
            <v>169</v>
          </cell>
          <cell r="C111" t="str">
            <v>Зубаков Александр Г енадьевич</v>
          </cell>
          <cell r="D111">
            <v>1</v>
          </cell>
          <cell r="E111">
            <v>0</v>
          </cell>
          <cell r="F111">
            <v>0</v>
          </cell>
          <cell r="H111">
            <v>42359</v>
          </cell>
        </row>
        <row r="112">
          <cell r="B112">
            <v>170</v>
          </cell>
          <cell r="C112" t="str">
            <v>Пискунов Петр Александрович</v>
          </cell>
          <cell r="D112">
            <v>7</v>
          </cell>
          <cell r="E112">
            <v>1</v>
          </cell>
          <cell r="F112">
            <v>0</v>
          </cell>
          <cell r="H112">
            <v>42359</v>
          </cell>
        </row>
        <row r="113">
          <cell r="B113">
            <v>171</v>
          </cell>
          <cell r="C113" t="str">
            <v>Цветков Станислав Константинович</v>
          </cell>
          <cell r="D113">
            <v>5</v>
          </cell>
          <cell r="E113">
            <v>1</v>
          </cell>
          <cell r="F113">
            <v>0</v>
          </cell>
          <cell r="H113">
            <v>42359</v>
          </cell>
        </row>
        <row r="114">
          <cell r="B114">
            <v>172</v>
          </cell>
          <cell r="C114" t="str">
            <v>Муравьёв Дмитрий Павлович</v>
          </cell>
          <cell r="D114">
            <v>1</v>
          </cell>
          <cell r="E114">
            <v>0</v>
          </cell>
          <cell r="F114">
            <v>0</v>
          </cell>
          <cell r="H114">
            <v>42359</v>
          </cell>
        </row>
        <row r="115">
          <cell r="B115">
            <v>173</v>
          </cell>
          <cell r="C115" t="str">
            <v>Уланов Вячеслав Николаевич</v>
          </cell>
          <cell r="D115">
            <v>4</v>
          </cell>
          <cell r="E115">
            <v>0</v>
          </cell>
          <cell r="F115">
            <v>0</v>
          </cell>
          <cell r="H115">
            <v>42359</v>
          </cell>
        </row>
        <row r="116">
          <cell r="B116">
            <v>174</v>
          </cell>
          <cell r="C116" t="str">
            <v>Гулякин Сергей Николаевич</v>
          </cell>
          <cell r="D116">
            <v>1</v>
          </cell>
          <cell r="E116">
            <v>0</v>
          </cell>
          <cell r="F116">
            <v>0</v>
          </cell>
          <cell r="H116">
            <v>42359</v>
          </cell>
        </row>
        <row r="117">
          <cell r="B117">
            <v>175</v>
          </cell>
          <cell r="C117" t="str">
            <v>Фавстов Андрей Вячеславович</v>
          </cell>
          <cell r="D117">
            <v>4</v>
          </cell>
          <cell r="E117">
            <v>1</v>
          </cell>
          <cell r="F117">
            <v>0</v>
          </cell>
          <cell r="H117">
            <v>42359</v>
          </cell>
        </row>
        <row r="118">
          <cell r="B118">
            <v>176</v>
          </cell>
          <cell r="C118" t="str">
            <v>Тесленко Юрий Владимирович</v>
          </cell>
          <cell r="D118">
            <v>4</v>
          </cell>
          <cell r="E118">
            <v>3</v>
          </cell>
          <cell r="F118">
            <v>1</v>
          </cell>
          <cell r="H118">
            <v>42359</v>
          </cell>
        </row>
        <row r="119">
          <cell r="B119">
            <v>177</v>
          </cell>
          <cell r="C119" t="str">
            <v>Фенютин Юрий Вячеславович</v>
          </cell>
          <cell r="D119">
            <v>3</v>
          </cell>
          <cell r="E119">
            <v>0</v>
          </cell>
          <cell r="F119">
            <v>0</v>
          </cell>
          <cell r="H119">
            <v>42359</v>
          </cell>
        </row>
        <row r="120">
          <cell r="B120">
            <v>178</v>
          </cell>
          <cell r="C120" t="str">
            <v>Леонов Владимир Сергеевич</v>
          </cell>
          <cell r="D120">
            <v>8</v>
          </cell>
          <cell r="E120">
            <v>5</v>
          </cell>
          <cell r="F120">
            <v>0</v>
          </cell>
          <cell r="H120">
            <v>42359</v>
          </cell>
        </row>
        <row r="121">
          <cell r="B121">
            <v>179</v>
          </cell>
          <cell r="C121" t="str">
            <v>Козлов Александр Венадьевич</v>
          </cell>
          <cell r="D121">
            <v>4</v>
          </cell>
          <cell r="E121">
            <v>3</v>
          </cell>
          <cell r="F121">
            <v>0</v>
          </cell>
          <cell r="H121">
            <v>42359</v>
          </cell>
        </row>
        <row r="122">
          <cell r="B122">
            <v>180</v>
          </cell>
          <cell r="C122" t="str">
            <v>Наумов Дмитрий Владимирович</v>
          </cell>
          <cell r="D122">
            <v>2</v>
          </cell>
          <cell r="E122">
            <v>0</v>
          </cell>
          <cell r="F122">
            <v>0</v>
          </cell>
          <cell r="H122">
            <v>42359</v>
          </cell>
        </row>
        <row r="123">
          <cell r="B123">
            <v>181</v>
          </cell>
          <cell r="C123" t="str">
            <v>Фёдоров Иван Юрьевич</v>
          </cell>
          <cell r="D123">
            <v>3</v>
          </cell>
          <cell r="E123">
            <v>2</v>
          </cell>
          <cell r="F123">
            <v>0</v>
          </cell>
          <cell r="H123">
            <v>42359</v>
          </cell>
        </row>
        <row r="124">
          <cell r="B124">
            <v>182</v>
          </cell>
          <cell r="C124" t="str">
            <v>Гулин Дмитирий Алексеевич</v>
          </cell>
          <cell r="D124">
            <v>2</v>
          </cell>
          <cell r="E124">
            <v>0</v>
          </cell>
          <cell r="F124">
            <v>0</v>
          </cell>
          <cell r="H124">
            <v>42359</v>
          </cell>
        </row>
        <row r="125">
          <cell r="B125">
            <v>183</v>
          </cell>
          <cell r="C125" t="str">
            <v>Павлов Игорь Васильевич</v>
          </cell>
          <cell r="D125">
            <v>1</v>
          </cell>
          <cell r="E125">
            <v>1</v>
          </cell>
          <cell r="F125">
            <v>0</v>
          </cell>
          <cell r="H125">
            <v>42359</v>
          </cell>
        </row>
        <row r="126">
          <cell r="B126">
            <v>184</v>
          </cell>
          <cell r="C126" t="str">
            <v>Песков Иван Александрович</v>
          </cell>
          <cell r="D126">
            <v>5</v>
          </cell>
          <cell r="E126">
            <v>0</v>
          </cell>
          <cell r="F126">
            <v>0</v>
          </cell>
          <cell r="H126">
            <v>42359</v>
          </cell>
        </row>
        <row r="127">
          <cell r="B127">
            <v>185</v>
          </cell>
          <cell r="C127" t="str">
            <v>Косарев Максим Васильевич</v>
          </cell>
          <cell r="D127">
            <v>8</v>
          </cell>
          <cell r="E127">
            <v>0</v>
          </cell>
          <cell r="F127">
            <v>1</v>
          </cell>
          <cell r="H127">
            <v>42359</v>
          </cell>
        </row>
        <row r="128">
          <cell r="B128">
            <v>186</v>
          </cell>
          <cell r="C128" t="str">
            <v>Петров Вадим Николаевич</v>
          </cell>
          <cell r="D128">
            <v>3</v>
          </cell>
          <cell r="E128">
            <v>0</v>
          </cell>
          <cell r="F128">
            <v>0</v>
          </cell>
          <cell r="H128">
            <v>42359</v>
          </cell>
        </row>
        <row r="129">
          <cell r="B129">
            <v>187</v>
          </cell>
          <cell r="C129" t="str">
            <v>Краско Виталий Викторович</v>
          </cell>
          <cell r="D129">
            <v>5</v>
          </cell>
          <cell r="E129">
            <v>0</v>
          </cell>
          <cell r="F129">
            <v>0</v>
          </cell>
          <cell r="H129">
            <v>42359</v>
          </cell>
        </row>
        <row r="130">
          <cell r="B130">
            <v>188</v>
          </cell>
          <cell r="C130" t="str">
            <v>Кубанцев Федор Павлович</v>
          </cell>
          <cell r="D130">
            <v>4</v>
          </cell>
          <cell r="E130">
            <v>1</v>
          </cell>
          <cell r="F130">
            <v>0</v>
          </cell>
          <cell r="H130">
            <v>42359</v>
          </cell>
        </row>
        <row r="131">
          <cell r="B131">
            <v>189</v>
          </cell>
          <cell r="C131" t="str">
            <v>Потапов Евгений Викторович</v>
          </cell>
          <cell r="D131">
            <v>7</v>
          </cell>
          <cell r="E131">
            <v>2</v>
          </cell>
          <cell r="F131">
            <v>1</v>
          </cell>
          <cell r="H131">
            <v>42359</v>
          </cell>
        </row>
        <row r="132">
          <cell r="B132">
            <v>190</v>
          </cell>
          <cell r="C132" t="str">
            <v>Сальников Виталий Иванович</v>
          </cell>
          <cell r="D132">
            <v>5</v>
          </cell>
          <cell r="E132">
            <v>0</v>
          </cell>
          <cell r="F132">
            <v>0</v>
          </cell>
          <cell r="H132">
            <v>42359</v>
          </cell>
        </row>
        <row r="133">
          <cell r="B133">
            <v>191</v>
          </cell>
          <cell r="C133" t="str">
            <v>Симаков Алексей Владимирович</v>
          </cell>
          <cell r="D133">
            <v>6</v>
          </cell>
          <cell r="E133">
            <v>1</v>
          </cell>
          <cell r="F133">
            <v>0</v>
          </cell>
          <cell r="H133">
            <v>42359</v>
          </cell>
        </row>
        <row r="134">
          <cell r="B134">
            <v>192</v>
          </cell>
          <cell r="C134" t="str">
            <v>Лемешев Сергей Васильевич</v>
          </cell>
          <cell r="D134">
            <v>2</v>
          </cell>
          <cell r="E134">
            <v>0</v>
          </cell>
          <cell r="F134">
            <v>0</v>
          </cell>
          <cell r="H134">
            <v>42359</v>
          </cell>
        </row>
        <row r="135">
          <cell r="B135">
            <v>193</v>
          </cell>
          <cell r="C135" t="str">
            <v>Сарелайнен Юрий Викторович</v>
          </cell>
          <cell r="D135">
            <v>2</v>
          </cell>
          <cell r="E135">
            <v>0</v>
          </cell>
          <cell r="F135">
            <v>0</v>
          </cell>
          <cell r="H135">
            <v>42359</v>
          </cell>
        </row>
        <row r="136">
          <cell r="B136">
            <v>194</v>
          </cell>
          <cell r="C136" t="str">
            <v>Седов Михаил Андреевич</v>
          </cell>
          <cell r="D136">
            <v>4</v>
          </cell>
          <cell r="E136">
            <v>2</v>
          </cell>
          <cell r="F136">
            <v>0</v>
          </cell>
          <cell r="H136">
            <v>42359</v>
          </cell>
        </row>
        <row r="137">
          <cell r="B137">
            <v>195</v>
          </cell>
          <cell r="C137" t="str">
            <v>Тихов Павел Геннадьевич</v>
          </cell>
          <cell r="D137">
            <v>1</v>
          </cell>
          <cell r="E137">
            <v>0</v>
          </cell>
          <cell r="F137">
            <v>0</v>
          </cell>
          <cell r="H137">
            <v>42359</v>
          </cell>
        </row>
        <row r="138">
          <cell r="B138">
            <v>196</v>
          </cell>
          <cell r="C138" t="str">
            <v>Козлович Сергей Степанович</v>
          </cell>
          <cell r="D138">
            <v>5</v>
          </cell>
          <cell r="E138">
            <v>1</v>
          </cell>
          <cell r="F138">
            <v>0</v>
          </cell>
          <cell r="H138">
            <v>42359</v>
          </cell>
        </row>
        <row r="139">
          <cell r="B139">
            <v>197</v>
          </cell>
          <cell r="C139" t="str">
            <v>Дашкин Шамиль Менирович</v>
          </cell>
          <cell r="D139">
            <v>5</v>
          </cell>
          <cell r="E139">
            <v>1</v>
          </cell>
          <cell r="F139">
            <v>0</v>
          </cell>
          <cell r="G139" t="str">
            <v>Смена машиниста с уволенного Соколова Вадима Вячеславовича</v>
          </cell>
          <cell r="H139">
            <v>42359</v>
          </cell>
        </row>
        <row r="140">
          <cell r="B140">
            <v>198</v>
          </cell>
          <cell r="C140" t="str">
            <v>Поляков Вячеслав Борисович</v>
          </cell>
          <cell r="D140">
            <v>1</v>
          </cell>
          <cell r="E140">
            <v>0</v>
          </cell>
          <cell r="F140">
            <v>0</v>
          </cell>
          <cell r="H140">
            <v>42359</v>
          </cell>
        </row>
        <row r="141">
          <cell r="B141">
            <v>199</v>
          </cell>
          <cell r="C141" t="str">
            <v>Старикович Алексей Эдуардович</v>
          </cell>
          <cell r="D141">
            <v>2</v>
          </cell>
          <cell r="E141">
            <v>2</v>
          </cell>
          <cell r="F141">
            <v>0</v>
          </cell>
          <cell r="H141">
            <v>42359</v>
          </cell>
        </row>
        <row r="142">
          <cell r="B142">
            <v>200</v>
          </cell>
          <cell r="C142" t="str">
            <v>Прохоренко Илья Васильевич</v>
          </cell>
          <cell r="D142">
            <v>2</v>
          </cell>
          <cell r="E142">
            <v>0</v>
          </cell>
          <cell r="F142">
            <v>0</v>
          </cell>
          <cell r="G142" t="str">
            <v>8-911-253-86-18</v>
          </cell>
          <cell r="H142">
            <v>42359</v>
          </cell>
        </row>
        <row r="143">
          <cell r="B143">
            <v>201</v>
          </cell>
          <cell r="C143" t="str">
            <v>Уймин Павел Сергеевич</v>
          </cell>
          <cell r="D143">
            <v>5</v>
          </cell>
          <cell r="E143">
            <v>2</v>
          </cell>
          <cell r="F143">
            <v>0</v>
          </cell>
          <cell r="H143">
            <v>42359</v>
          </cell>
        </row>
        <row r="144">
          <cell r="B144">
            <v>202</v>
          </cell>
          <cell r="C144" t="str">
            <v>Румянцев Андрей Сергеевич</v>
          </cell>
          <cell r="D144">
            <v>1</v>
          </cell>
          <cell r="E144">
            <v>0</v>
          </cell>
          <cell r="F144">
            <v>0</v>
          </cell>
          <cell r="G144" t="str">
            <v>Смена машиниста с уволенного Семенова Александра Борисовича</v>
          </cell>
          <cell r="H144">
            <v>42359</v>
          </cell>
        </row>
        <row r="145">
          <cell r="B145">
            <v>203</v>
          </cell>
          <cell r="C145" t="str">
            <v>Кондратков Евгений Александрович</v>
          </cell>
          <cell r="D145">
            <v>12</v>
          </cell>
          <cell r="E145">
            <v>6</v>
          </cell>
          <cell r="F145">
            <v>0</v>
          </cell>
          <cell r="H145">
            <v>42359</v>
          </cell>
        </row>
        <row r="146">
          <cell r="B146">
            <v>204</v>
          </cell>
          <cell r="C146" t="str">
            <v>Потуга Андрей Федорович</v>
          </cell>
          <cell r="D146">
            <v>4</v>
          </cell>
          <cell r="E146">
            <v>0</v>
          </cell>
          <cell r="F146">
            <v>0</v>
          </cell>
          <cell r="H146">
            <v>42359</v>
          </cell>
        </row>
        <row r="147">
          <cell r="B147">
            <v>205</v>
          </cell>
          <cell r="C147" t="str">
            <v>Плотников Игорь Германович</v>
          </cell>
          <cell r="D147">
            <v>2</v>
          </cell>
          <cell r="E147">
            <v>1</v>
          </cell>
          <cell r="F147">
            <v>0</v>
          </cell>
          <cell r="H147">
            <v>42359</v>
          </cell>
        </row>
        <row r="148">
          <cell r="B148">
            <v>206</v>
          </cell>
          <cell r="C148" t="str">
            <v>Осипов Александр Александрович</v>
          </cell>
          <cell r="D148">
            <v>3</v>
          </cell>
          <cell r="E148">
            <v>1</v>
          </cell>
          <cell r="F148">
            <v>0</v>
          </cell>
          <cell r="H148">
            <v>42359</v>
          </cell>
        </row>
        <row r="149">
          <cell r="B149">
            <v>207</v>
          </cell>
          <cell r="C149" t="str">
            <v>Пахомов Игорь Анатольевич</v>
          </cell>
          <cell r="D149">
            <v>3</v>
          </cell>
          <cell r="E149">
            <v>0</v>
          </cell>
          <cell r="F149">
            <v>0</v>
          </cell>
          <cell r="H149">
            <v>42359</v>
          </cell>
        </row>
        <row r="150">
          <cell r="B150">
            <v>208</v>
          </cell>
          <cell r="C150" t="str">
            <v>Ларин Михаил Борисович</v>
          </cell>
          <cell r="D150">
            <v>5</v>
          </cell>
          <cell r="E150">
            <v>0</v>
          </cell>
          <cell r="F150">
            <v>0</v>
          </cell>
          <cell r="H150">
            <v>42359</v>
          </cell>
        </row>
        <row r="151">
          <cell r="B151">
            <v>209</v>
          </cell>
          <cell r="C151" t="str">
            <v>Пичугин Павел Андреевич</v>
          </cell>
          <cell r="D151">
            <v>7</v>
          </cell>
          <cell r="E151">
            <v>1</v>
          </cell>
          <cell r="F151">
            <v>0</v>
          </cell>
          <cell r="H151">
            <v>42359</v>
          </cell>
        </row>
        <row r="152">
          <cell r="B152">
            <v>210</v>
          </cell>
          <cell r="C152" t="str">
            <v>Дашкин Шамиль Менирович</v>
          </cell>
          <cell r="G152" t="str">
            <v>Утеряна. Заменена на STH00-240</v>
          </cell>
          <cell r="H152">
            <v>42359</v>
          </cell>
        </row>
        <row r="153">
          <cell r="B153">
            <v>211</v>
          </cell>
          <cell r="C153" t="str">
            <v>Маслов Виталий Александрович</v>
          </cell>
          <cell r="D153">
            <v>5</v>
          </cell>
          <cell r="E153">
            <v>3</v>
          </cell>
          <cell r="F153">
            <v>0</v>
          </cell>
          <cell r="G153" t="str">
            <v>Смена машиниста с уволенного Циммера Алексея Александровича</v>
          </cell>
          <cell r="H153">
            <v>42359</v>
          </cell>
        </row>
        <row r="154">
          <cell r="B154">
            <v>212</v>
          </cell>
          <cell r="C154" t="str">
            <v>Елисеев Александр Александрович</v>
          </cell>
          <cell r="D154">
            <v>4</v>
          </cell>
          <cell r="E154">
            <v>3</v>
          </cell>
          <cell r="F154">
            <v>0</v>
          </cell>
          <cell r="H154">
            <v>42359</v>
          </cell>
        </row>
        <row r="155">
          <cell r="B155">
            <v>213</v>
          </cell>
          <cell r="C155" t="str">
            <v>Цыпушкин Юрий Николаевич</v>
          </cell>
          <cell r="D155">
            <v>4</v>
          </cell>
          <cell r="E155">
            <v>1</v>
          </cell>
          <cell r="F155">
            <v>1</v>
          </cell>
          <cell r="H155">
            <v>42359</v>
          </cell>
        </row>
        <row r="156">
          <cell r="B156">
            <v>214</v>
          </cell>
          <cell r="C156" t="str">
            <v>Гринштейн Андрей Романович</v>
          </cell>
          <cell r="D156">
            <v>7</v>
          </cell>
          <cell r="E156">
            <v>2</v>
          </cell>
          <cell r="F156">
            <v>1</v>
          </cell>
          <cell r="H156">
            <v>42359</v>
          </cell>
        </row>
        <row r="157">
          <cell r="B157">
            <v>215</v>
          </cell>
          <cell r="C157" t="str">
            <v>Жульев Сергей Александрович</v>
          </cell>
          <cell r="D157">
            <v>7</v>
          </cell>
          <cell r="E157">
            <v>4</v>
          </cell>
          <cell r="F157">
            <v>0</v>
          </cell>
          <cell r="H157">
            <v>42359</v>
          </cell>
        </row>
        <row r="158">
          <cell r="B158">
            <v>216</v>
          </cell>
          <cell r="C158" t="str">
            <v>Давыдов Сергей Геннадьевич</v>
          </cell>
          <cell r="D158">
            <v>3</v>
          </cell>
          <cell r="E158">
            <v>2</v>
          </cell>
          <cell r="F158">
            <v>0</v>
          </cell>
          <cell r="H158">
            <v>42359</v>
          </cell>
        </row>
        <row r="159">
          <cell r="B159">
            <v>217</v>
          </cell>
          <cell r="C159" t="str">
            <v>Илюбаев Нурлан Маманович</v>
          </cell>
          <cell r="D159">
            <v>3</v>
          </cell>
          <cell r="E159">
            <v>0</v>
          </cell>
          <cell r="F159">
            <v>0</v>
          </cell>
          <cell r="H159">
            <v>42359</v>
          </cell>
        </row>
        <row r="160">
          <cell r="B160">
            <v>218</v>
          </cell>
          <cell r="C160" t="str">
            <v>Кособоков Вячеслав Анатольевич</v>
          </cell>
          <cell r="D160">
            <v>4</v>
          </cell>
          <cell r="E160">
            <v>0</v>
          </cell>
          <cell r="F160">
            <v>0</v>
          </cell>
          <cell r="H160">
            <v>42359</v>
          </cell>
        </row>
        <row r="161">
          <cell r="B161">
            <v>219</v>
          </cell>
          <cell r="C161" t="str">
            <v>Черных Иван Сергеевич</v>
          </cell>
          <cell r="D161">
            <v>1</v>
          </cell>
          <cell r="E161">
            <v>0</v>
          </cell>
          <cell r="F161">
            <v>0</v>
          </cell>
          <cell r="H161">
            <v>42359</v>
          </cell>
        </row>
        <row r="162">
          <cell r="B162">
            <v>220</v>
          </cell>
          <cell r="C162" t="str">
            <v>Мельников Кирилл Константинович</v>
          </cell>
          <cell r="D162">
            <v>0</v>
          </cell>
          <cell r="E162">
            <v>0</v>
          </cell>
          <cell r="F162">
            <v>0</v>
          </cell>
          <cell r="H162">
            <v>42359</v>
          </cell>
        </row>
        <row r="163">
          <cell r="B163">
            <v>221</v>
          </cell>
          <cell r="C163" t="str">
            <v>Лысенко Евгений Игоревич</v>
          </cell>
          <cell r="D163">
            <v>3</v>
          </cell>
          <cell r="E163">
            <v>1</v>
          </cell>
          <cell r="F163">
            <v>0</v>
          </cell>
          <cell r="H163">
            <v>42359</v>
          </cell>
        </row>
        <row r="164">
          <cell r="B164">
            <v>222</v>
          </cell>
          <cell r="C164" t="str">
            <v>Кислицын Антон Евгеньевич</v>
          </cell>
          <cell r="D164">
            <v>3</v>
          </cell>
          <cell r="E164">
            <v>1</v>
          </cell>
          <cell r="F164">
            <v>0</v>
          </cell>
          <cell r="H164">
            <v>42359</v>
          </cell>
        </row>
        <row r="165">
          <cell r="B165">
            <v>223</v>
          </cell>
          <cell r="C165" t="str">
            <v>Мирошкин Андрей Валерьевич</v>
          </cell>
          <cell r="D165">
            <v>6</v>
          </cell>
          <cell r="E165">
            <v>5</v>
          </cell>
          <cell r="F165">
            <v>0</v>
          </cell>
          <cell r="H165">
            <v>42359</v>
          </cell>
        </row>
        <row r="166">
          <cell r="B166">
            <v>224</v>
          </cell>
          <cell r="C166" t="str">
            <v>Шамухин Павел Владимирович</v>
          </cell>
          <cell r="D166">
            <v>3</v>
          </cell>
          <cell r="E166">
            <v>1</v>
          </cell>
          <cell r="F166">
            <v>0</v>
          </cell>
          <cell r="H166">
            <v>42359</v>
          </cell>
        </row>
        <row r="167">
          <cell r="B167">
            <v>225</v>
          </cell>
          <cell r="C167" t="str">
            <v>Крюков Павел Сергеевич</v>
          </cell>
          <cell r="D167">
            <v>4</v>
          </cell>
          <cell r="E167">
            <v>1</v>
          </cell>
          <cell r="F167">
            <v>0</v>
          </cell>
          <cell r="H167">
            <v>42359</v>
          </cell>
        </row>
        <row r="168">
          <cell r="B168">
            <v>226</v>
          </cell>
          <cell r="C168" t="str">
            <v>Кутузов Илья Владимирович</v>
          </cell>
          <cell r="D168">
            <v>2</v>
          </cell>
          <cell r="E168">
            <v>0</v>
          </cell>
          <cell r="F168">
            <v>0</v>
          </cell>
          <cell r="H168">
            <v>42359</v>
          </cell>
        </row>
        <row r="169">
          <cell r="B169">
            <v>227</v>
          </cell>
          <cell r="C169" t="str">
            <v>Лебедев Всеволод Андреевич</v>
          </cell>
          <cell r="D169">
            <v>13</v>
          </cell>
          <cell r="E169">
            <v>5</v>
          </cell>
          <cell r="F169">
            <v>5</v>
          </cell>
          <cell r="H169">
            <v>42359</v>
          </cell>
        </row>
        <row r="170">
          <cell r="B170">
            <v>228</v>
          </cell>
          <cell r="C170" t="str">
            <v>Михайлов Юрий Валерьевич</v>
          </cell>
          <cell r="D170">
            <v>4</v>
          </cell>
          <cell r="E170">
            <v>1</v>
          </cell>
          <cell r="F170">
            <v>0</v>
          </cell>
          <cell r="H170">
            <v>42359</v>
          </cell>
        </row>
        <row r="171">
          <cell r="B171">
            <v>229</v>
          </cell>
          <cell r="C171" t="str">
            <v>Шапкин Вячеслав Юрьевич</v>
          </cell>
          <cell r="D171">
            <v>7</v>
          </cell>
          <cell r="E171">
            <v>3</v>
          </cell>
          <cell r="F171">
            <v>0</v>
          </cell>
          <cell r="H171">
            <v>42359</v>
          </cell>
        </row>
        <row r="172">
          <cell r="B172">
            <v>230</v>
          </cell>
          <cell r="C172" t="str">
            <v>Шуваев Владимир Юрьевич</v>
          </cell>
          <cell r="D172">
            <v>5</v>
          </cell>
          <cell r="E172">
            <v>2</v>
          </cell>
          <cell r="F172">
            <v>0</v>
          </cell>
          <cell r="H172">
            <v>42359</v>
          </cell>
        </row>
        <row r="173">
          <cell r="B173">
            <v>232</v>
          </cell>
          <cell r="C173" t="str">
            <v>Маслов Виталий Александрович</v>
          </cell>
          <cell r="G173" t="str">
            <v>Утеряна</v>
          </cell>
          <cell r="H173">
            <v>42359</v>
          </cell>
        </row>
        <row r="174">
          <cell r="B174">
            <v>233</v>
          </cell>
          <cell r="C174" t="str">
            <v>Королев Виталий Олегович</v>
          </cell>
          <cell r="D174">
            <v>3</v>
          </cell>
          <cell r="E174">
            <v>0</v>
          </cell>
          <cell r="F174">
            <v>0</v>
          </cell>
          <cell r="H174">
            <v>42359</v>
          </cell>
        </row>
        <row r="175">
          <cell r="B175">
            <v>234</v>
          </cell>
          <cell r="C175" t="str">
            <v>Максимчев Евгений Сергеевич</v>
          </cell>
          <cell r="D175">
            <v>3</v>
          </cell>
          <cell r="E175">
            <v>0</v>
          </cell>
          <cell r="F175">
            <v>0</v>
          </cell>
          <cell r="H175">
            <v>42359</v>
          </cell>
        </row>
        <row r="176">
          <cell r="B176">
            <v>236</v>
          </cell>
          <cell r="C176" t="str">
            <v>Скопицкий Константин Васильевич</v>
          </cell>
          <cell r="D176">
            <v>2</v>
          </cell>
          <cell r="E176">
            <v>0</v>
          </cell>
          <cell r="F176">
            <v>0</v>
          </cell>
          <cell r="H176">
            <v>42359</v>
          </cell>
        </row>
        <row r="177">
          <cell r="B177">
            <v>237</v>
          </cell>
          <cell r="C177" t="str">
            <v>Кокорев Георгий Николаевич</v>
          </cell>
          <cell r="D177">
            <v>3</v>
          </cell>
          <cell r="E177">
            <v>1</v>
          </cell>
          <cell r="F177">
            <v>1</v>
          </cell>
          <cell r="H177">
            <v>42359</v>
          </cell>
        </row>
        <row r="178">
          <cell r="B178">
            <v>238</v>
          </cell>
          <cell r="C178" t="str">
            <v>Савинов Алексей Андреевич</v>
          </cell>
          <cell r="D178">
            <v>2</v>
          </cell>
          <cell r="E178">
            <v>1</v>
          </cell>
          <cell r="F178">
            <v>0</v>
          </cell>
          <cell r="H178">
            <v>42359</v>
          </cell>
        </row>
        <row r="179">
          <cell r="B179">
            <v>239</v>
          </cell>
          <cell r="C179" t="str">
            <v>Иванов Николай Викторович</v>
          </cell>
          <cell r="D179">
            <v>5</v>
          </cell>
          <cell r="E179">
            <v>3</v>
          </cell>
          <cell r="F179">
            <v>0</v>
          </cell>
          <cell r="H179">
            <v>42359</v>
          </cell>
        </row>
        <row r="180">
          <cell r="B180">
            <v>240</v>
          </cell>
          <cell r="C180" t="str">
            <v>Дашкин Шамиль Менирович</v>
          </cell>
          <cell r="G180" t="str">
            <v>Замена потерянной гарнитуры 210; Так и не была выдана с Невского, замена по адаптации на STH00-197</v>
          </cell>
          <cell r="H180">
            <v>42429</v>
          </cell>
        </row>
      </sheetData>
      <sheetData sheetId="2">
        <row r="2">
          <cell r="B2">
            <v>286</v>
          </cell>
          <cell r="C2" t="str">
            <v>Абрамов Артём Александрович</v>
          </cell>
          <cell r="D2">
            <v>323385</v>
          </cell>
          <cell r="E2">
            <v>3</v>
          </cell>
          <cell r="F2">
            <v>1</v>
          </cell>
          <cell r="G2">
            <v>1</v>
          </cell>
          <cell r="H2">
            <v>6.5</v>
          </cell>
          <cell r="I2" t="str">
            <v>8 953 172 33 72</v>
          </cell>
          <cell r="M2">
            <v>43070</v>
          </cell>
        </row>
        <row r="3">
          <cell r="B3">
            <v>287</v>
          </cell>
          <cell r="C3" t="str">
            <v>Агафонов Алексей Иванович</v>
          </cell>
          <cell r="D3">
            <v>323386</v>
          </cell>
          <cell r="E3">
            <v>1</v>
          </cell>
          <cell r="F3">
            <v>0</v>
          </cell>
          <cell r="G3">
            <v>0</v>
          </cell>
          <cell r="H3">
            <v>6.5</v>
          </cell>
          <cell r="I3" t="str">
            <v>8 921 411 07 83</v>
          </cell>
          <cell r="M3">
            <v>43070</v>
          </cell>
        </row>
        <row r="4">
          <cell r="B4">
            <v>288</v>
          </cell>
          <cell r="C4" t="str">
            <v>Агафонов Сергей Михайлович</v>
          </cell>
          <cell r="D4">
            <v>322521</v>
          </cell>
          <cell r="E4">
            <v>1</v>
          </cell>
          <cell r="F4">
            <v>0</v>
          </cell>
          <cell r="G4">
            <v>0</v>
          </cell>
          <cell r="H4">
            <v>7</v>
          </cell>
          <cell r="I4" t="str">
            <v>8-931-535-41-52</v>
          </cell>
          <cell r="M4">
            <v>43070</v>
          </cell>
        </row>
        <row r="5">
          <cell r="B5">
            <v>289</v>
          </cell>
          <cell r="C5" t="str">
            <v>Агеев Андрей Александрович</v>
          </cell>
          <cell r="D5">
            <v>323449</v>
          </cell>
          <cell r="E5">
            <v>0</v>
          </cell>
          <cell r="F5">
            <v>0</v>
          </cell>
          <cell r="G5">
            <v>0</v>
          </cell>
          <cell r="M5">
            <v>43070</v>
          </cell>
        </row>
        <row r="6">
          <cell r="B6">
            <v>290</v>
          </cell>
          <cell r="C6" t="str">
            <v>Алексеев Артур Владимирович</v>
          </cell>
          <cell r="D6">
            <v>323505</v>
          </cell>
          <cell r="E6">
            <v>0</v>
          </cell>
          <cell r="F6">
            <v>0</v>
          </cell>
          <cell r="G6">
            <v>0</v>
          </cell>
          <cell r="H6">
            <v>5.5</v>
          </cell>
          <cell r="I6">
            <v>9816879384</v>
          </cell>
          <cell r="M6">
            <v>43070</v>
          </cell>
        </row>
        <row r="7">
          <cell r="B7">
            <v>291</v>
          </cell>
          <cell r="C7" t="str">
            <v>Ананьин Николай Николаевич</v>
          </cell>
          <cell r="D7">
            <v>323174</v>
          </cell>
          <cell r="E7">
            <v>0</v>
          </cell>
          <cell r="F7">
            <v>0</v>
          </cell>
          <cell r="G7">
            <v>0</v>
          </cell>
          <cell r="H7">
            <v>6</v>
          </cell>
          <cell r="I7" t="str">
            <v>8 961 811 79 58</v>
          </cell>
          <cell r="M7">
            <v>43070</v>
          </cell>
        </row>
        <row r="8">
          <cell r="B8">
            <v>292</v>
          </cell>
          <cell r="C8" t="str">
            <v>Андреев Андрей Алексеевич</v>
          </cell>
          <cell r="D8">
            <v>321702</v>
          </cell>
          <cell r="E8">
            <v>1</v>
          </cell>
          <cell r="F8">
            <v>0</v>
          </cell>
          <cell r="G8">
            <v>0</v>
          </cell>
          <cell r="H8">
            <v>5.5</v>
          </cell>
          <cell r="I8" t="str">
            <v>8 904 331 96 95</v>
          </cell>
          <cell r="M8">
            <v>43070</v>
          </cell>
        </row>
        <row r="9">
          <cell r="B9">
            <v>293</v>
          </cell>
          <cell r="C9" t="str">
            <v>Андреев Алексей Борисович</v>
          </cell>
          <cell r="D9">
            <v>321703</v>
          </cell>
          <cell r="E9">
            <v>0</v>
          </cell>
          <cell r="F9">
            <v>0</v>
          </cell>
          <cell r="G9">
            <v>0</v>
          </cell>
          <cell r="H9">
            <v>6.5</v>
          </cell>
          <cell r="I9">
            <v>9633245894</v>
          </cell>
          <cell r="M9">
            <v>43070</v>
          </cell>
        </row>
        <row r="10">
          <cell r="B10">
            <v>294</v>
          </cell>
          <cell r="C10" t="str">
            <v>Анкудинов Василий Георгиевич</v>
          </cell>
          <cell r="D10">
            <v>322859</v>
          </cell>
          <cell r="E10">
            <v>3</v>
          </cell>
          <cell r="F10">
            <v>2</v>
          </cell>
          <cell r="G10">
            <v>0</v>
          </cell>
          <cell r="H10">
            <v>6</v>
          </cell>
          <cell r="I10" t="str">
            <v>8 921 890 61 45</v>
          </cell>
          <cell r="M10">
            <v>43070</v>
          </cell>
        </row>
        <row r="11">
          <cell r="B11">
            <v>295</v>
          </cell>
          <cell r="C11" t="str">
            <v>Антипов Александр  Викторович</v>
          </cell>
          <cell r="D11">
            <v>321705</v>
          </cell>
          <cell r="E11">
            <v>0</v>
          </cell>
          <cell r="F11">
            <v>0</v>
          </cell>
          <cell r="G11">
            <v>0</v>
          </cell>
          <cell r="H11">
            <v>6.5</v>
          </cell>
          <cell r="I11">
            <v>89210951747</v>
          </cell>
          <cell r="M11">
            <v>43070</v>
          </cell>
        </row>
        <row r="12">
          <cell r="B12">
            <v>296</v>
          </cell>
          <cell r="C12" t="str">
            <v>Аргеландер Владимир Борисович</v>
          </cell>
          <cell r="D12">
            <v>321707</v>
          </cell>
          <cell r="E12">
            <v>2</v>
          </cell>
          <cell r="F12">
            <v>1</v>
          </cell>
          <cell r="G12">
            <v>0</v>
          </cell>
          <cell r="H12">
            <v>6</v>
          </cell>
          <cell r="I12">
            <v>9111518312</v>
          </cell>
          <cell r="M12">
            <v>43070</v>
          </cell>
        </row>
        <row r="13">
          <cell r="B13">
            <v>297</v>
          </cell>
          <cell r="C13" t="str">
            <v>Бабин Антон Станиславович</v>
          </cell>
          <cell r="D13">
            <v>323454</v>
          </cell>
          <cell r="E13">
            <v>1</v>
          </cell>
          <cell r="F13">
            <v>1</v>
          </cell>
          <cell r="G13">
            <v>0</v>
          </cell>
          <cell r="H13">
            <v>5</v>
          </cell>
          <cell r="I13" t="str">
            <v>8 981 800 65 87</v>
          </cell>
          <cell r="M13">
            <v>43070</v>
          </cell>
        </row>
        <row r="14">
          <cell r="B14">
            <v>298</v>
          </cell>
          <cell r="C14" t="str">
            <v>Балонов Анатолий Михайлович</v>
          </cell>
          <cell r="D14">
            <v>321710</v>
          </cell>
          <cell r="E14">
            <v>0</v>
          </cell>
          <cell r="F14">
            <v>0</v>
          </cell>
          <cell r="G14">
            <v>0</v>
          </cell>
          <cell r="H14">
            <v>7</v>
          </cell>
          <cell r="M14">
            <v>43070</v>
          </cell>
        </row>
        <row r="15">
          <cell r="B15">
            <v>299</v>
          </cell>
          <cell r="C15" t="str">
            <v>Баранов Михаил Валентинович</v>
          </cell>
          <cell r="D15">
            <v>323520</v>
          </cell>
          <cell r="E15">
            <v>2</v>
          </cell>
          <cell r="F15">
            <v>1</v>
          </cell>
          <cell r="G15">
            <v>0</v>
          </cell>
          <cell r="H15">
            <v>5.5</v>
          </cell>
          <cell r="I15">
            <v>89216454057</v>
          </cell>
          <cell r="M15">
            <v>43070</v>
          </cell>
        </row>
        <row r="16">
          <cell r="B16">
            <v>300</v>
          </cell>
          <cell r="C16" t="str">
            <v>Бардин Виктор Олегович</v>
          </cell>
          <cell r="D16">
            <v>323477</v>
          </cell>
          <cell r="E16">
            <v>0</v>
          </cell>
          <cell r="F16">
            <v>0</v>
          </cell>
          <cell r="G16">
            <v>0</v>
          </cell>
          <cell r="H16">
            <v>5.5</v>
          </cell>
          <cell r="I16" t="str">
            <v>8-911-193-72-00</v>
          </cell>
          <cell r="M16">
            <v>43070</v>
          </cell>
        </row>
        <row r="17">
          <cell r="B17">
            <v>301</v>
          </cell>
          <cell r="C17" t="str">
            <v>Баскаков Василий Олегович</v>
          </cell>
          <cell r="D17">
            <v>321712</v>
          </cell>
          <cell r="E17">
            <v>0</v>
          </cell>
          <cell r="F17">
            <v>0</v>
          </cell>
          <cell r="G17">
            <v>0</v>
          </cell>
          <cell r="H17">
            <v>6</v>
          </cell>
          <cell r="I17">
            <v>79119545182</v>
          </cell>
          <cell r="M17">
            <v>43070</v>
          </cell>
        </row>
        <row r="18">
          <cell r="B18">
            <v>302</v>
          </cell>
          <cell r="C18" t="str">
            <v>Минаев Дмитрий Викторович</v>
          </cell>
          <cell r="D18">
            <v>323552</v>
          </cell>
          <cell r="E18">
            <v>1</v>
          </cell>
          <cell r="F18">
            <v>0</v>
          </cell>
          <cell r="G18">
            <v>0</v>
          </cell>
          <cell r="L18" t="str">
            <v>Белозёров Руслан Анатольевич 322782 - смена должности</v>
          </cell>
          <cell r="M18">
            <v>43070</v>
          </cell>
        </row>
        <row r="19">
          <cell r="B19">
            <v>303</v>
          </cell>
          <cell r="C19" t="str">
            <v>Белоус Павел Николаевич</v>
          </cell>
          <cell r="D19">
            <v>323495</v>
          </cell>
          <cell r="E19">
            <v>0</v>
          </cell>
          <cell r="F19">
            <v>0</v>
          </cell>
          <cell r="G19">
            <v>0</v>
          </cell>
          <cell r="H19">
            <v>5.5</v>
          </cell>
          <cell r="I19" t="str">
            <v>8 964 388 60 09</v>
          </cell>
          <cell r="M19">
            <v>43070</v>
          </cell>
        </row>
        <row r="20">
          <cell r="B20">
            <v>304</v>
          </cell>
          <cell r="C20" t="str">
            <v>Белугин Виталий Сергеевич</v>
          </cell>
          <cell r="D20">
            <v>321715</v>
          </cell>
          <cell r="E20">
            <v>2</v>
          </cell>
          <cell r="F20">
            <v>0</v>
          </cell>
          <cell r="G20">
            <v>0</v>
          </cell>
          <cell r="H20">
            <v>6</v>
          </cell>
          <cell r="I20">
            <v>9119522752</v>
          </cell>
          <cell r="M20">
            <v>43070</v>
          </cell>
        </row>
        <row r="21">
          <cell r="B21">
            <v>305</v>
          </cell>
          <cell r="C21" t="str">
            <v>Бердников  Сергей Владимирович</v>
          </cell>
          <cell r="D21">
            <v>322557</v>
          </cell>
          <cell r="E21">
            <v>3</v>
          </cell>
          <cell r="F21">
            <v>0</v>
          </cell>
          <cell r="G21">
            <v>0</v>
          </cell>
          <cell r="H21" t="str">
            <v>6,5-7</v>
          </cell>
          <cell r="I21">
            <v>9213230147</v>
          </cell>
          <cell r="M21">
            <v>43070</v>
          </cell>
        </row>
        <row r="22">
          <cell r="B22">
            <v>306</v>
          </cell>
          <cell r="C22" t="str">
            <v>Благодарёв Александр Юльевич</v>
          </cell>
          <cell r="D22">
            <v>323132</v>
          </cell>
          <cell r="E22">
            <v>1</v>
          </cell>
          <cell r="F22">
            <v>1</v>
          </cell>
          <cell r="G22">
            <v>0</v>
          </cell>
          <cell r="H22">
            <v>6</v>
          </cell>
          <cell r="I22">
            <v>89523935889</v>
          </cell>
          <cell r="M22">
            <v>43070</v>
          </cell>
        </row>
        <row r="23">
          <cell r="B23">
            <v>307</v>
          </cell>
          <cell r="C23" t="str">
            <v>Блохин Олег Леонидович</v>
          </cell>
          <cell r="D23">
            <v>321719</v>
          </cell>
          <cell r="E23">
            <v>1</v>
          </cell>
          <cell r="F23">
            <v>1</v>
          </cell>
          <cell r="G23">
            <v>1</v>
          </cell>
          <cell r="H23">
            <v>5</v>
          </cell>
          <cell r="I23" t="str">
            <v>911 237 80 70</v>
          </cell>
          <cell r="M23">
            <v>43070</v>
          </cell>
        </row>
        <row r="24">
          <cell r="B24">
            <v>308</v>
          </cell>
          <cell r="C24" t="str">
            <v>Боганов Илья Сергеевич</v>
          </cell>
          <cell r="D24">
            <v>323153</v>
          </cell>
          <cell r="E24">
            <v>1</v>
          </cell>
          <cell r="F24">
            <v>0</v>
          </cell>
          <cell r="G24">
            <v>0</v>
          </cell>
          <cell r="H24">
            <v>6.5</v>
          </cell>
          <cell r="I24" t="str">
            <v>8 921 646 86 15</v>
          </cell>
          <cell r="M24">
            <v>43070</v>
          </cell>
        </row>
        <row r="25">
          <cell r="B25">
            <v>309</v>
          </cell>
          <cell r="C25" t="str">
            <v>Бондаренко  Владислав Васильевич</v>
          </cell>
          <cell r="D25">
            <v>322821</v>
          </cell>
          <cell r="E25">
            <v>0</v>
          </cell>
          <cell r="F25">
            <v>0</v>
          </cell>
          <cell r="G25">
            <v>0</v>
          </cell>
          <cell r="H25">
            <v>5.5</v>
          </cell>
          <cell r="I25">
            <v>89046380830</v>
          </cell>
          <cell r="M25">
            <v>43070</v>
          </cell>
        </row>
        <row r="26">
          <cell r="B26">
            <v>310</v>
          </cell>
          <cell r="C26" t="str">
            <v>Бондаренко Денис Валентинович</v>
          </cell>
          <cell r="D26">
            <v>322132</v>
          </cell>
          <cell r="E26">
            <v>2</v>
          </cell>
          <cell r="F26">
            <v>0</v>
          </cell>
          <cell r="G26">
            <v>1</v>
          </cell>
          <cell r="H26">
            <v>6</v>
          </cell>
          <cell r="I26">
            <v>89219731257</v>
          </cell>
          <cell r="M26">
            <v>43070</v>
          </cell>
        </row>
        <row r="27">
          <cell r="B27">
            <v>311</v>
          </cell>
          <cell r="C27" t="str">
            <v>Смирнов Вадим Анатольевич</v>
          </cell>
          <cell r="D27">
            <v>321858</v>
          </cell>
          <cell r="E27">
            <v>0</v>
          </cell>
          <cell r="F27">
            <v>0</v>
          </cell>
          <cell r="G27">
            <v>0</v>
          </cell>
          <cell r="L27" t="str">
            <v>Борисов Алексей Симанович 322127 - уволен</v>
          </cell>
          <cell r="M27">
            <v>43070</v>
          </cell>
        </row>
        <row r="28">
          <cell r="B28">
            <v>312</v>
          </cell>
          <cell r="C28" t="str">
            <v>Буданов  Александр  Николаевич</v>
          </cell>
          <cell r="D28">
            <v>321726</v>
          </cell>
          <cell r="E28">
            <v>1</v>
          </cell>
          <cell r="F28">
            <v>0</v>
          </cell>
          <cell r="G28">
            <v>0</v>
          </cell>
          <cell r="H28">
            <v>6</v>
          </cell>
          <cell r="I28" t="str">
            <v>8-905-205-36-29</v>
          </cell>
          <cell r="M28">
            <v>43070</v>
          </cell>
        </row>
        <row r="29">
          <cell r="B29">
            <v>313</v>
          </cell>
          <cell r="C29" t="str">
            <v>Буклешов Александр Михайлович</v>
          </cell>
          <cell r="D29">
            <v>322837</v>
          </cell>
          <cell r="E29">
            <v>4</v>
          </cell>
          <cell r="F29">
            <v>1</v>
          </cell>
          <cell r="G29">
            <v>1</v>
          </cell>
          <cell r="H29">
            <v>5.5</v>
          </cell>
          <cell r="I29">
            <v>89217439907</v>
          </cell>
          <cell r="M29">
            <v>43070</v>
          </cell>
        </row>
        <row r="30">
          <cell r="B30">
            <v>314</v>
          </cell>
          <cell r="C30" t="str">
            <v>Васильев Александр Владимирович</v>
          </cell>
          <cell r="D30">
            <v>323135</v>
          </cell>
          <cell r="E30">
            <v>2</v>
          </cell>
          <cell r="F30">
            <v>1</v>
          </cell>
          <cell r="G30">
            <v>0</v>
          </cell>
          <cell r="H30">
            <v>5.5</v>
          </cell>
          <cell r="I30">
            <v>9218742007</v>
          </cell>
          <cell r="M30">
            <v>43070</v>
          </cell>
        </row>
        <row r="31">
          <cell r="B31">
            <v>315</v>
          </cell>
          <cell r="C31" t="str">
            <v>Васильев Григорий Николаевич</v>
          </cell>
          <cell r="D31">
            <v>324228</v>
          </cell>
          <cell r="E31">
            <v>0</v>
          </cell>
          <cell r="F31">
            <v>0</v>
          </cell>
          <cell r="G31">
            <v>0</v>
          </cell>
          <cell r="H31">
            <v>6</v>
          </cell>
          <cell r="I31">
            <v>89313602933</v>
          </cell>
          <cell r="M31">
            <v>43070</v>
          </cell>
        </row>
        <row r="32">
          <cell r="B32">
            <v>316</v>
          </cell>
          <cell r="C32" t="str">
            <v>Васильев Юрий Николаевич</v>
          </cell>
          <cell r="D32">
            <v>321729</v>
          </cell>
          <cell r="E32">
            <v>1</v>
          </cell>
          <cell r="F32">
            <v>0</v>
          </cell>
          <cell r="G32">
            <v>0</v>
          </cell>
          <cell r="H32">
            <v>6.5</v>
          </cell>
          <cell r="I32">
            <v>9213057220</v>
          </cell>
          <cell r="M32">
            <v>43070</v>
          </cell>
        </row>
        <row r="33">
          <cell r="B33">
            <v>317</v>
          </cell>
          <cell r="C33" t="str">
            <v>Васьковский Виталий Валерьевич</v>
          </cell>
          <cell r="D33">
            <v>322866</v>
          </cell>
          <cell r="E33">
            <v>1</v>
          </cell>
          <cell r="F33">
            <v>0</v>
          </cell>
          <cell r="G33">
            <v>0</v>
          </cell>
          <cell r="H33">
            <v>5</v>
          </cell>
          <cell r="I33">
            <v>89218850988</v>
          </cell>
          <cell r="M33">
            <v>43070</v>
          </cell>
        </row>
        <row r="34">
          <cell r="B34">
            <v>318</v>
          </cell>
          <cell r="C34" t="str">
            <v>Виноградов Евгений Владимирович</v>
          </cell>
          <cell r="D34">
            <v>323151</v>
          </cell>
          <cell r="E34">
            <v>0</v>
          </cell>
          <cell r="F34">
            <v>0</v>
          </cell>
          <cell r="G34">
            <v>0</v>
          </cell>
          <cell r="M34">
            <v>43070</v>
          </cell>
        </row>
        <row r="35">
          <cell r="B35">
            <v>319</v>
          </cell>
          <cell r="C35" t="str">
            <v>Виноградов Сергей Александрович</v>
          </cell>
          <cell r="D35">
            <v>321731</v>
          </cell>
          <cell r="E35">
            <v>0</v>
          </cell>
          <cell r="F35">
            <v>0</v>
          </cell>
          <cell r="G35">
            <v>0</v>
          </cell>
          <cell r="H35">
            <v>5.5</v>
          </cell>
          <cell r="I35" t="str">
            <v>8 904 512 19 81</v>
          </cell>
          <cell r="M35">
            <v>43070</v>
          </cell>
        </row>
        <row r="36">
          <cell r="B36">
            <v>320</v>
          </cell>
          <cell r="C36" t="str">
            <v>Владимиров Александр  Владимирович</v>
          </cell>
          <cell r="D36">
            <v>322684</v>
          </cell>
          <cell r="E36">
            <v>1</v>
          </cell>
          <cell r="F36">
            <v>0</v>
          </cell>
          <cell r="G36">
            <v>0</v>
          </cell>
          <cell r="H36">
            <v>6</v>
          </cell>
          <cell r="I36" t="str">
            <v>8 921 757 09 10</v>
          </cell>
          <cell r="M36">
            <v>43070</v>
          </cell>
        </row>
        <row r="37">
          <cell r="B37">
            <v>321</v>
          </cell>
          <cell r="C37" t="str">
            <v>Волков Николай Викторович</v>
          </cell>
          <cell r="D37">
            <v>321733</v>
          </cell>
          <cell r="E37">
            <v>1</v>
          </cell>
          <cell r="F37">
            <v>0</v>
          </cell>
          <cell r="G37">
            <v>0</v>
          </cell>
          <cell r="H37">
            <v>7</v>
          </cell>
          <cell r="I37">
            <v>89218786524</v>
          </cell>
          <cell r="M37">
            <v>43070</v>
          </cell>
        </row>
        <row r="38">
          <cell r="B38">
            <v>322</v>
          </cell>
          <cell r="C38" t="str">
            <v>Гаврилов Алексей Сергеевич</v>
          </cell>
          <cell r="D38">
            <v>322536</v>
          </cell>
          <cell r="E38">
            <v>1</v>
          </cell>
          <cell r="F38">
            <v>1</v>
          </cell>
          <cell r="G38">
            <v>0</v>
          </cell>
          <cell r="H38">
            <v>5</v>
          </cell>
          <cell r="I38">
            <v>79215885508</v>
          </cell>
          <cell r="M38">
            <v>43070</v>
          </cell>
        </row>
        <row r="39">
          <cell r="B39">
            <v>323</v>
          </cell>
          <cell r="C39" t="str">
            <v>Гольнев Юрий Анатольевич</v>
          </cell>
          <cell r="D39">
            <v>322544</v>
          </cell>
          <cell r="E39">
            <v>1</v>
          </cell>
          <cell r="F39">
            <v>0</v>
          </cell>
          <cell r="G39">
            <v>0</v>
          </cell>
          <cell r="H39">
            <v>7</v>
          </cell>
          <cell r="I39" t="str">
            <v>921 798 78 07</v>
          </cell>
          <cell r="M39">
            <v>43070</v>
          </cell>
        </row>
        <row r="40">
          <cell r="B40">
            <v>324</v>
          </cell>
          <cell r="C40" t="str">
            <v>Горновой Андрей Владимирович</v>
          </cell>
          <cell r="D40">
            <v>322396</v>
          </cell>
          <cell r="E40">
            <v>0</v>
          </cell>
          <cell r="F40">
            <v>0</v>
          </cell>
          <cell r="G40">
            <v>0</v>
          </cell>
          <cell r="H40">
            <v>6</v>
          </cell>
          <cell r="I40" t="str">
            <v>8 921 570 34 56</v>
          </cell>
          <cell r="M40">
            <v>43070</v>
          </cell>
        </row>
        <row r="41">
          <cell r="B41">
            <v>325</v>
          </cell>
          <cell r="C41" t="str">
            <v>Горностаев Николай Александрович</v>
          </cell>
          <cell r="D41">
            <v>323493</v>
          </cell>
          <cell r="E41">
            <v>0</v>
          </cell>
          <cell r="F41">
            <v>0</v>
          </cell>
          <cell r="G41">
            <v>0</v>
          </cell>
          <cell r="H41">
            <v>6</v>
          </cell>
          <cell r="I41">
            <v>89657915013</v>
          </cell>
          <cell r="M41">
            <v>43070</v>
          </cell>
        </row>
        <row r="42">
          <cell r="B42">
            <v>326</v>
          </cell>
          <cell r="C42" t="str">
            <v>Григорьев Александр Николаевич</v>
          </cell>
          <cell r="D42">
            <v>321740</v>
          </cell>
          <cell r="E42">
            <v>2</v>
          </cell>
          <cell r="F42">
            <v>1</v>
          </cell>
          <cell r="G42">
            <v>2</v>
          </cell>
          <cell r="H42">
            <v>6</v>
          </cell>
          <cell r="I42">
            <v>89500074775</v>
          </cell>
          <cell r="M42">
            <v>43070</v>
          </cell>
        </row>
        <row r="43">
          <cell r="B43">
            <v>327</v>
          </cell>
          <cell r="C43" t="str">
            <v>Григорьев  Константин Геннадьевич</v>
          </cell>
          <cell r="D43">
            <v>322889</v>
          </cell>
          <cell r="E43">
            <v>0</v>
          </cell>
          <cell r="F43">
            <v>0</v>
          </cell>
          <cell r="G43">
            <v>0</v>
          </cell>
          <cell r="H43">
            <v>6</v>
          </cell>
          <cell r="I43">
            <v>89602519191</v>
          </cell>
          <cell r="M43">
            <v>43070</v>
          </cell>
        </row>
        <row r="44">
          <cell r="B44">
            <v>328</v>
          </cell>
          <cell r="C44" t="str">
            <v>Гришаев Станислав Игоревич</v>
          </cell>
          <cell r="D44">
            <v>322490</v>
          </cell>
          <cell r="E44">
            <v>3</v>
          </cell>
          <cell r="F44">
            <v>2</v>
          </cell>
          <cell r="G44">
            <v>0</v>
          </cell>
          <cell r="H44">
            <v>6</v>
          </cell>
          <cell r="I44">
            <v>89217996355</v>
          </cell>
          <cell r="M44">
            <v>43070</v>
          </cell>
        </row>
        <row r="45">
          <cell r="B45">
            <v>329</v>
          </cell>
          <cell r="C45" t="str">
            <v>Гузаревич Алексей Яковлевич</v>
          </cell>
          <cell r="D45">
            <v>321742</v>
          </cell>
          <cell r="E45">
            <v>2</v>
          </cell>
          <cell r="F45">
            <v>0</v>
          </cell>
          <cell r="G45">
            <v>0</v>
          </cell>
          <cell r="H45">
            <v>6.5</v>
          </cell>
          <cell r="I45" t="str">
            <v>8 921 977 92 15</v>
          </cell>
          <cell r="M45">
            <v>43070</v>
          </cell>
        </row>
        <row r="46">
          <cell r="B46">
            <v>330</v>
          </cell>
          <cell r="C46" t="str">
            <v>Гурьев  Сергей Сергеевич</v>
          </cell>
          <cell r="D46">
            <v>323117</v>
          </cell>
          <cell r="E46">
            <v>1</v>
          </cell>
          <cell r="F46">
            <v>0</v>
          </cell>
          <cell r="G46">
            <v>0</v>
          </cell>
          <cell r="H46">
            <v>5.5</v>
          </cell>
          <cell r="I46">
            <v>9319782526</v>
          </cell>
          <cell r="M46">
            <v>43070</v>
          </cell>
        </row>
        <row r="47">
          <cell r="B47">
            <v>331</v>
          </cell>
          <cell r="C47" t="str">
            <v>Демченко Александр Александрович</v>
          </cell>
          <cell r="D47">
            <v>322534</v>
          </cell>
          <cell r="E47">
            <v>0</v>
          </cell>
          <cell r="F47">
            <v>0</v>
          </cell>
          <cell r="G47">
            <v>0</v>
          </cell>
          <cell r="M47">
            <v>43070</v>
          </cell>
        </row>
        <row r="48">
          <cell r="B48">
            <v>332</v>
          </cell>
          <cell r="C48" t="str">
            <v>Джакипов Кубаныч Джалилович</v>
          </cell>
          <cell r="D48">
            <v>323343</v>
          </cell>
          <cell r="E48">
            <v>0</v>
          </cell>
          <cell r="F48">
            <v>0</v>
          </cell>
          <cell r="G48">
            <v>0</v>
          </cell>
          <cell r="M48">
            <v>43070</v>
          </cell>
        </row>
        <row r="49">
          <cell r="B49">
            <v>333</v>
          </cell>
          <cell r="C49" t="str">
            <v>Долгополов  Александр Вадимович</v>
          </cell>
          <cell r="D49">
            <v>323409</v>
          </cell>
          <cell r="E49">
            <v>0</v>
          </cell>
          <cell r="F49">
            <v>0</v>
          </cell>
          <cell r="G49">
            <v>0</v>
          </cell>
          <cell r="H49">
            <v>5.5</v>
          </cell>
          <cell r="I49">
            <v>9522887363</v>
          </cell>
          <cell r="M49">
            <v>43070</v>
          </cell>
        </row>
        <row r="50">
          <cell r="B50">
            <v>334</v>
          </cell>
          <cell r="C50" t="str">
            <v>Дроздов Виталий  Валерьевич</v>
          </cell>
          <cell r="D50">
            <v>323173</v>
          </cell>
          <cell r="E50">
            <v>1</v>
          </cell>
          <cell r="F50">
            <v>0</v>
          </cell>
          <cell r="G50">
            <v>0</v>
          </cell>
          <cell r="H50">
            <v>6.5</v>
          </cell>
          <cell r="I50">
            <v>89062581214</v>
          </cell>
          <cell r="M50">
            <v>43070</v>
          </cell>
        </row>
        <row r="51">
          <cell r="B51">
            <v>335</v>
          </cell>
          <cell r="C51" t="str">
            <v>Дячук Валентин Васильевич</v>
          </cell>
          <cell r="D51">
            <v>323451</v>
          </cell>
          <cell r="E51">
            <v>1</v>
          </cell>
          <cell r="F51">
            <v>0</v>
          </cell>
          <cell r="G51">
            <v>0</v>
          </cell>
          <cell r="H51">
            <v>6</v>
          </cell>
          <cell r="I51">
            <v>89119836858</v>
          </cell>
          <cell r="M51">
            <v>43070</v>
          </cell>
        </row>
        <row r="52">
          <cell r="B52">
            <v>336</v>
          </cell>
          <cell r="C52" t="str">
            <v>Елисеев Виктор Владимирович</v>
          </cell>
          <cell r="D52">
            <v>323291</v>
          </cell>
          <cell r="E52">
            <v>0</v>
          </cell>
          <cell r="F52">
            <v>0</v>
          </cell>
          <cell r="G52">
            <v>0</v>
          </cell>
          <cell r="H52">
            <v>7.7</v>
          </cell>
          <cell r="I52">
            <v>9112915379</v>
          </cell>
          <cell r="M52">
            <v>43070</v>
          </cell>
        </row>
        <row r="53">
          <cell r="B53">
            <v>337</v>
          </cell>
          <cell r="C53" t="str">
            <v>Енин Алексей Сергеевич</v>
          </cell>
          <cell r="D53">
            <v>322905</v>
          </cell>
          <cell r="E53">
            <v>1</v>
          </cell>
          <cell r="F53">
            <v>1</v>
          </cell>
          <cell r="G53">
            <v>0</v>
          </cell>
          <cell r="H53">
            <v>6</v>
          </cell>
          <cell r="I53" t="str">
            <v>8 921 434 29 18</v>
          </cell>
          <cell r="M53">
            <v>43070</v>
          </cell>
        </row>
        <row r="54">
          <cell r="B54">
            <v>338</v>
          </cell>
          <cell r="C54" t="str">
            <v>Ерофеев Вячеслав Юрьевич</v>
          </cell>
          <cell r="D54">
            <v>322558</v>
          </cell>
          <cell r="E54">
            <v>2</v>
          </cell>
          <cell r="F54">
            <v>0</v>
          </cell>
          <cell r="G54">
            <v>0</v>
          </cell>
          <cell r="H54">
            <v>6</v>
          </cell>
          <cell r="M54">
            <v>43070</v>
          </cell>
        </row>
        <row r="55">
          <cell r="B55">
            <v>339</v>
          </cell>
          <cell r="C55" t="str">
            <v>Ефимов Сергей Викторович</v>
          </cell>
          <cell r="D55">
            <v>321750</v>
          </cell>
          <cell r="E55">
            <v>1</v>
          </cell>
          <cell r="F55">
            <v>0</v>
          </cell>
          <cell r="G55">
            <v>0</v>
          </cell>
          <cell r="H55">
            <v>5.5</v>
          </cell>
          <cell r="I55">
            <v>9112324407</v>
          </cell>
          <cell r="M55">
            <v>43070</v>
          </cell>
        </row>
        <row r="56">
          <cell r="B56">
            <v>340</v>
          </cell>
          <cell r="C56" t="str">
            <v>Жабин Владимир Леонидович</v>
          </cell>
          <cell r="D56">
            <v>321751</v>
          </cell>
          <cell r="E56">
            <v>1</v>
          </cell>
          <cell r="F56">
            <v>0</v>
          </cell>
          <cell r="G56">
            <v>0</v>
          </cell>
          <cell r="H56">
            <v>6</v>
          </cell>
          <cell r="I56" t="str">
            <v>8 911 235 83 44</v>
          </cell>
          <cell r="M56">
            <v>43070</v>
          </cell>
        </row>
        <row r="57">
          <cell r="B57">
            <v>341</v>
          </cell>
          <cell r="C57" t="str">
            <v>Жгулёв Константин Сергеевич</v>
          </cell>
          <cell r="D57">
            <v>322323</v>
          </cell>
          <cell r="E57">
            <v>0</v>
          </cell>
          <cell r="F57">
            <v>0</v>
          </cell>
          <cell r="G57">
            <v>0</v>
          </cell>
          <cell r="H57">
            <v>6</v>
          </cell>
          <cell r="I57" t="str">
            <v>8 921 438 36 35</v>
          </cell>
          <cell r="M57">
            <v>43070</v>
          </cell>
        </row>
        <row r="58">
          <cell r="B58">
            <v>342</v>
          </cell>
          <cell r="C58" t="str">
            <v>Журавлёв Александр Владимирович</v>
          </cell>
          <cell r="D58">
            <v>322728</v>
          </cell>
          <cell r="E58">
            <v>3</v>
          </cell>
          <cell r="F58">
            <v>1</v>
          </cell>
          <cell r="G58">
            <v>0</v>
          </cell>
          <cell r="H58">
            <v>6.5</v>
          </cell>
          <cell r="I58">
            <v>89045568690</v>
          </cell>
          <cell r="M58">
            <v>43070</v>
          </cell>
        </row>
        <row r="59">
          <cell r="B59">
            <v>343</v>
          </cell>
          <cell r="C59" t="str">
            <v>Журавлев Владимир Константинович</v>
          </cell>
          <cell r="D59">
            <v>321753</v>
          </cell>
          <cell r="E59">
            <v>1</v>
          </cell>
          <cell r="F59">
            <v>0</v>
          </cell>
          <cell r="G59">
            <v>0</v>
          </cell>
          <cell r="M59">
            <v>43070</v>
          </cell>
        </row>
        <row r="60">
          <cell r="B60">
            <v>344</v>
          </cell>
          <cell r="C60" t="str">
            <v>Зибинин Андрей Олегович</v>
          </cell>
          <cell r="D60">
            <v>323491</v>
          </cell>
          <cell r="E60">
            <v>0</v>
          </cell>
          <cell r="F60">
            <v>0</v>
          </cell>
          <cell r="G60">
            <v>0</v>
          </cell>
          <cell r="H60">
            <v>6</v>
          </cell>
          <cell r="I60">
            <v>89118339399</v>
          </cell>
          <cell r="M60">
            <v>43070</v>
          </cell>
        </row>
        <row r="61">
          <cell r="B61">
            <v>345</v>
          </cell>
          <cell r="C61" t="str">
            <v>Зорин Владимир  Вячеславович</v>
          </cell>
          <cell r="D61">
            <v>322838</v>
          </cell>
          <cell r="E61">
            <v>1</v>
          </cell>
          <cell r="F61">
            <v>0</v>
          </cell>
          <cell r="G61">
            <v>0</v>
          </cell>
          <cell r="I61">
            <v>89217996997</v>
          </cell>
          <cell r="M61">
            <v>43070</v>
          </cell>
        </row>
        <row r="62">
          <cell r="B62">
            <v>346</v>
          </cell>
          <cell r="C62" t="str">
            <v>Зябликов Алексей Николаевич</v>
          </cell>
          <cell r="D62">
            <v>323202</v>
          </cell>
          <cell r="E62">
            <v>1</v>
          </cell>
          <cell r="F62">
            <v>0</v>
          </cell>
          <cell r="G62">
            <v>0</v>
          </cell>
          <cell r="H62">
            <v>6</v>
          </cell>
          <cell r="I62" t="str">
            <v>8 921 637 88 94</v>
          </cell>
          <cell r="M62">
            <v>43070</v>
          </cell>
        </row>
        <row r="63">
          <cell r="B63">
            <v>347</v>
          </cell>
          <cell r="C63" t="str">
            <v>Иванов Алексей Викторович</v>
          </cell>
          <cell r="D63">
            <v>321758</v>
          </cell>
          <cell r="E63">
            <v>0</v>
          </cell>
          <cell r="F63">
            <v>0</v>
          </cell>
          <cell r="G63">
            <v>0</v>
          </cell>
          <cell r="H63">
            <v>5.5</v>
          </cell>
          <cell r="I63">
            <v>9219719010</v>
          </cell>
          <cell r="M63">
            <v>43070</v>
          </cell>
        </row>
        <row r="64">
          <cell r="B64">
            <v>348</v>
          </cell>
          <cell r="C64" t="str">
            <v>Иванов Андрей Геннадьевич</v>
          </cell>
          <cell r="D64">
            <v>322384</v>
          </cell>
          <cell r="E64">
            <v>0</v>
          </cell>
          <cell r="F64">
            <v>0</v>
          </cell>
          <cell r="G64">
            <v>0</v>
          </cell>
          <cell r="M64">
            <v>43070</v>
          </cell>
        </row>
        <row r="65">
          <cell r="B65">
            <v>349</v>
          </cell>
          <cell r="C65" t="str">
            <v>Иванов Дмитрий Сергеевич</v>
          </cell>
          <cell r="D65">
            <v>322880</v>
          </cell>
          <cell r="E65">
            <v>2</v>
          </cell>
          <cell r="F65">
            <v>0</v>
          </cell>
          <cell r="G65">
            <v>0</v>
          </cell>
          <cell r="H65">
            <v>6</v>
          </cell>
          <cell r="I65" t="str">
            <v>8 921 599 34 29</v>
          </cell>
          <cell r="M65">
            <v>43070</v>
          </cell>
        </row>
        <row r="66">
          <cell r="B66">
            <v>350</v>
          </cell>
          <cell r="C66" t="str">
            <v>Иванов Игорь Сергеевич</v>
          </cell>
          <cell r="D66">
            <v>321759</v>
          </cell>
          <cell r="E66">
            <v>0</v>
          </cell>
          <cell r="F66">
            <v>0</v>
          </cell>
          <cell r="G66">
            <v>0</v>
          </cell>
          <cell r="H66">
            <v>6</v>
          </cell>
          <cell r="I66">
            <v>9217809102</v>
          </cell>
          <cell r="M66">
            <v>43070</v>
          </cell>
        </row>
        <row r="67">
          <cell r="B67">
            <v>351</v>
          </cell>
          <cell r="C67" t="str">
            <v>Джахангиров Фархад Муххуддин Оглы</v>
          </cell>
          <cell r="D67">
            <v>323588</v>
          </cell>
          <cell r="E67">
            <v>2</v>
          </cell>
          <cell r="F67">
            <v>0</v>
          </cell>
          <cell r="G67">
            <v>0</v>
          </cell>
          <cell r="L67" t="str">
            <v>Иванов Сергей Владимирович 321760 - уволен; Чуланов Николай Евгеньевич 323543 - уволен</v>
          </cell>
          <cell r="M67">
            <v>43070</v>
          </cell>
        </row>
        <row r="68">
          <cell r="B68">
            <v>352</v>
          </cell>
          <cell r="C68" t="str">
            <v>Иванов Сергей Владимирович</v>
          </cell>
          <cell r="D68">
            <v>322192</v>
          </cell>
          <cell r="E68">
            <v>0</v>
          </cell>
          <cell r="F68">
            <v>0</v>
          </cell>
          <cell r="G68">
            <v>0</v>
          </cell>
          <cell r="H68">
            <v>5</v>
          </cell>
          <cell r="I68" t="str">
            <v>8 921 790 22 57</v>
          </cell>
          <cell r="M68">
            <v>43070</v>
          </cell>
        </row>
        <row r="69">
          <cell r="B69">
            <v>353</v>
          </cell>
          <cell r="C69" t="str">
            <v>Игнатенко Александр Александрович</v>
          </cell>
          <cell r="D69">
            <v>322591</v>
          </cell>
          <cell r="E69">
            <v>0</v>
          </cell>
          <cell r="F69">
            <v>0</v>
          </cell>
          <cell r="G69">
            <v>0</v>
          </cell>
          <cell r="H69">
            <v>7</v>
          </cell>
          <cell r="I69" t="str">
            <v>8 950 037 78 01</v>
          </cell>
          <cell r="M69">
            <v>43070</v>
          </cell>
        </row>
        <row r="70">
          <cell r="B70">
            <v>354</v>
          </cell>
          <cell r="C70" t="str">
            <v>Решетнюк Игорь Сергеевич</v>
          </cell>
          <cell r="D70">
            <v>323533</v>
          </cell>
          <cell r="E70">
            <v>1</v>
          </cell>
          <cell r="F70">
            <v>0</v>
          </cell>
          <cell r="G70">
            <v>0</v>
          </cell>
          <cell r="H70">
            <v>5.5</v>
          </cell>
          <cell r="I70">
            <v>89516767581</v>
          </cell>
          <cell r="M70">
            <v>43070</v>
          </cell>
        </row>
        <row r="71">
          <cell r="B71">
            <v>355</v>
          </cell>
          <cell r="C71" t="str">
            <v>Канэ Роман Александрович</v>
          </cell>
          <cell r="D71">
            <v>321933</v>
          </cell>
          <cell r="E71">
            <v>0</v>
          </cell>
          <cell r="F71">
            <v>0</v>
          </cell>
          <cell r="G71">
            <v>0</v>
          </cell>
          <cell r="H71">
            <v>6</v>
          </cell>
          <cell r="I71">
            <v>79112243460</v>
          </cell>
          <cell r="M71">
            <v>43070</v>
          </cell>
        </row>
        <row r="72">
          <cell r="B72">
            <v>356</v>
          </cell>
          <cell r="C72" t="str">
            <v>Яблоков Дмитрий Олегович</v>
          </cell>
          <cell r="D72">
            <v>323554</v>
          </cell>
          <cell r="E72">
            <v>1</v>
          </cell>
          <cell r="F72">
            <v>0</v>
          </cell>
          <cell r="G72">
            <v>0</v>
          </cell>
          <cell r="L72" t="str">
            <v>Карпович Дмитрий Александрович 323420 - уволен</v>
          </cell>
          <cell r="M72">
            <v>43070</v>
          </cell>
        </row>
        <row r="73">
          <cell r="B73">
            <v>357</v>
          </cell>
          <cell r="C73" t="str">
            <v>Кассиров Игорь Александрович</v>
          </cell>
          <cell r="D73">
            <v>323231</v>
          </cell>
          <cell r="E73">
            <v>0</v>
          </cell>
          <cell r="F73">
            <v>0</v>
          </cell>
          <cell r="G73">
            <v>0</v>
          </cell>
          <cell r="H73">
            <v>6</v>
          </cell>
          <cell r="I73">
            <v>89218707718</v>
          </cell>
          <cell r="M73">
            <v>43070</v>
          </cell>
        </row>
        <row r="74">
          <cell r="B74">
            <v>358</v>
          </cell>
          <cell r="C74" t="str">
            <v>Кириенко Денис Юрьевич</v>
          </cell>
          <cell r="D74">
            <v>322683</v>
          </cell>
          <cell r="E74">
            <v>0</v>
          </cell>
          <cell r="F74">
            <v>0</v>
          </cell>
          <cell r="G74">
            <v>0</v>
          </cell>
          <cell r="H74">
            <v>6</v>
          </cell>
          <cell r="I74" t="str">
            <v>8-921-420-05-42</v>
          </cell>
          <cell r="M74">
            <v>43070</v>
          </cell>
        </row>
        <row r="75">
          <cell r="B75">
            <v>359</v>
          </cell>
          <cell r="C75" t="str">
            <v>Киселев Антон Владимирович</v>
          </cell>
          <cell r="D75">
            <v>322845</v>
          </cell>
          <cell r="E75">
            <v>0</v>
          </cell>
          <cell r="F75">
            <v>0</v>
          </cell>
          <cell r="G75">
            <v>0</v>
          </cell>
          <cell r="H75">
            <v>5</v>
          </cell>
          <cell r="I75">
            <v>89218824967</v>
          </cell>
          <cell r="M75">
            <v>43070</v>
          </cell>
        </row>
        <row r="76">
          <cell r="B76">
            <v>360</v>
          </cell>
          <cell r="C76" t="str">
            <v>Коберидзе Манучар Лериевич</v>
          </cell>
          <cell r="D76">
            <v>324189</v>
          </cell>
          <cell r="E76">
            <v>1</v>
          </cell>
          <cell r="F76">
            <v>1</v>
          </cell>
          <cell r="G76">
            <v>0</v>
          </cell>
          <cell r="H76">
            <v>6.5</v>
          </cell>
          <cell r="I76">
            <v>9218975178</v>
          </cell>
          <cell r="M76">
            <v>43070</v>
          </cell>
        </row>
        <row r="77">
          <cell r="B77">
            <v>361</v>
          </cell>
          <cell r="C77" t="str">
            <v>Ковалевский Сргей Владимирович</v>
          </cell>
          <cell r="D77">
            <v>323488</v>
          </cell>
          <cell r="E77">
            <v>1</v>
          </cell>
          <cell r="F77">
            <v>0</v>
          </cell>
          <cell r="G77">
            <v>0</v>
          </cell>
          <cell r="H77">
            <v>6</v>
          </cell>
          <cell r="I77">
            <v>89522289651</v>
          </cell>
          <cell r="M77">
            <v>43070</v>
          </cell>
        </row>
        <row r="78">
          <cell r="B78">
            <v>362</v>
          </cell>
          <cell r="C78" t="str">
            <v>Ковалёв Антон Геннадьевич</v>
          </cell>
          <cell r="D78">
            <v>323478</v>
          </cell>
          <cell r="E78">
            <v>1</v>
          </cell>
          <cell r="F78">
            <v>0</v>
          </cell>
          <cell r="G78">
            <v>0</v>
          </cell>
          <cell r="H78">
            <v>5.5</v>
          </cell>
          <cell r="I78">
            <v>9310057307</v>
          </cell>
          <cell r="M78">
            <v>43070</v>
          </cell>
        </row>
        <row r="79">
          <cell r="B79">
            <v>363</v>
          </cell>
          <cell r="C79" t="str">
            <v>Кожадей Павел Георгиевич</v>
          </cell>
          <cell r="D79">
            <v>321772</v>
          </cell>
          <cell r="E79">
            <v>0</v>
          </cell>
          <cell r="F79">
            <v>0</v>
          </cell>
          <cell r="G79">
            <v>0</v>
          </cell>
          <cell r="H79">
            <v>6.5</v>
          </cell>
          <cell r="I79" t="str">
            <v>8 911 239 41 34</v>
          </cell>
          <cell r="M79">
            <v>43070</v>
          </cell>
        </row>
        <row r="80">
          <cell r="B80">
            <v>364</v>
          </cell>
          <cell r="C80" t="str">
            <v>Коленов Михаил Владимирович</v>
          </cell>
          <cell r="D80">
            <v>322733</v>
          </cell>
          <cell r="E80">
            <v>0</v>
          </cell>
          <cell r="F80">
            <v>0</v>
          </cell>
          <cell r="G80">
            <v>0</v>
          </cell>
          <cell r="H80">
            <v>6</v>
          </cell>
          <cell r="I80" t="str">
            <v>8 950 047 85 03</v>
          </cell>
          <cell r="M80">
            <v>43070</v>
          </cell>
        </row>
        <row r="81">
          <cell r="B81">
            <v>365</v>
          </cell>
          <cell r="C81" t="str">
            <v>Колокольцев Сергей Дмитриевич</v>
          </cell>
          <cell r="D81">
            <v>321773</v>
          </cell>
          <cell r="E81">
            <v>1</v>
          </cell>
          <cell r="F81">
            <v>0</v>
          </cell>
          <cell r="G81">
            <v>0</v>
          </cell>
          <cell r="H81">
            <v>7</v>
          </cell>
          <cell r="I81">
            <v>89216337406</v>
          </cell>
          <cell r="M81">
            <v>43070</v>
          </cell>
        </row>
        <row r="82">
          <cell r="B82">
            <v>366</v>
          </cell>
          <cell r="C82" t="str">
            <v>Кондратьев Игорь Юрьевич</v>
          </cell>
          <cell r="D82">
            <v>322797</v>
          </cell>
          <cell r="E82">
            <v>2</v>
          </cell>
          <cell r="F82">
            <v>0</v>
          </cell>
          <cell r="G82">
            <v>0</v>
          </cell>
          <cell r="I82">
            <v>9216322741</v>
          </cell>
          <cell r="M82">
            <v>43070</v>
          </cell>
        </row>
        <row r="83">
          <cell r="B83">
            <v>367</v>
          </cell>
          <cell r="C83" t="str">
            <v>Коновалов Виталий Борисович</v>
          </cell>
          <cell r="D83">
            <v>323589</v>
          </cell>
          <cell r="E83">
            <v>1</v>
          </cell>
          <cell r="F83">
            <v>0</v>
          </cell>
          <cell r="G83">
            <v>0</v>
          </cell>
          <cell r="L83" t="str">
            <v>Кочкин Александр Николаевич 323431 - уволен</v>
          </cell>
          <cell r="M83">
            <v>43070</v>
          </cell>
        </row>
        <row r="84">
          <cell r="B84">
            <v>368</v>
          </cell>
          <cell r="C84" t="str">
            <v>Кремнёв Владимир Игоревич</v>
          </cell>
          <cell r="D84">
            <v>323506</v>
          </cell>
          <cell r="E84">
            <v>0</v>
          </cell>
          <cell r="F84">
            <v>0</v>
          </cell>
          <cell r="G84">
            <v>0</v>
          </cell>
          <cell r="H84">
            <v>5.5</v>
          </cell>
          <cell r="I84">
            <v>89650834398</v>
          </cell>
          <cell r="M84">
            <v>43070</v>
          </cell>
        </row>
        <row r="85">
          <cell r="B85">
            <v>369</v>
          </cell>
          <cell r="C85" t="str">
            <v>Кречетов Игорь Викторович</v>
          </cell>
          <cell r="D85">
            <v>321782</v>
          </cell>
          <cell r="E85">
            <v>0</v>
          </cell>
          <cell r="F85">
            <v>0</v>
          </cell>
          <cell r="G85">
            <v>0</v>
          </cell>
          <cell r="H85">
            <v>6</v>
          </cell>
          <cell r="I85">
            <v>9117411733</v>
          </cell>
          <cell r="M85">
            <v>43070</v>
          </cell>
        </row>
        <row r="86">
          <cell r="B86">
            <v>370</v>
          </cell>
          <cell r="C86" t="str">
            <v>Крутов Сергей Викторович</v>
          </cell>
          <cell r="D86">
            <v>321783</v>
          </cell>
          <cell r="E86">
            <v>1</v>
          </cell>
          <cell r="F86">
            <v>0</v>
          </cell>
          <cell r="G86">
            <v>0</v>
          </cell>
          <cell r="H86">
            <v>6.5</v>
          </cell>
          <cell r="I86" t="str">
            <v>8 911 298 54 29</v>
          </cell>
          <cell r="M86">
            <v>43070</v>
          </cell>
        </row>
        <row r="87">
          <cell r="B87">
            <v>371</v>
          </cell>
          <cell r="C87" t="str">
            <v>Крюков Сергей Юрьевич</v>
          </cell>
          <cell r="D87">
            <v>321784</v>
          </cell>
          <cell r="E87">
            <v>0</v>
          </cell>
          <cell r="F87">
            <v>0</v>
          </cell>
          <cell r="G87">
            <v>0</v>
          </cell>
          <cell r="H87">
            <v>5.5</v>
          </cell>
          <cell r="I87">
            <v>89213451130</v>
          </cell>
          <cell r="M87">
            <v>43070</v>
          </cell>
        </row>
        <row r="88">
          <cell r="B88">
            <v>372</v>
          </cell>
          <cell r="C88" t="str">
            <v>Кузьмин Андрей Евгеньевич</v>
          </cell>
          <cell r="D88">
            <v>322608</v>
          </cell>
          <cell r="E88">
            <v>0</v>
          </cell>
          <cell r="F88">
            <v>0</v>
          </cell>
          <cell r="G88">
            <v>0</v>
          </cell>
          <cell r="H88">
            <v>5</v>
          </cell>
          <cell r="I88">
            <v>9214124606</v>
          </cell>
          <cell r="M88">
            <v>43070</v>
          </cell>
        </row>
        <row r="89">
          <cell r="B89">
            <v>373</v>
          </cell>
          <cell r="C89" t="str">
            <v>Кузьмин Вячеслав Викторович</v>
          </cell>
          <cell r="D89">
            <v>322537</v>
          </cell>
          <cell r="E89">
            <v>2</v>
          </cell>
          <cell r="F89">
            <v>1</v>
          </cell>
          <cell r="G89">
            <v>0</v>
          </cell>
          <cell r="M89">
            <v>43070</v>
          </cell>
        </row>
        <row r="90">
          <cell r="B90">
            <v>374</v>
          </cell>
          <cell r="C90" t="str">
            <v>Курманалиев Рашид Рушанович</v>
          </cell>
          <cell r="D90">
            <v>322788</v>
          </cell>
          <cell r="E90">
            <v>1</v>
          </cell>
          <cell r="F90">
            <v>1</v>
          </cell>
          <cell r="G90">
            <v>0</v>
          </cell>
          <cell r="H90">
            <v>6</v>
          </cell>
          <cell r="I90">
            <v>9213330544</v>
          </cell>
          <cell r="M90">
            <v>43070</v>
          </cell>
        </row>
        <row r="91">
          <cell r="B91">
            <v>375</v>
          </cell>
          <cell r="C91" t="str">
            <v>Мазур Дмитрий Олегович</v>
          </cell>
          <cell r="D91">
            <v>323530</v>
          </cell>
          <cell r="E91">
            <v>1</v>
          </cell>
          <cell r="F91">
            <v>0</v>
          </cell>
          <cell r="G91">
            <v>0</v>
          </cell>
          <cell r="H91">
            <v>5.5</v>
          </cell>
          <cell r="I91" t="str">
            <v>8 950 022 97 28</v>
          </cell>
          <cell r="M91">
            <v>43070</v>
          </cell>
        </row>
        <row r="92">
          <cell r="B92">
            <v>376</v>
          </cell>
          <cell r="C92" t="str">
            <v>Курочкин  Виталий  Юрьевич</v>
          </cell>
          <cell r="D92">
            <v>322138</v>
          </cell>
          <cell r="E92">
            <v>0</v>
          </cell>
          <cell r="F92">
            <v>0</v>
          </cell>
          <cell r="G92">
            <v>0</v>
          </cell>
          <cell r="H92">
            <v>6</v>
          </cell>
          <cell r="I92" t="str">
            <v>911 218 53 82</v>
          </cell>
          <cell r="M92">
            <v>43070</v>
          </cell>
        </row>
        <row r="93">
          <cell r="B93">
            <v>377</v>
          </cell>
          <cell r="C93" t="str">
            <v>Кустов Дмитрий Викторович</v>
          </cell>
          <cell r="D93">
            <v>321787</v>
          </cell>
          <cell r="E93">
            <v>0</v>
          </cell>
          <cell r="F93">
            <v>0</v>
          </cell>
          <cell r="G93">
            <v>0</v>
          </cell>
          <cell r="H93">
            <v>6</v>
          </cell>
          <cell r="I93" t="str">
            <v>911 224 54 57</v>
          </cell>
          <cell r="M93">
            <v>43070</v>
          </cell>
        </row>
        <row r="94">
          <cell r="B94">
            <v>378</v>
          </cell>
          <cell r="C94" t="str">
            <v>Лайзан Игорь Александрович</v>
          </cell>
          <cell r="D94">
            <v>321938</v>
          </cell>
          <cell r="E94">
            <v>2</v>
          </cell>
          <cell r="F94">
            <v>0</v>
          </cell>
          <cell r="G94">
            <v>0</v>
          </cell>
          <cell r="H94">
            <v>6</v>
          </cell>
          <cell r="I94">
            <v>89523992565</v>
          </cell>
          <cell r="M94">
            <v>43070</v>
          </cell>
        </row>
        <row r="95">
          <cell r="B95">
            <v>379</v>
          </cell>
          <cell r="C95" t="str">
            <v>Лебедев Владислав Алексеевич</v>
          </cell>
          <cell r="D95">
            <v>322204</v>
          </cell>
          <cell r="E95">
            <v>0</v>
          </cell>
          <cell r="F95">
            <v>0</v>
          </cell>
          <cell r="G95">
            <v>0</v>
          </cell>
          <cell r="M95">
            <v>43070</v>
          </cell>
        </row>
        <row r="96">
          <cell r="B96">
            <v>380</v>
          </cell>
          <cell r="C96" t="str">
            <v>Леонов Виталий Николаевич</v>
          </cell>
          <cell r="D96">
            <v>321940</v>
          </cell>
          <cell r="E96">
            <v>1</v>
          </cell>
          <cell r="F96">
            <v>1</v>
          </cell>
          <cell r="G96">
            <v>1</v>
          </cell>
          <cell r="H96">
            <v>5.5</v>
          </cell>
          <cell r="I96">
            <v>921.39210049999997</v>
          </cell>
          <cell r="M96">
            <v>43070</v>
          </cell>
        </row>
        <row r="97">
          <cell r="B97">
            <v>381</v>
          </cell>
          <cell r="C97" t="str">
            <v>Лепёшкин  Олег Игоревич</v>
          </cell>
          <cell r="D97">
            <v>323194</v>
          </cell>
          <cell r="E97">
            <v>1</v>
          </cell>
          <cell r="F97">
            <v>0</v>
          </cell>
          <cell r="G97">
            <v>0</v>
          </cell>
          <cell r="H97">
            <v>5.5</v>
          </cell>
          <cell r="I97" t="str">
            <v>921 395 07 02</v>
          </cell>
          <cell r="M97">
            <v>43070</v>
          </cell>
        </row>
        <row r="98">
          <cell r="B98">
            <v>382</v>
          </cell>
          <cell r="C98" t="str">
            <v>Лисенков Андрей Владимирович</v>
          </cell>
          <cell r="D98">
            <v>321794</v>
          </cell>
          <cell r="E98">
            <v>0</v>
          </cell>
          <cell r="F98">
            <v>0</v>
          </cell>
          <cell r="G98">
            <v>0</v>
          </cell>
          <cell r="H98">
            <v>6.5</v>
          </cell>
          <cell r="I98" t="str">
            <v>911 239 77 74</v>
          </cell>
          <cell r="M98">
            <v>43070</v>
          </cell>
        </row>
        <row r="99">
          <cell r="B99">
            <v>383</v>
          </cell>
          <cell r="C99" t="str">
            <v>Личкановский Василий  Николаевич</v>
          </cell>
          <cell r="D99">
            <v>322793</v>
          </cell>
          <cell r="E99">
            <v>0</v>
          </cell>
          <cell r="F99">
            <v>0</v>
          </cell>
          <cell r="G99">
            <v>0</v>
          </cell>
          <cell r="M99">
            <v>43070</v>
          </cell>
        </row>
        <row r="100">
          <cell r="B100">
            <v>384</v>
          </cell>
          <cell r="C100" t="str">
            <v>Логинов Денис Николаевич</v>
          </cell>
          <cell r="D100">
            <v>322398</v>
          </cell>
          <cell r="E100">
            <v>1</v>
          </cell>
          <cell r="F100">
            <v>0</v>
          </cell>
          <cell r="G100">
            <v>0</v>
          </cell>
          <cell r="H100">
            <v>6</v>
          </cell>
          <cell r="I100">
            <v>89217829933</v>
          </cell>
          <cell r="M100">
            <v>43070</v>
          </cell>
        </row>
        <row r="101">
          <cell r="B101">
            <v>385</v>
          </cell>
          <cell r="C101" t="str">
            <v>Лосев Игорь Викторович</v>
          </cell>
          <cell r="D101">
            <v>321796</v>
          </cell>
          <cell r="E101">
            <v>1</v>
          </cell>
          <cell r="F101">
            <v>0</v>
          </cell>
          <cell r="G101">
            <v>0</v>
          </cell>
          <cell r="H101">
            <v>6</v>
          </cell>
          <cell r="I101" t="str">
            <v>8 911 735 25 06</v>
          </cell>
          <cell r="M101">
            <v>43070</v>
          </cell>
        </row>
        <row r="102">
          <cell r="B102">
            <v>386</v>
          </cell>
          <cell r="C102" t="str">
            <v>Люсин Алексей Михайлович</v>
          </cell>
          <cell r="D102">
            <v>322899</v>
          </cell>
          <cell r="E102">
            <v>1</v>
          </cell>
          <cell r="F102">
            <v>0</v>
          </cell>
          <cell r="G102">
            <v>0</v>
          </cell>
          <cell r="H102">
            <v>5</v>
          </cell>
          <cell r="I102" t="str">
            <v>8931 209 74 66</v>
          </cell>
          <cell r="M102">
            <v>43070</v>
          </cell>
        </row>
        <row r="103">
          <cell r="B103">
            <v>387</v>
          </cell>
          <cell r="C103" t="str">
            <v>Макаров Дмитрий Сергеевич</v>
          </cell>
          <cell r="D103">
            <v>321799</v>
          </cell>
          <cell r="E103">
            <v>1</v>
          </cell>
          <cell r="F103">
            <v>0</v>
          </cell>
          <cell r="G103">
            <v>1</v>
          </cell>
          <cell r="I103">
            <v>9119305517</v>
          </cell>
          <cell r="M103">
            <v>43070</v>
          </cell>
        </row>
        <row r="104">
          <cell r="B104">
            <v>388</v>
          </cell>
          <cell r="C104" t="str">
            <v>Мартьянов Валерий Сергеевич</v>
          </cell>
          <cell r="D104">
            <v>322729</v>
          </cell>
          <cell r="E104">
            <v>1</v>
          </cell>
          <cell r="F104">
            <v>0</v>
          </cell>
          <cell r="G104">
            <v>0</v>
          </cell>
          <cell r="H104">
            <v>5</v>
          </cell>
          <cell r="I104">
            <v>89811036959</v>
          </cell>
          <cell r="M104">
            <v>43070</v>
          </cell>
        </row>
        <row r="105">
          <cell r="B105">
            <v>389</v>
          </cell>
          <cell r="C105" t="str">
            <v>Матвеев  Тимур Михайлович</v>
          </cell>
          <cell r="D105">
            <v>323336</v>
          </cell>
          <cell r="E105">
            <v>1</v>
          </cell>
          <cell r="F105">
            <v>0</v>
          </cell>
          <cell r="G105">
            <v>0</v>
          </cell>
          <cell r="H105">
            <v>5</v>
          </cell>
          <cell r="I105" t="str">
            <v>8 952 240 78 83</v>
          </cell>
          <cell r="M105">
            <v>43070</v>
          </cell>
        </row>
        <row r="106">
          <cell r="B106">
            <v>390</v>
          </cell>
          <cell r="C106" t="str">
            <v>Мацутенко Сергей Александрович</v>
          </cell>
          <cell r="D106">
            <v>322715</v>
          </cell>
          <cell r="E106">
            <v>2</v>
          </cell>
          <cell r="F106">
            <v>0</v>
          </cell>
          <cell r="G106">
            <v>0</v>
          </cell>
          <cell r="H106">
            <v>5</v>
          </cell>
          <cell r="I106" t="str">
            <v>8 921 846 54 79</v>
          </cell>
          <cell r="M106">
            <v>43070</v>
          </cell>
        </row>
        <row r="107">
          <cell r="B107">
            <v>391</v>
          </cell>
          <cell r="C107" t="str">
            <v>Мирошниченко Роман Павлович</v>
          </cell>
          <cell r="D107">
            <v>322190</v>
          </cell>
          <cell r="E107">
            <v>1</v>
          </cell>
          <cell r="F107">
            <v>1</v>
          </cell>
          <cell r="G107">
            <v>0</v>
          </cell>
          <cell r="H107">
            <v>6</v>
          </cell>
          <cell r="I107">
            <v>9213411290</v>
          </cell>
          <cell r="M107">
            <v>43070</v>
          </cell>
        </row>
        <row r="108">
          <cell r="B108">
            <v>392</v>
          </cell>
          <cell r="C108" t="str">
            <v>Мокров Сергей Владимирович</v>
          </cell>
          <cell r="D108">
            <v>322677</v>
          </cell>
          <cell r="E108">
            <v>1</v>
          </cell>
          <cell r="F108">
            <v>0</v>
          </cell>
          <cell r="G108">
            <v>0</v>
          </cell>
          <cell r="H108">
            <v>5.5</v>
          </cell>
          <cell r="I108" t="str">
            <v>8 964 385 75 86</v>
          </cell>
          <cell r="M108">
            <v>43070</v>
          </cell>
        </row>
        <row r="109">
          <cell r="B109">
            <v>393</v>
          </cell>
          <cell r="C109" t="str">
            <v>Мосунов Станислав Евгеньевич</v>
          </cell>
          <cell r="D109">
            <v>323492</v>
          </cell>
          <cell r="E109">
            <v>3</v>
          </cell>
          <cell r="F109">
            <v>0</v>
          </cell>
          <cell r="G109">
            <v>0</v>
          </cell>
          <cell r="I109">
            <v>89313051762</v>
          </cell>
          <cell r="M109">
            <v>43070</v>
          </cell>
        </row>
        <row r="110">
          <cell r="B110">
            <v>394</v>
          </cell>
          <cell r="C110" t="str">
            <v>Нагайцев Владимир Ильич</v>
          </cell>
          <cell r="D110">
            <v>321808</v>
          </cell>
          <cell r="E110">
            <v>0</v>
          </cell>
          <cell r="F110">
            <v>0</v>
          </cell>
          <cell r="G110">
            <v>0</v>
          </cell>
          <cell r="H110">
            <v>7</v>
          </cell>
          <cell r="I110" t="str">
            <v>8 911 227 58 30</v>
          </cell>
          <cell r="M110">
            <v>43070</v>
          </cell>
        </row>
        <row r="111">
          <cell r="B111">
            <v>395</v>
          </cell>
          <cell r="C111" t="str">
            <v>Надысев Алексей Сергеевич</v>
          </cell>
          <cell r="D111">
            <v>323507</v>
          </cell>
          <cell r="E111">
            <v>3</v>
          </cell>
          <cell r="F111">
            <v>1</v>
          </cell>
          <cell r="G111">
            <v>0</v>
          </cell>
          <cell r="H111">
            <v>5.5</v>
          </cell>
          <cell r="I111">
            <v>89819468146</v>
          </cell>
          <cell r="M111">
            <v>43070</v>
          </cell>
        </row>
        <row r="112">
          <cell r="B112">
            <v>396</v>
          </cell>
          <cell r="C112" t="str">
            <v>Наумов Михаил Николаевич</v>
          </cell>
          <cell r="D112">
            <v>323489</v>
          </cell>
          <cell r="E112">
            <v>0</v>
          </cell>
          <cell r="F112">
            <v>0</v>
          </cell>
          <cell r="G112">
            <v>0</v>
          </cell>
          <cell r="H112">
            <v>5.5</v>
          </cell>
          <cell r="I112" t="str">
            <v>8-951-675-48-22</v>
          </cell>
          <cell r="M112">
            <v>43070</v>
          </cell>
        </row>
        <row r="113">
          <cell r="B113">
            <v>397</v>
          </cell>
          <cell r="C113" t="str">
            <v>Неволин Александр Геннадьевич</v>
          </cell>
          <cell r="D113">
            <v>321942</v>
          </cell>
          <cell r="E113">
            <v>1</v>
          </cell>
          <cell r="F113">
            <v>0</v>
          </cell>
          <cell r="G113">
            <v>0</v>
          </cell>
          <cell r="H113">
            <v>6.5</v>
          </cell>
          <cell r="I113">
            <v>89218823422</v>
          </cell>
          <cell r="M113">
            <v>43070</v>
          </cell>
        </row>
        <row r="114">
          <cell r="B114">
            <v>398</v>
          </cell>
          <cell r="C114" t="str">
            <v>Никитин Дмитрий Владимирович</v>
          </cell>
          <cell r="D114">
            <v>324087</v>
          </cell>
          <cell r="E114">
            <v>1</v>
          </cell>
          <cell r="F114">
            <v>0</v>
          </cell>
          <cell r="G114">
            <v>0</v>
          </cell>
          <cell r="H114">
            <v>6</v>
          </cell>
          <cell r="I114" t="str">
            <v>8 921 749 88 89</v>
          </cell>
          <cell r="M114">
            <v>43070</v>
          </cell>
        </row>
        <row r="115">
          <cell r="B115">
            <v>399</v>
          </cell>
          <cell r="C115" t="str">
            <v>Никитин Владимир Николаевич</v>
          </cell>
          <cell r="D115">
            <v>321813</v>
          </cell>
          <cell r="E115">
            <v>2</v>
          </cell>
          <cell r="F115">
            <v>0</v>
          </cell>
          <cell r="G115">
            <v>0</v>
          </cell>
          <cell r="H115">
            <v>6</v>
          </cell>
          <cell r="I115">
            <v>89215613791</v>
          </cell>
          <cell r="M115">
            <v>43070</v>
          </cell>
        </row>
        <row r="116">
          <cell r="B116">
            <v>400</v>
          </cell>
          <cell r="C116" t="str">
            <v>Никитин Сергей Николаевич</v>
          </cell>
          <cell r="D116">
            <v>321815</v>
          </cell>
          <cell r="E116">
            <v>0</v>
          </cell>
          <cell r="F116">
            <v>0</v>
          </cell>
          <cell r="G116">
            <v>0</v>
          </cell>
          <cell r="H116">
            <v>7</v>
          </cell>
          <cell r="I116">
            <v>9627185565</v>
          </cell>
          <cell r="M116">
            <v>43070</v>
          </cell>
        </row>
        <row r="117">
          <cell r="B117">
            <v>401</v>
          </cell>
          <cell r="C117" t="str">
            <v>Никифоров Роман Николаевич</v>
          </cell>
          <cell r="D117">
            <v>322904</v>
          </cell>
          <cell r="E117">
            <v>0</v>
          </cell>
          <cell r="F117">
            <v>0</v>
          </cell>
          <cell r="G117">
            <v>0</v>
          </cell>
          <cell r="H117">
            <v>6</v>
          </cell>
          <cell r="I117">
            <v>89312217646</v>
          </cell>
          <cell r="M117">
            <v>43070</v>
          </cell>
        </row>
        <row r="118">
          <cell r="B118">
            <v>402</v>
          </cell>
          <cell r="C118" t="str">
            <v>Николаев Геннадий Владимирович</v>
          </cell>
          <cell r="D118">
            <v>323222</v>
          </cell>
          <cell r="E118">
            <v>1</v>
          </cell>
          <cell r="F118">
            <v>0</v>
          </cell>
          <cell r="G118">
            <v>0</v>
          </cell>
          <cell r="H118">
            <v>6</v>
          </cell>
          <cell r="I118">
            <v>89112700474</v>
          </cell>
          <cell r="M118">
            <v>43070</v>
          </cell>
        </row>
        <row r="119">
          <cell r="B119">
            <v>403</v>
          </cell>
          <cell r="C119" t="str">
            <v>Новичков Виктор Евгеньевич</v>
          </cell>
          <cell r="D119">
            <v>321817</v>
          </cell>
          <cell r="E119">
            <v>2</v>
          </cell>
          <cell r="F119">
            <v>1</v>
          </cell>
          <cell r="G119">
            <v>0</v>
          </cell>
          <cell r="H119">
            <v>6.5</v>
          </cell>
          <cell r="I119">
            <v>89214216178</v>
          </cell>
          <cell r="M119">
            <v>43070</v>
          </cell>
        </row>
        <row r="120">
          <cell r="B120">
            <v>404</v>
          </cell>
          <cell r="C120" t="str">
            <v>Огородников Александр  Валерьевич</v>
          </cell>
          <cell r="D120">
            <v>323421</v>
          </cell>
          <cell r="E120">
            <v>3</v>
          </cell>
          <cell r="F120">
            <v>1</v>
          </cell>
          <cell r="G120">
            <v>1</v>
          </cell>
          <cell r="H120">
            <v>6</v>
          </cell>
          <cell r="I120">
            <v>89110094872</v>
          </cell>
          <cell r="M120">
            <v>43070</v>
          </cell>
        </row>
        <row r="121">
          <cell r="B121">
            <v>405</v>
          </cell>
          <cell r="C121" t="str">
            <v>Орлов Виталий Геннадьевич</v>
          </cell>
          <cell r="D121">
            <v>323508</v>
          </cell>
          <cell r="E121">
            <v>1</v>
          </cell>
          <cell r="F121">
            <v>0</v>
          </cell>
          <cell r="G121">
            <v>0</v>
          </cell>
          <cell r="H121">
            <v>6</v>
          </cell>
          <cell r="I121" t="str">
            <v>8-921-435-58-12</v>
          </cell>
          <cell r="M121">
            <v>43070</v>
          </cell>
        </row>
        <row r="122">
          <cell r="B122">
            <v>406</v>
          </cell>
          <cell r="C122" t="str">
            <v>Орлов Валерий Сергеевич</v>
          </cell>
          <cell r="D122">
            <v>322597</v>
          </cell>
          <cell r="E122">
            <v>0</v>
          </cell>
          <cell r="F122">
            <v>0</v>
          </cell>
          <cell r="G122">
            <v>0</v>
          </cell>
          <cell r="M122">
            <v>43070</v>
          </cell>
        </row>
        <row r="123">
          <cell r="B123">
            <v>407</v>
          </cell>
          <cell r="C123" t="str">
            <v>Орляченко Роман Сергеевич</v>
          </cell>
          <cell r="D123">
            <v>323152</v>
          </cell>
          <cell r="E123">
            <v>0</v>
          </cell>
          <cell r="F123">
            <v>0</v>
          </cell>
          <cell r="G123">
            <v>0</v>
          </cell>
          <cell r="H123">
            <v>6</v>
          </cell>
          <cell r="I123" t="str">
            <v>8 950 038 63 86</v>
          </cell>
          <cell r="M123">
            <v>43070</v>
          </cell>
        </row>
        <row r="124">
          <cell r="B124">
            <v>408</v>
          </cell>
          <cell r="C124" t="str">
            <v>Осипов Игорь Анатольевич</v>
          </cell>
          <cell r="D124">
            <v>322855</v>
          </cell>
          <cell r="E124">
            <v>1</v>
          </cell>
          <cell r="F124">
            <v>0</v>
          </cell>
          <cell r="G124">
            <v>0</v>
          </cell>
          <cell r="M124">
            <v>43070</v>
          </cell>
        </row>
        <row r="125">
          <cell r="B125">
            <v>409</v>
          </cell>
          <cell r="C125" t="str">
            <v>Павлов Александр Валентинович</v>
          </cell>
          <cell r="D125">
            <v>321818</v>
          </cell>
          <cell r="E125">
            <v>1</v>
          </cell>
          <cell r="F125">
            <v>1</v>
          </cell>
          <cell r="G125">
            <v>1</v>
          </cell>
          <cell r="H125">
            <v>6.5</v>
          </cell>
          <cell r="I125">
            <v>92115701235</v>
          </cell>
          <cell r="M125">
            <v>43070</v>
          </cell>
        </row>
        <row r="126">
          <cell r="B126">
            <v>410</v>
          </cell>
          <cell r="C126" t="str">
            <v>Петров Александр Викторович</v>
          </cell>
          <cell r="D126">
            <v>322206</v>
          </cell>
          <cell r="E126">
            <v>0</v>
          </cell>
          <cell r="F126">
            <v>0</v>
          </cell>
          <cell r="G126">
            <v>0</v>
          </cell>
          <cell r="H126">
            <v>6.5</v>
          </cell>
          <cell r="I126" t="str">
            <v>8 921 308 30 92</v>
          </cell>
          <cell r="M126">
            <v>43070</v>
          </cell>
        </row>
        <row r="127">
          <cell r="B127">
            <v>411</v>
          </cell>
          <cell r="C127" t="str">
            <v>Плотников Михаил Иванович</v>
          </cell>
          <cell r="D127">
            <v>321822</v>
          </cell>
          <cell r="E127">
            <v>4</v>
          </cell>
          <cell r="F127">
            <v>3</v>
          </cell>
          <cell r="G127">
            <v>3</v>
          </cell>
          <cell r="H127">
            <v>6.5</v>
          </cell>
          <cell r="I127" t="str">
            <v>8 911 949 79 00</v>
          </cell>
          <cell r="M127">
            <v>43070</v>
          </cell>
        </row>
        <row r="128">
          <cell r="B128">
            <v>412</v>
          </cell>
          <cell r="C128" t="str">
            <v>Поликарпов Андрей Николаевич</v>
          </cell>
          <cell r="D128">
            <v>323494</v>
          </cell>
          <cell r="E128">
            <v>2</v>
          </cell>
          <cell r="F128">
            <v>0</v>
          </cell>
          <cell r="G128">
            <v>0</v>
          </cell>
          <cell r="H128">
            <v>6</v>
          </cell>
          <cell r="I128" t="str">
            <v>8-911-286-70-88</v>
          </cell>
          <cell r="M128">
            <v>43070</v>
          </cell>
        </row>
        <row r="129">
          <cell r="B129">
            <v>413</v>
          </cell>
          <cell r="C129" t="str">
            <v>Поляков Евгений Викторович</v>
          </cell>
          <cell r="D129">
            <v>322178</v>
          </cell>
          <cell r="E129">
            <v>1</v>
          </cell>
          <cell r="F129">
            <v>0</v>
          </cell>
          <cell r="G129">
            <v>0</v>
          </cell>
          <cell r="H129">
            <v>6</v>
          </cell>
          <cell r="I129" t="str">
            <v>8 921 946 78 80</v>
          </cell>
          <cell r="M129">
            <v>43070</v>
          </cell>
        </row>
        <row r="130">
          <cell r="B130">
            <v>414</v>
          </cell>
          <cell r="C130" t="str">
            <v>Попов Александр Васильевич</v>
          </cell>
          <cell r="D130">
            <v>323282</v>
          </cell>
          <cell r="E130">
            <v>1</v>
          </cell>
          <cell r="F130">
            <v>0</v>
          </cell>
          <cell r="G130">
            <v>0</v>
          </cell>
          <cell r="H130">
            <v>6</v>
          </cell>
          <cell r="I130">
            <v>9218606641</v>
          </cell>
          <cell r="M130">
            <v>43070</v>
          </cell>
        </row>
        <row r="131">
          <cell r="B131">
            <v>415</v>
          </cell>
          <cell r="C131" t="str">
            <v>Попов Виталий Валерьевич</v>
          </cell>
          <cell r="D131">
            <v>321825</v>
          </cell>
          <cell r="E131">
            <v>1</v>
          </cell>
          <cell r="F131">
            <v>1</v>
          </cell>
          <cell r="G131">
            <v>0</v>
          </cell>
          <cell r="M131">
            <v>43070</v>
          </cell>
        </row>
        <row r="132">
          <cell r="B132">
            <v>416</v>
          </cell>
          <cell r="C132" t="str">
            <v>Попов Вячеслав Сергеевич</v>
          </cell>
          <cell r="D132">
            <v>321828</v>
          </cell>
          <cell r="E132">
            <v>1</v>
          </cell>
          <cell r="F132">
            <v>0</v>
          </cell>
          <cell r="G132">
            <v>0</v>
          </cell>
          <cell r="H132">
            <v>6</v>
          </cell>
          <cell r="I132">
            <v>89046126419</v>
          </cell>
          <cell r="M132">
            <v>43070</v>
          </cell>
        </row>
        <row r="133">
          <cell r="B133">
            <v>417</v>
          </cell>
          <cell r="C133" t="str">
            <v>Ковальчук Алексей Александрович</v>
          </cell>
          <cell r="D133">
            <v>323542</v>
          </cell>
          <cell r="E133">
            <v>0</v>
          </cell>
          <cell r="F133">
            <v>0</v>
          </cell>
          <cell r="G133">
            <v>0</v>
          </cell>
          <cell r="L133" t="str">
            <v>Попов Николай Викторович 321827 - уволен</v>
          </cell>
          <cell r="M133">
            <v>43070</v>
          </cell>
        </row>
        <row r="134">
          <cell r="B134">
            <v>418</v>
          </cell>
          <cell r="C134" t="str">
            <v>Пронин Виктор Александрович</v>
          </cell>
          <cell r="D134">
            <v>321829</v>
          </cell>
          <cell r="E134">
            <v>0</v>
          </cell>
          <cell r="F134">
            <v>0</v>
          </cell>
          <cell r="G134">
            <v>0</v>
          </cell>
          <cell r="H134">
            <v>6</v>
          </cell>
          <cell r="I134">
            <v>89313427095</v>
          </cell>
          <cell r="M134">
            <v>43070</v>
          </cell>
        </row>
        <row r="135">
          <cell r="B135">
            <v>419</v>
          </cell>
          <cell r="C135" t="str">
            <v>Пухосмяги Эдуард Олевич</v>
          </cell>
          <cell r="D135">
            <v>321830</v>
          </cell>
          <cell r="E135">
            <v>0</v>
          </cell>
          <cell r="F135">
            <v>0</v>
          </cell>
          <cell r="G135">
            <v>0</v>
          </cell>
          <cell r="H135">
            <v>7</v>
          </cell>
          <cell r="I135">
            <v>89062558753</v>
          </cell>
          <cell r="M135">
            <v>43070</v>
          </cell>
        </row>
        <row r="136">
          <cell r="B136">
            <v>420</v>
          </cell>
          <cell r="C136" t="str">
            <v>Рассказов  Кирилл Иванович</v>
          </cell>
          <cell r="D136">
            <v>322741</v>
          </cell>
          <cell r="E136">
            <v>1</v>
          </cell>
          <cell r="F136">
            <v>0</v>
          </cell>
          <cell r="G136">
            <v>0</v>
          </cell>
          <cell r="H136">
            <v>6.5</v>
          </cell>
          <cell r="I136" t="str">
            <v>8 981 873 25 33</v>
          </cell>
          <cell r="M136">
            <v>43070</v>
          </cell>
        </row>
        <row r="137">
          <cell r="B137">
            <v>421</v>
          </cell>
          <cell r="C137" t="str">
            <v>Ратников Даниил Игоревич</v>
          </cell>
          <cell r="D137">
            <v>323410</v>
          </cell>
          <cell r="E137">
            <v>2</v>
          </cell>
          <cell r="F137">
            <v>0</v>
          </cell>
          <cell r="G137">
            <v>0</v>
          </cell>
          <cell r="H137">
            <v>5.5</v>
          </cell>
          <cell r="I137">
            <v>89633091314</v>
          </cell>
          <cell r="M137">
            <v>43070</v>
          </cell>
        </row>
        <row r="138">
          <cell r="B138">
            <v>422</v>
          </cell>
          <cell r="C138" t="str">
            <v>Родин Александр Александрович</v>
          </cell>
          <cell r="D138">
            <v>321833</v>
          </cell>
          <cell r="E138">
            <v>1</v>
          </cell>
          <cell r="F138">
            <v>0</v>
          </cell>
          <cell r="G138">
            <v>0</v>
          </cell>
          <cell r="H138">
            <v>6.5</v>
          </cell>
          <cell r="I138">
            <v>9217610347</v>
          </cell>
          <cell r="M138">
            <v>43070</v>
          </cell>
        </row>
        <row r="139">
          <cell r="B139">
            <v>423</v>
          </cell>
          <cell r="C139" t="str">
            <v>Рождественский Денис Владимирович</v>
          </cell>
          <cell r="D139">
            <v>321834</v>
          </cell>
          <cell r="E139">
            <v>1</v>
          </cell>
          <cell r="F139">
            <v>0</v>
          </cell>
          <cell r="G139">
            <v>1</v>
          </cell>
          <cell r="H139">
            <v>6</v>
          </cell>
          <cell r="I139">
            <v>89119810295</v>
          </cell>
          <cell r="M139">
            <v>43070</v>
          </cell>
        </row>
        <row r="140">
          <cell r="B140">
            <v>424</v>
          </cell>
          <cell r="C140" t="str">
            <v>Ротермель Кирилл Андреевич</v>
          </cell>
          <cell r="D140">
            <v>323316</v>
          </cell>
          <cell r="E140">
            <v>1</v>
          </cell>
          <cell r="F140">
            <v>0</v>
          </cell>
          <cell r="G140">
            <v>1</v>
          </cell>
          <cell r="H140">
            <v>5.5</v>
          </cell>
          <cell r="I140" t="str">
            <v>8 950 036 47 39</v>
          </cell>
          <cell r="M140">
            <v>43070</v>
          </cell>
        </row>
        <row r="141">
          <cell r="B141">
            <v>425</v>
          </cell>
          <cell r="C141" t="str">
            <v>Рудановский Сергей Алексеевич</v>
          </cell>
          <cell r="D141">
            <v>321835</v>
          </cell>
          <cell r="E141">
            <v>1</v>
          </cell>
          <cell r="F141">
            <v>1</v>
          </cell>
          <cell r="G141">
            <v>1</v>
          </cell>
          <cell r="M141">
            <v>43070</v>
          </cell>
        </row>
        <row r="142">
          <cell r="B142">
            <v>426</v>
          </cell>
          <cell r="C142" t="str">
            <v>Рукавишников Евгений Алексеевич</v>
          </cell>
          <cell r="D142">
            <v>322545</v>
          </cell>
          <cell r="E142">
            <v>2</v>
          </cell>
          <cell r="F142">
            <v>0</v>
          </cell>
          <cell r="G142">
            <v>0</v>
          </cell>
          <cell r="H142">
            <v>5</v>
          </cell>
          <cell r="I142" t="str">
            <v>8 931 305 13 26</v>
          </cell>
          <cell r="M142">
            <v>43070</v>
          </cell>
        </row>
        <row r="143">
          <cell r="B143">
            <v>427</v>
          </cell>
          <cell r="C143" t="str">
            <v>Рыжов Андрей Алексеевич</v>
          </cell>
          <cell r="D143">
            <v>321838</v>
          </cell>
          <cell r="E143">
            <v>0</v>
          </cell>
          <cell r="F143">
            <v>0</v>
          </cell>
          <cell r="G143">
            <v>0</v>
          </cell>
          <cell r="H143">
            <v>6</v>
          </cell>
          <cell r="I143">
            <v>89119743044</v>
          </cell>
          <cell r="M143">
            <v>43070</v>
          </cell>
        </row>
        <row r="144">
          <cell r="B144">
            <v>428</v>
          </cell>
          <cell r="C144" t="str">
            <v>Рябинов Сергей Гаврилович</v>
          </cell>
          <cell r="D144">
            <v>320102</v>
          </cell>
          <cell r="E144">
            <v>0</v>
          </cell>
          <cell r="F144">
            <v>0</v>
          </cell>
          <cell r="G144">
            <v>0</v>
          </cell>
          <cell r="H144">
            <v>7</v>
          </cell>
          <cell r="I144">
            <v>89217966717</v>
          </cell>
          <cell r="M144">
            <v>43070</v>
          </cell>
        </row>
        <row r="145">
          <cell r="B145">
            <v>429</v>
          </cell>
          <cell r="C145" t="str">
            <v>Рябуха Сергей Николаевич</v>
          </cell>
          <cell r="D145">
            <v>322674</v>
          </cell>
          <cell r="E145">
            <v>1</v>
          </cell>
          <cell r="F145">
            <v>0</v>
          </cell>
          <cell r="G145">
            <v>0</v>
          </cell>
          <cell r="H145">
            <v>6</v>
          </cell>
          <cell r="I145" t="str">
            <v>8 951 669 38 27</v>
          </cell>
          <cell r="M145">
            <v>43070</v>
          </cell>
        </row>
        <row r="146">
          <cell r="B146">
            <v>430</v>
          </cell>
          <cell r="C146" t="str">
            <v>Савченков Роман Александрович</v>
          </cell>
          <cell r="D146">
            <v>321843</v>
          </cell>
          <cell r="E146">
            <v>0</v>
          </cell>
          <cell r="F146">
            <v>0</v>
          </cell>
          <cell r="G146">
            <v>0</v>
          </cell>
          <cell r="H146">
            <v>6</v>
          </cell>
          <cell r="I146">
            <v>9213726891</v>
          </cell>
          <cell r="M146">
            <v>43070</v>
          </cell>
        </row>
        <row r="147">
          <cell r="B147">
            <v>431</v>
          </cell>
          <cell r="C147" t="str">
            <v>Садыков Алексей Шамильевич</v>
          </cell>
          <cell r="D147">
            <v>321845</v>
          </cell>
          <cell r="E147">
            <v>2</v>
          </cell>
          <cell r="F147">
            <v>2</v>
          </cell>
          <cell r="G147">
            <v>0</v>
          </cell>
          <cell r="H147">
            <v>6</v>
          </cell>
          <cell r="I147">
            <v>89112669006</v>
          </cell>
          <cell r="M147">
            <v>43070</v>
          </cell>
        </row>
        <row r="148">
          <cell r="B148">
            <v>432</v>
          </cell>
          <cell r="C148" t="str">
            <v>Сафронов Андрей  Викторович</v>
          </cell>
          <cell r="D148">
            <v>323294</v>
          </cell>
          <cell r="E148">
            <v>0</v>
          </cell>
          <cell r="F148">
            <v>0</v>
          </cell>
          <cell r="G148">
            <v>0</v>
          </cell>
          <cell r="H148">
            <v>6.5</v>
          </cell>
          <cell r="I148" t="str">
            <v>911 098 92 74</v>
          </cell>
          <cell r="M148">
            <v>43070</v>
          </cell>
        </row>
        <row r="149">
          <cell r="B149">
            <v>433</v>
          </cell>
          <cell r="C149" t="str">
            <v>Семченко Андрей  Валерьевич</v>
          </cell>
          <cell r="D149">
            <v>322695</v>
          </cell>
          <cell r="E149">
            <v>1</v>
          </cell>
          <cell r="F149">
            <v>0</v>
          </cell>
          <cell r="G149">
            <v>0</v>
          </cell>
          <cell r="H149">
            <v>7</v>
          </cell>
          <cell r="I149">
            <v>89045182901</v>
          </cell>
          <cell r="M149">
            <v>43070</v>
          </cell>
        </row>
        <row r="150">
          <cell r="B150">
            <v>434</v>
          </cell>
          <cell r="C150" t="str">
            <v>Фёдоров Алексей Геннадиевич</v>
          </cell>
          <cell r="D150">
            <v>323541</v>
          </cell>
          <cell r="E150">
            <v>0</v>
          </cell>
          <cell r="F150">
            <v>0</v>
          </cell>
          <cell r="G150">
            <v>0</v>
          </cell>
          <cell r="L150" t="str">
            <v>Серебряков Владимир Константинович 322484 - уволен</v>
          </cell>
          <cell r="M150">
            <v>43070</v>
          </cell>
        </row>
        <row r="151">
          <cell r="B151">
            <v>435</v>
          </cell>
          <cell r="C151" t="str">
            <v>Смирнов Александр Юрьевич</v>
          </cell>
          <cell r="D151">
            <v>321855</v>
          </cell>
          <cell r="E151">
            <v>0</v>
          </cell>
          <cell r="F151">
            <v>0</v>
          </cell>
          <cell r="G151">
            <v>0</v>
          </cell>
          <cell r="H151">
            <v>7</v>
          </cell>
          <cell r="I151">
            <v>9119397946</v>
          </cell>
          <cell r="M151">
            <v>43070</v>
          </cell>
        </row>
        <row r="152">
          <cell r="B152">
            <v>436</v>
          </cell>
          <cell r="C152" t="str">
            <v>Назаров Михаил Сергеевич</v>
          </cell>
          <cell r="D152">
            <v>323551</v>
          </cell>
          <cell r="E152">
            <v>2</v>
          </cell>
          <cell r="F152">
            <v>1</v>
          </cell>
          <cell r="G152">
            <v>0</v>
          </cell>
          <cell r="M152">
            <v>43070</v>
          </cell>
        </row>
        <row r="153">
          <cell r="B153">
            <v>437</v>
          </cell>
          <cell r="C153" t="str">
            <v>Смирнов Владимир Михайлович</v>
          </cell>
          <cell r="D153">
            <v>322896</v>
          </cell>
          <cell r="E153">
            <v>0</v>
          </cell>
          <cell r="F153">
            <v>0</v>
          </cell>
          <cell r="G153">
            <v>0</v>
          </cell>
          <cell r="H153">
            <v>5.5</v>
          </cell>
          <cell r="I153">
            <v>9313482066</v>
          </cell>
          <cell r="M153">
            <v>43070</v>
          </cell>
        </row>
        <row r="154">
          <cell r="B154">
            <v>438</v>
          </cell>
          <cell r="C154" t="str">
            <v>Соколов Евгений Николаевич</v>
          </cell>
          <cell r="D154">
            <v>321860</v>
          </cell>
          <cell r="E154">
            <v>1</v>
          </cell>
          <cell r="F154">
            <v>0</v>
          </cell>
          <cell r="G154">
            <v>0</v>
          </cell>
          <cell r="H154">
            <v>6.5</v>
          </cell>
          <cell r="M154">
            <v>43070</v>
          </cell>
        </row>
        <row r="155">
          <cell r="B155">
            <v>439</v>
          </cell>
          <cell r="C155" t="str">
            <v>Никифоров Иван Андреевич</v>
          </cell>
          <cell r="D155">
            <v>323553</v>
          </cell>
          <cell r="E155">
            <v>1</v>
          </cell>
          <cell r="F155">
            <v>0</v>
          </cell>
          <cell r="G155">
            <v>0</v>
          </cell>
          <cell r="M155">
            <v>43070</v>
          </cell>
        </row>
        <row r="156">
          <cell r="B156">
            <v>440</v>
          </cell>
          <cell r="C156" t="str">
            <v>Пашков Максим Олегович</v>
          </cell>
          <cell r="D156">
            <v>323594</v>
          </cell>
          <cell r="E156">
            <v>1</v>
          </cell>
          <cell r="F156">
            <v>0</v>
          </cell>
          <cell r="G156">
            <v>0</v>
          </cell>
          <cell r="L156" t="str">
            <v>Соловьянов Игорь Александрович 322401 - смена должности</v>
          </cell>
          <cell r="M156">
            <v>43070</v>
          </cell>
        </row>
        <row r="157">
          <cell r="B157">
            <v>441</v>
          </cell>
          <cell r="C157" t="str">
            <v>Соломенников Андрей Анатольевич</v>
          </cell>
          <cell r="D157">
            <v>321861</v>
          </cell>
          <cell r="E157">
            <v>0</v>
          </cell>
          <cell r="F157">
            <v>0</v>
          </cell>
          <cell r="G157">
            <v>0</v>
          </cell>
          <cell r="H157">
            <v>6.5</v>
          </cell>
          <cell r="I157">
            <v>89213449233</v>
          </cell>
          <cell r="M157">
            <v>43070</v>
          </cell>
        </row>
        <row r="158">
          <cell r="B158">
            <v>442</v>
          </cell>
          <cell r="C158" t="str">
            <v>Старостин Алексей Геннадьевич</v>
          </cell>
          <cell r="D158">
            <v>322872</v>
          </cell>
          <cell r="E158">
            <v>0</v>
          </cell>
          <cell r="F158">
            <v>0</v>
          </cell>
          <cell r="G158">
            <v>0</v>
          </cell>
          <cell r="H158">
            <v>6</v>
          </cell>
          <cell r="M158">
            <v>43070</v>
          </cell>
        </row>
        <row r="159">
          <cell r="B159">
            <v>443</v>
          </cell>
          <cell r="C159" t="str">
            <v>Степанов Алексей Александрович</v>
          </cell>
          <cell r="D159">
            <v>322874</v>
          </cell>
          <cell r="E159">
            <v>2</v>
          </cell>
          <cell r="F159">
            <v>0</v>
          </cell>
          <cell r="G159">
            <v>0</v>
          </cell>
          <cell r="M159">
            <v>43070</v>
          </cell>
        </row>
        <row r="160">
          <cell r="B160">
            <v>444</v>
          </cell>
          <cell r="C160" t="str">
            <v>Степанов Александр Владимирович</v>
          </cell>
          <cell r="D160">
            <v>321864</v>
          </cell>
          <cell r="E160">
            <v>2</v>
          </cell>
          <cell r="F160">
            <v>0</v>
          </cell>
          <cell r="G160">
            <v>0</v>
          </cell>
          <cell r="H160">
            <v>7</v>
          </cell>
          <cell r="I160" t="str">
            <v>8 911 906 76 28</v>
          </cell>
          <cell r="M160">
            <v>43070</v>
          </cell>
        </row>
        <row r="161">
          <cell r="B161">
            <v>445</v>
          </cell>
          <cell r="C161" t="str">
            <v>Степанов Александр Иванович</v>
          </cell>
          <cell r="D161">
            <v>321865</v>
          </cell>
          <cell r="E161">
            <v>0</v>
          </cell>
          <cell r="F161">
            <v>0</v>
          </cell>
          <cell r="G161">
            <v>0</v>
          </cell>
          <cell r="M161">
            <v>43070</v>
          </cell>
        </row>
        <row r="162">
          <cell r="B162">
            <v>446</v>
          </cell>
          <cell r="C162" t="str">
            <v>Субботин Дмитрий Валентинович</v>
          </cell>
          <cell r="D162">
            <v>322906</v>
          </cell>
          <cell r="E162">
            <v>1</v>
          </cell>
          <cell r="F162">
            <v>0</v>
          </cell>
          <cell r="G162">
            <v>0</v>
          </cell>
          <cell r="H162">
            <v>6.6</v>
          </cell>
          <cell r="I162">
            <v>9219438825</v>
          </cell>
          <cell r="M162">
            <v>43070</v>
          </cell>
        </row>
        <row r="163">
          <cell r="B163">
            <v>447</v>
          </cell>
          <cell r="C163" t="str">
            <v>Суханов Алексей Геннадьевич</v>
          </cell>
          <cell r="D163">
            <v>321871</v>
          </cell>
          <cell r="E163">
            <v>0</v>
          </cell>
          <cell r="F163">
            <v>0</v>
          </cell>
          <cell r="G163">
            <v>0</v>
          </cell>
          <cell r="H163">
            <v>7</v>
          </cell>
          <cell r="I163">
            <v>9215829072</v>
          </cell>
          <cell r="M163">
            <v>43070</v>
          </cell>
        </row>
        <row r="164">
          <cell r="B164">
            <v>448</v>
          </cell>
          <cell r="C164" t="str">
            <v>Сухопаров Дмитрий Георгиевич</v>
          </cell>
          <cell r="D164">
            <v>322831</v>
          </cell>
          <cell r="E164">
            <v>2</v>
          </cell>
          <cell r="F164">
            <v>2</v>
          </cell>
          <cell r="G164">
            <v>0</v>
          </cell>
          <cell r="H164">
            <v>6.5</v>
          </cell>
          <cell r="I164">
            <v>89119746874</v>
          </cell>
          <cell r="M164">
            <v>43070</v>
          </cell>
        </row>
        <row r="165">
          <cell r="B165">
            <v>449</v>
          </cell>
          <cell r="C165" t="str">
            <v>Теровец Алексей Сергеевич</v>
          </cell>
          <cell r="D165">
            <v>322680</v>
          </cell>
          <cell r="E165">
            <v>0</v>
          </cell>
          <cell r="F165">
            <v>0</v>
          </cell>
          <cell r="G165">
            <v>0</v>
          </cell>
          <cell r="H165">
            <v>6</v>
          </cell>
          <cell r="I165" t="str">
            <v>8 981 881 89 82</v>
          </cell>
          <cell r="M165">
            <v>43070</v>
          </cell>
        </row>
        <row r="166">
          <cell r="B166">
            <v>450</v>
          </cell>
          <cell r="C166" t="str">
            <v>Ткаченок  Сергей Александрович</v>
          </cell>
          <cell r="D166">
            <v>321876</v>
          </cell>
          <cell r="E166">
            <v>1</v>
          </cell>
          <cell r="F166">
            <v>0</v>
          </cell>
          <cell r="G166">
            <v>0</v>
          </cell>
          <cell r="H166">
            <v>7</v>
          </cell>
          <cell r="I166">
            <v>89117344555</v>
          </cell>
          <cell r="M166">
            <v>43070</v>
          </cell>
        </row>
        <row r="167">
          <cell r="B167">
            <v>451</v>
          </cell>
          <cell r="C167" t="str">
            <v>Шелякин Владимир Викторович</v>
          </cell>
          <cell r="D167">
            <v>323577</v>
          </cell>
          <cell r="E167">
            <v>1</v>
          </cell>
          <cell r="F167">
            <v>0</v>
          </cell>
          <cell r="G167">
            <v>0</v>
          </cell>
          <cell r="L167" t="str">
            <v>Шилов Никита Витальевич 323401 - уволен</v>
          </cell>
          <cell r="M167">
            <v>43070</v>
          </cell>
        </row>
        <row r="168">
          <cell r="B168">
            <v>452</v>
          </cell>
          <cell r="C168" t="str">
            <v>Тютюник  Иван Владимирович</v>
          </cell>
          <cell r="D168">
            <v>323412</v>
          </cell>
          <cell r="E168">
            <v>1</v>
          </cell>
          <cell r="F168">
            <v>1</v>
          </cell>
          <cell r="G168">
            <v>1</v>
          </cell>
          <cell r="H168">
            <v>6</v>
          </cell>
          <cell r="I168">
            <v>9217790607</v>
          </cell>
          <cell r="M168">
            <v>43070</v>
          </cell>
        </row>
        <row r="169">
          <cell r="B169">
            <v>453</v>
          </cell>
          <cell r="C169" t="str">
            <v>Прокофьев Илья Игоревич</v>
          </cell>
          <cell r="D169">
            <v>323550</v>
          </cell>
          <cell r="E169">
            <v>0</v>
          </cell>
          <cell r="F169">
            <v>0</v>
          </cell>
          <cell r="G169">
            <v>0</v>
          </cell>
          <cell r="M169">
            <v>43070</v>
          </cell>
        </row>
        <row r="170">
          <cell r="B170">
            <v>454</v>
          </cell>
          <cell r="C170" t="str">
            <v>Ушаков  Александр Владимирович</v>
          </cell>
          <cell r="D170">
            <v>322886</v>
          </cell>
          <cell r="E170">
            <v>1</v>
          </cell>
          <cell r="F170">
            <v>0</v>
          </cell>
          <cell r="G170">
            <v>0</v>
          </cell>
          <cell r="M170">
            <v>43070</v>
          </cell>
        </row>
        <row r="171">
          <cell r="B171">
            <v>455</v>
          </cell>
          <cell r="C171" t="str">
            <v>Фалин Денис Юрьевич</v>
          </cell>
          <cell r="D171">
            <v>322675</v>
          </cell>
          <cell r="E171">
            <v>3</v>
          </cell>
          <cell r="F171">
            <v>1</v>
          </cell>
          <cell r="G171">
            <v>0</v>
          </cell>
          <cell r="I171">
            <v>9005571</v>
          </cell>
          <cell r="M171">
            <v>43070</v>
          </cell>
        </row>
        <row r="172">
          <cell r="B172">
            <v>456</v>
          </cell>
          <cell r="C172" t="str">
            <v>Федоров Сергей Викторович</v>
          </cell>
          <cell r="D172">
            <v>322867</v>
          </cell>
          <cell r="E172">
            <v>1</v>
          </cell>
          <cell r="F172">
            <v>0</v>
          </cell>
          <cell r="G172">
            <v>0</v>
          </cell>
          <cell r="H172">
            <v>5.5</v>
          </cell>
          <cell r="I172" t="str">
            <v>981 708 79 24</v>
          </cell>
          <cell r="M172">
            <v>43070</v>
          </cell>
        </row>
        <row r="173">
          <cell r="B173">
            <v>457</v>
          </cell>
          <cell r="C173" t="str">
            <v>Филиппов Алексей Николаевич</v>
          </cell>
          <cell r="D173">
            <v>324251</v>
          </cell>
          <cell r="E173">
            <v>0</v>
          </cell>
          <cell r="F173">
            <v>0</v>
          </cell>
          <cell r="G173">
            <v>0</v>
          </cell>
          <cell r="H173">
            <v>6</v>
          </cell>
          <cell r="I173" t="str">
            <v>8 981 113 73 63</v>
          </cell>
          <cell r="M173">
            <v>43070</v>
          </cell>
        </row>
        <row r="174">
          <cell r="B174">
            <v>458</v>
          </cell>
          <cell r="C174" t="str">
            <v>Фомин Евгений Валерьевич</v>
          </cell>
          <cell r="D174">
            <v>323114</v>
          </cell>
          <cell r="E174">
            <v>0</v>
          </cell>
          <cell r="F174">
            <v>0</v>
          </cell>
          <cell r="G174">
            <v>0</v>
          </cell>
          <cell r="H174">
            <v>6</v>
          </cell>
          <cell r="I174" t="str">
            <v>8 999 247 14 61</v>
          </cell>
          <cell r="M174">
            <v>43070</v>
          </cell>
        </row>
        <row r="175">
          <cell r="B175">
            <v>459</v>
          </cell>
          <cell r="C175" t="str">
            <v>Хабибуллин Альмир Мунирович</v>
          </cell>
          <cell r="D175">
            <v>323115</v>
          </cell>
          <cell r="E175">
            <v>2</v>
          </cell>
          <cell r="F175">
            <v>1</v>
          </cell>
          <cell r="G175">
            <v>0</v>
          </cell>
          <cell r="H175">
            <v>5</v>
          </cell>
          <cell r="I175" t="str">
            <v>8-921-390-35-88</v>
          </cell>
          <cell r="M175">
            <v>43070</v>
          </cell>
        </row>
        <row r="176">
          <cell r="B176">
            <v>460</v>
          </cell>
          <cell r="C176" t="str">
            <v>Хайко  Максим Алексеевич</v>
          </cell>
          <cell r="D176">
            <v>322656</v>
          </cell>
          <cell r="E176">
            <v>1</v>
          </cell>
          <cell r="F176">
            <v>0</v>
          </cell>
          <cell r="G176">
            <v>0</v>
          </cell>
          <cell r="H176">
            <v>6</v>
          </cell>
          <cell r="I176">
            <v>89214193636</v>
          </cell>
          <cell r="M176">
            <v>43070</v>
          </cell>
        </row>
        <row r="177">
          <cell r="B177">
            <v>461</v>
          </cell>
          <cell r="C177" t="str">
            <v>Халиков Тимур Валиевич</v>
          </cell>
          <cell r="D177">
            <v>323465</v>
          </cell>
          <cell r="E177">
            <v>0</v>
          </cell>
          <cell r="F177">
            <v>0</v>
          </cell>
          <cell r="G177">
            <v>0</v>
          </cell>
          <cell r="H177">
            <v>6</v>
          </cell>
          <cell r="I177" t="str">
            <v>8 999 217 02 85</v>
          </cell>
          <cell r="M177">
            <v>43070</v>
          </cell>
        </row>
        <row r="178">
          <cell r="B178">
            <v>462</v>
          </cell>
          <cell r="C178" t="str">
            <v>Халтурин Виктор Евгеньевич</v>
          </cell>
          <cell r="D178">
            <v>321886</v>
          </cell>
          <cell r="E178">
            <v>0</v>
          </cell>
          <cell r="F178">
            <v>0</v>
          </cell>
          <cell r="G178">
            <v>0</v>
          </cell>
          <cell r="H178">
            <v>6</v>
          </cell>
          <cell r="I178">
            <v>9112845653</v>
          </cell>
          <cell r="M178">
            <v>43070</v>
          </cell>
        </row>
        <row r="179">
          <cell r="B179">
            <v>463</v>
          </cell>
          <cell r="C179" t="str">
            <v>Чадюк Александр Витальевич</v>
          </cell>
          <cell r="D179">
            <v>323565</v>
          </cell>
          <cell r="E179">
            <v>0</v>
          </cell>
          <cell r="F179">
            <v>0</v>
          </cell>
          <cell r="G179">
            <v>0</v>
          </cell>
          <cell r="L179" t="str">
            <v>Харитоненко Александр Сергеевич 322529 - перевод на другую должность</v>
          </cell>
          <cell r="M179">
            <v>43070</v>
          </cell>
        </row>
        <row r="180">
          <cell r="B180">
            <v>464</v>
          </cell>
          <cell r="C180" t="str">
            <v>Харитонов Юрий Валентинович</v>
          </cell>
          <cell r="D180">
            <v>322285</v>
          </cell>
          <cell r="E180">
            <v>0</v>
          </cell>
          <cell r="F180">
            <v>0</v>
          </cell>
          <cell r="G180">
            <v>0</v>
          </cell>
          <cell r="H180">
            <v>6</v>
          </cell>
          <cell r="I180">
            <v>9516418288</v>
          </cell>
          <cell r="M180">
            <v>43070</v>
          </cell>
        </row>
        <row r="181">
          <cell r="B181">
            <v>465</v>
          </cell>
          <cell r="C181" t="str">
            <v>Хозеев Владимир Валерьевич</v>
          </cell>
          <cell r="D181">
            <v>323435</v>
          </cell>
          <cell r="E181">
            <v>2</v>
          </cell>
          <cell r="F181">
            <v>0</v>
          </cell>
          <cell r="G181">
            <v>1</v>
          </cell>
          <cell r="H181">
            <v>5.5</v>
          </cell>
          <cell r="I181">
            <v>89215766366</v>
          </cell>
          <cell r="M181">
            <v>43070</v>
          </cell>
        </row>
        <row r="182">
          <cell r="B182">
            <v>466</v>
          </cell>
          <cell r="C182" t="str">
            <v>Холявин Олег Александрович</v>
          </cell>
          <cell r="D182">
            <v>323453</v>
          </cell>
          <cell r="E182">
            <v>0</v>
          </cell>
          <cell r="F182">
            <v>0</v>
          </cell>
          <cell r="G182">
            <v>0</v>
          </cell>
          <cell r="H182">
            <v>6.5</v>
          </cell>
          <cell r="I182">
            <v>89312979598</v>
          </cell>
          <cell r="M182">
            <v>43070</v>
          </cell>
        </row>
        <row r="183">
          <cell r="B183">
            <v>467</v>
          </cell>
          <cell r="C183" t="str">
            <v>Хомяков Владимир Олегович</v>
          </cell>
          <cell r="D183">
            <v>323509</v>
          </cell>
          <cell r="E183">
            <v>0</v>
          </cell>
          <cell r="F183">
            <v>0</v>
          </cell>
          <cell r="G183">
            <v>0</v>
          </cell>
          <cell r="M183">
            <v>43070</v>
          </cell>
        </row>
        <row r="184">
          <cell r="B184">
            <v>468</v>
          </cell>
          <cell r="C184" t="str">
            <v>Хорин Евгений Павлович</v>
          </cell>
          <cell r="D184">
            <v>323424</v>
          </cell>
          <cell r="E184">
            <v>2</v>
          </cell>
          <cell r="F184">
            <v>0</v>
          </cell>
          <cell r="G184">
            <v>0</v>
          </cell>
          <cell r="M184">
            <v>43070</v>
          </cell>
        </row>
        <row r="185">
          <cell r="B185">
            <v>469</v>
          </cell>
          <cell r="C185" t="str">
            <v>Цветков Александр Викторович</v>
          </cell>
          <cell r="D185">
            <v>321887</v>
          </cell>
          <cell r="E185">
            <v>0</v>
          </cell>
          <cell r="F185">
            <v>0</v>
          </cell>
          <cell r="G185">
            <v>0</v>
          </cell>
          <cell r="H185">
            <v>6</v>
          </cell>
          <cell r="I185" t="str">
            <v>8-911-134-72-79</v>
          </cell>
          <cell r="M185">
            <v>43070</v>
          </cell>
        </row>
        <row r="186">
          <cell r="B186">
            <v>470</v>
          </cell>
          <cell r="C186" t="str">
            <v>Цыбаев Евгений Владимирович</v>
          </cell>
          <cell r="D186">
            <v>323510</v>
          </cell>
          <cell r="E186">
            <v>1</v>
          </cell>
          <cell r="F186">
            <v>0</v>
          </cell>
          <cell r="G186">
            <v>0</v>
          </cell>
          <cell r="I186">
            <v>9523850130</v>
          </cell>
          <cell r="M186">
            <v>43070</v>
          </cell>
        </row>
        <row r="187">
          <cell r="B187">
            <v>471</v>
          </cell>
          <cell r="C187" t="str">
            <v>Цыганов Максим Александрович</v>
          </cell>
          <cell r="D187">
            <v>323479</v>
          </cell>
          <cell r="E187">
            <v>1</v>
          </cell>
          <cell r="F187">
            <v>1</v>
          </cell>
          <cell r="G187">
            <v>0</v>
          </cell>
          <cell r="H187">
            <v>5.5</v>
          </cell>
          <cell r="I187">
            <v>89819566512</v>
          </cell>
          <cell r="M187">
            <v>43070</v>
          </cell>
        </row>
        <row r="188">
          <cell r="B188">
            <v>472</v>
          </cell>
          <cell r="C188" t="str">
            <v>Чигарев Алексей Владимирович</v>
          </cell>
          <cell r="D188">
            <v>322197</v>
          </cell>
          <cell r="E188">
            <v>2</v>
          </cell>
          <cell r="F188">
            <v>0</v>
          </cell>
          <cell r="G188">
            <v>0</v>
          </cell>
          <cell r="H188">
            <v>6</v>
          </cell>
          <cell r="I188">
            <v>89119599407</v>
          </cell>
          <cell r="M188">
            <v>43070</v>
          </cell>
        </row>
        <row r="189">
          <cell r="B189">
            <v>473</v>
          </cell>
          <cell r="C189" t="str">
            <v>Чулков Андрей Юрьевич</v>
          </cell>
          <cell r="D189">
            <v>322205</v>
          </cell>
          <cell r="E189">
            <v>2</v>
          </cell>
          <cell r="F189">
            <v>0</v>
          </cell>
          <cell r="G189">
            <v>0</v>
          </cell>
          <cell r="M189">
            <v>43070</v>
          </cell>
        </row>
        <row r="190">
          <cell r="B190">
            <v>474</v>
          </cell>
          <cell r="C190" t="str">
            <v>Чухненков Андрей Викторович</v>
          </cell>
          <cell r="D190">
            <v>321891</v>
          </cell>
          <cell r="E190">
            <v>1</v>
          </cell>
          <cell r="F190">
            <v>0</v>
          </cell>
          <cell r="G190">
            <v>0</v>
          </cell>
          <cell r="M190">
            <v>43070</v>
          </cell>
        </row>
        <row r="191">
          <cell r="B191">
            <v>475</v>
          </cell>
          <cell r="C191" t="str">
            <v>Шабанов Андрей Борисович</v>
          </cell>
          <cell r="D191">
            <v>321892</v>
          </cell>
          <cell r="E191">
            <v>1</v>
          </cell>
          <cell r="F191">
            <v>0</v>
          </cell>
          <cell r="G191">
            <v>0</v>
          </cell>
          <cell r="H191">
            <v>5.5</v>
          </cell>
          <cell r="I191" t="str">
            <v>8 921 564 79 80</v>
          </cell>
          <cell r="M191">
            <v>43070</v>
          </cell>
        </row>
        <row r="192">
          <cell r="B192">
            <v>476</v>
          </cell>
          <cell r="C192" t="str">
            <v>Шарапов Яков Викторович</v>
          </cell>
          <cell r="D192">
            <v>323325</v>
          </cell>
          <cell r="E192">
            <v>2</v>
          </cell>
          <cell r="F192">
            <v>0</v>
          </cell>
          <cell r="G192">
            <v>0</v>
          </cell>
          <cell r="H192">
            <v>6</v>
          </cell>
          <cell r="I192" t="str">
            <v>8 921 555 59 59</v>
          </cell>
          <cell r="M192">
            <v>43070</v>
          </cell>
        </row>
        <row r="193">
          <cell r="B193">
            <v>477</v>
          </cell>
          <cell r="C193" t="str">
            <v>Шевченко Дмитрий Николаевич</v>
          </cell>
          <cell r="D193">
            <v>321894</v>
          </cell>
          <cell r="E193">
            <v>1</v>
          </cell>
          <cell r="F193">
            <v>0</v>
          </cell>
          <cell r="G193">
            <v>1</v>
          </cell>
          <cell r="H193">
            <v>5.5</v>
          </cell>
          <cell r="I193">
            <v>9112118233</v>
          </cell>
          <cell r="M193">
            <v>43070</v>
          </cell>
        </row>
        <row r="194">
          <cell r="B194">
            <v>478</v>
          </cell>
          <cell r="C194" t="str">
            <v>Шевырев Аркадий Николаевич</v>
          </cell>
          <cell r="D194">
            <v>321895</v>
          </cell>
          <cell r="E194">
            <v>4</v>
          </cell>
          <cell r="F194">
            <v>2</v>
          </cell>
          <cell r="G194">
            <v>0</v>
          </cell>
          <cell r="M194">
            <v>43070</v>
          </cell>
        </row>
        <row r="195">
          <cell r="B195">
            <v>479</v>
          </cell>
          <cell r="C195" t="str">
            <v>Шестаков Леонид Александрович</v>
          </cell>
          <cell r="D195">
            <v>322403</v>
          </cell>
          <cell r="E195">
            <v>1</v>
          </cell>
          <cell r="F195">
            <v>1</v>
          </cell>
          <cell r="G195">
            <v>0</v>
          </cell>
          <cell r="I195">
            <v>89045109439</v>
          </cell>
          <cell r="M195">
            <v>43070</v>
          </cell>
        </row>
        <row r="196">
          <cell r="B196">
            <v>480</v>
          </cell>
          <cell r="C196" t="str">
            <v>Шишмолин Петр Алексеевич</v>
          </cell>
          <cell r="D196">
            <v>321897</v>
          </cell>
          <cell r="E196">
            <v>0</v>
          </cell>
          <cell r="F196">
            <v>0</v>
          </cell>
          <cell r="G196">
            <v>0</v>
          </cell>
          <cell r="H196">
            <v>5.5</v>
          </cell>
          <cell r="I196" t="str">
            <v>8 911 991 94 02</v>
          </cell>
          <cell r="M196">
            <v>43070</v>
          </cell>
        </row>
        <row r="197">
          <cell r="B197">
            <v>481</v>
          </cell>
          <cell r="C197" t="str">
            <v>Шмелев Антон Валерьевич</v>
          </cell>
          <cell r="D197">
            <v>321945</v>
          </cell>
          <cell r="E197">
            <v>1</v>
          </cell>
          <cell r="F197">
            <v>1</v>
          </cell>
          <cell r="G197">
            <v>0</v>
          </cell>
          <cell r="H197">
            <v>5.5</v>
          </cell>
          <cell r="I197" t="str">
            <v>8 951 347 04 15</v>
          </cell>
          <cell r="M197">
            <v>43070</v>
          </cell>
        </row>
        <row r="198">
          <cell r="B198">
            <v>482</v>
          </cell>
          <cell r="C198" t="str">
            <v>Шубин Игорь Павлович</v>
          </cell>
          <cell r="D198">
            <v>321899</v>
          </cell>
          <cell r="E198">
            <v>1</v>
          </cell>
          <cell r="F198">
            <v>0</v>
          </cell>
          <cell r="G198">
            <v>0</v>
          </cell>
          <cell r="H198">
            <v>6.5</v>
          </cell>
          <cell r="I198" t="str">
            <v>8 921 894 78 11</v>
          </cell>
          <cell r="M198">
            <v>43070</v>
          </cell>
        </row>
        <row r="199">
          <cell r="B199">
            <v>483</v>
          </cell>
          <cell r="C199" t="str">
            <v>Безик Алексей Константинович</v>
          </cell>
          <cell r="D199">
            <v>323519</v>
          </cell>
          <cell r="E199">
            <v>1</v>
          </cell>
          <cell r="F199">
            <v>0</v>
          </cell>
          <cell r="G199">
            <v>0</v>
          </cell>
          <cell r="H199">
            <v>6</v>
          </cell>
          <cell r="I199">
            <v>9992394303</v>
          </cell>
          <cell r="M199">
            <v>43070</v>
          </cell>
        </row>
        <row r="200">
          <cell r="B200">
            <v>484</v>
          </cell>
          <cell r="C200" t="str">
            <v>Юханов  Роман Викторович</v>
          </cell>
          <cell r="D200">
            <v>323116</v>
          </cell>
          <cell r="E200">
            <v>0</v>
          </cell>
          <cell r="F200">
            <v>0</v>
          </cell>
          <cell r="G200">
            <v>0</v>
          </cell>
          <cell r="H200">
            <v>6.5</v>
          </cell>
          <cell r="I200">
            <v>89992106090</v>
          </cell>
          <cell r="M200">
            <v>43070</v>
          </cell>
        </row>
        <row r="201">
          <cell r="B201">
            <v>485</v>
          </cell>
          <cell r="C201" t="str">
            <v>Янталев Александр Петрович</v>
          </cell>
          <cell r="D201">
            <v>321903</v>
          </cell>
          <cell r="E201">
            <v>0</v>
          </cell>
          <cell r="F201">
            <v>0</v>
          </cell>
          <cell r="G201">
            <v>0</v>
          </cell>
          <cell r="H201">
            <v>6.5</v>
          </cell>
          <cell r="I201">
            <v>9117993639</v>
          </cell>
          <cell r="M201">
            <v>43070</v>
          </cell>
        </row>
        <row r="202">
          <cell r="B202">
            <v>486</v>
          </cell>
          <cell r="C202" t="str">
            <v>Богданов Михаил Викторович</v>
          </cell>
          <cell r="D202">
            <v>323520</v>
          </cell>
          <cell r="E202">
            <v>1</v>
          </cell>
          <cell r="F202">
            <v>1</v>
          </cell>
          <cell r="G202">
            <v>0</v>
          </cell>
          <cell r="H202">
            <v>5.5</v>
          </cell>
          <cell r="I202">
            <v>9216454057</v>
          </cell>
          <cell r="M202">
            <v>43070</v>
          </cell>
        </row>
        <row r="203">
          <cell r="B203">
            <v>487</v>
          </cell>
          <cell r="C203" t="str">
            <v>Кабурдо Николай Валерьевич</v>
          </cell>
          <cell r="D203">
            <v>323521</v>
          </cell>
          <cell r="E203">
            <v>1</v>
          </cell>
          <cell r="F203">
            <v>0</v>
          </cell>
          <cell r="G203">
            <v>0</v>
          </cell>
          <cell r="H203">
            <v>5.5</v>
          </cell>
          <cell r="I203">
            <v>9030937598</v>
          </cell>
          <cell r="M203">
            <v>43070</v>
          </cell>
        </row>
        <row r="204">
          <cell r="B204">
            <v>488</v>
          </cell>
          <cell r="C204" t="str">
            <v>Пудовкин Сергей Николаевич</v>
          </cell>
          <cell r="D204">
            <v>323522</v>
          </cell>
          <cell r="E204">
            <v>0</v>
          </cell>
          <cell r="F204">
            <v>0</v>
          </cell>
          <cell r="G204">
            <v>0</v>
          </cell>
          <cell r="I204">
            <v>89523813464</v>
          </cell>
          <cell r="M204">
            <v>43070</v>
          </cell>
        </row>
        <row r="205">
          <cell r="B205">
            <v>489</v>
          </cell>
          <cell r="C205" t="str">
            <v>Рязанцев Иван Васильевич</v>
          </cell>
          <cell r="D205">
            <v>323523</v>
          </cell>
          <cell r="E205">
            <v>2</v>
          </cell>
          <cell r="F205">
            <v>1</v>
          </cell>
          <cell r="G205">
            <v>0</v>
          </cell>
          <cell r="H205">
            <v>6</v>
          </cell>
          <cell r="I205">
            <v>9110131299</v>
          </cell>
          <cell r="M205">
            <v>43070</v>
          </cell>
        </row>
        <row r="206">
          <cell r="B206">
            <v>490</v>
          </cell>
          <cell r="C206" t="str">
            <v>Филимонов Сергей Андреевич</v>
          </cell>
          <cell r="D206">
            <v>323524</v>
          </cell>
          <cell r="E206">
            <v>0</v>
          </cell>
          <cell r="F206">
            <v>0</v>
          </cell>
          <cell r="G206">
            <v>0</v>
          </cell>
          <cell r="H206">
            <v>5.5</v>
          </cell>
          <cell r="I206">
            <v>89045190581</v>
          </cell>
          <cell r="M206">
            <v>43070</v>
          </cell>
        </row>
        <row r="207">
          <cell r="B207">
            <v>491</v>
          </cell>
          <cell r="C207" t="str">
            <v>Шабарин Евгений Юрьевич</v>
          </cell>
          <cell r="D207">
            <v>323526</v>
          </cell>
          <cell r="E207">
            <v>1</v>
          </cell>
          <cell r="F207">
            <v>1</v>
          </cell>
          <cell r="G207">
            <v>0</v>
          </cell>
          <cell r="H207">
            <v>5.5</v>
          </cell>
          <cell r="I207">
            <v>9111293002</v>
          </cell>
          <cell r="M207">
            <v>43070</v>
          </cell>
        </row>
        <row r="208">
          <cell r="B208">
            <v>492</v>
          </cell>
          <cell r="C208" t="str">
            <v>Савиных Ярослав Ярославович</v>
          </cell>
          <cell r="D208">
            <v>323515</v>
          </cell>
          <cell r="E208">
            <v>2</v>
          </cell>
          <cell r="F208">
            <v>2</v>
          </cell>
          <cell r="G208">
            <v>2</v>
          </cell>
          <cell r="I208">
            <v>89117467181</v>
          </cell>
          <cell r="M208">
            <v>43070</v>
          </cell>
        </row>
        <row r="209">
          <cell r="B209">
            <v>493</v>
          </cell>
          <cell r="C209" t="str">
            <v>Михайлов Руслан Дмитриевич</v>
          </cell>
          <cell r="D209">
            <v>323531</v>
          </cell>
          <cell r="E209">
            <v>0</v>
          </cell>
          <cell r="F209">
            <v>0</v>
          </cell>
          <cell r="G209">
            <v>0</v>
          </cell>
          <cell r="H209">
            <v>6</v>
          </cell>
          <cell r="I209" t="str">
            <v>8 999 536 58 66</v>
          </cell>
          <cell r="M209">
            <v>43070</v>
          </cell>
        </row>
        <row r="210">
          <cell r="B210">
            <v>494</v>
          </cell>
          <cell r="C210" t="str">
            <v>Рыжук Александр Владимирович</v>
          </cell>
          <cell r="D210">
            <v>323532</v>
          </cell>
          <cell r="E210">
            <v>0</v>
          </cell>
          <cell r="F210">
            <v>0</v>
          </cell>
          <cell r="G210">
            <v>0</v>
          </cell>
          <cell r="H210">
            <v>6</v>
          </cell>
          <cell r="I210" t="str">
            <v>8 911 703 78 19</v>
          </cell>
          <cell r="M210">
            <v>43070</v>
          </cell>
        </row>
        <row r="211">
          <cell r="B211">
            <v>495</v>
          </cell>
          <cell r="C211" t="str">
            <v>Павлов Андрей Валентинович</v>
          </cell>
          <cell r="D211">
            <v>323562</v>
          </cell>
          <cell r="E211">
            <v>1</v>
          </cell>
          <cell r="F211">
            <v>0</v>
          </cell>
          <cell r="G211">
            <v>0</v>
          </cell>
          <cell r="L211" t="str">
            <v>Плотников Алексей Владимирович 323540 - уволен</v>
          </cell>
          <cell r="M211">
            <v>43070</v>
          </cell>
        </row>
      </sheetData>
      <sheetData sheetId="3"/>
      <sheetData sheetId="4"/>
      <sheetData sheetId="5"/>
      <sheetData sheetId="6">
        <row r="2">
          <cell r="D2">
            <v>0.5</v>
          </cell>
        </row>
        <row r="3">
          <cell r="D3">
            <v>0.5</v>
          </cell>
        </row>
        <row r="4">
          <cell r="D4">
            <v>0.5</v>
          </cell>
        </row>
        <row r="5">
          <cell r="D5">
            <v>0.5</v>
          </cell>
        </row>
        <row r="6">
          <cell r="D6">
            <v>0.5</v>
          </cell>
        </row>
        <row r="7">
          <cell r="D7">
            <v>0.5</v>
          </cell>
        </row>
        <row r="8">
          <cell r="D8">
            <v>0.25</v>
          </cell>
        </row>
        <row r="9">
          <cell r="D9">
            <v>0.16700000000000001</v>
          </cell>
        </row>
        <row r="10">
          <cell r="D10">
            <v>0.33400000000000002</v>
          </cell>
        </row>
        <row r="11">
          <cell r="D11">
            <v>0.5</v>
          </cell>
        </row>
        <row r="12">
          <cell r="D12">
            <v>0.25</v>
          </cell>
        </row>
        <row r="13">
          <cell r="D13">
            <v>0.25</v>
          </cell>
        </row>
        <row r="14">
          <cell r="D14">
            <v>1</v>
          </cell>
        </row>
        <row r="15">
          <cell r="D15">
            <v>0.16700000000000001</v>
          </cell>
        </row>
        <row r="16">
          <cell r="D16">
            <v>0.09</v>
          </cell>
        </row>
        <row r="17">
          <cell r="D17">
            <v>0.8</v>
          </cell>
        </row>
        <row r="18">
          <cell r="D18">
            <v>0.56599999999999995</v>
          </cell>
        </row>
        <row r="19">
          <cell r="D19">
            <v>0.05</v>
          </cell>
        </row>
        <row r="20">
          <cell r="D20">
            <v>0.67</v>
          </cell>
        </row>
        <row r="21">
          <cell r="D21">
            <v>0.67</v>
          </cell>
        </row>
        <row r="22">
          <cell r="D22">
            <v>1</v>
          </cell>
        </row>
        <row r="23">
          <cell r="D23">
            <v>0.5</v>
          </cell>
        </row>
        <row r="24">
          <cell r="D24">
            <v>0.16700000000000001</v>
          </cell>
        </row>
        <row r="25">
          <cell r="D25">
            <v>0.69</v>
          </cell>
        </row>
        <row r="26">
          <cell r="D26">
            <v>0</v>
          </cell>
        </row>
        <row r="27">
          <cell r="D27">
            <v>3.67</v>
          </cell>
        </row>
        <row r="28">
          <cell r="D28">
            <v>0.25</v>
          </cell>
        </row>
        <row r="29">
          <cell r="D29">
            <v>0.3</v>
          </cell>
        </row>
        <row r="30">
          <cell r="D30">
            <v>0.2</v>
          </cell>
        </row>
        <row r="31">
          <cell r="D31">
            <v>0.3</v>
          </cell>
        </row>
        <row r="32">
          <cell r="D32">
            <v>0.3</v>
          </cell>
        </row>
        <row r="33">
          <cell r="D33">
            <v>0.3</v>
          </cell>
        </row>
        <row r="34">
          <cell r="D34">
            <v>0.3</v>
          </cell>
        </row>
        <row r="35">
          <cell r="D35">
            <v>0.25</v>
          </cell>
        </row>
        <row r="36">
          <cell r="D36">
            <v>0.25</v>
          </cell>
        </row>
        <row r="37">
          <cell r="D37">
            <v>0.25</v>
          </cell>
        </row>
        <row r="38">
          <cell r="D38">
            <v>0.44</v>
          </cell>
        </row>
        <row r="39">
          <cell r="D39">
            <v>0.67</v>
          </cell>
        </row>
        <row r="40">
          <cell r="D40">
            <v>0.27</v>
          </cell>
        </row>
        <row r="41">
          <cell r="D41">
            <v>0.5</v>
          </cell>
        </row>
        <row r="42">
          <cell r="D42">
            <v>0.34</v>
          </cell>
        </row>
        <row r="43">
          <cell r="D43">
            <v>0.16700000000000001</v>
          </cell>
        </row>
        <row r="44">
          <cell r="D44">
            <v>0.16700000000000001</v>
          </cell>
        </row>
        <row r="45">
          <cell r="D45">
            <v>0.16700000000000001</v>
          </cell>
        </row>
        <row r="46">
          <cell r="D46">
            <v>0.2</v>
          </cell>
        </row>
        <row r="47">
          <cell r="D47">
            <v>0.25</v>
          </cell>
        </row>
        <row r="48">
          <cell r="D48">
            <v>0.34</v>
          </cell>
        </row>
        <row r="49">
          <cell r="D49">
            <v>0.25</v>
          </cell>
        </row>
        <row r="50">
          <cell r="D50">
            <v>0.67</v>
          </cell>
        </row>
        <row r="51">
          <cell r="D51">
            <v>1</v>
          </cell>
        </row>
        <row r="52">
          <cell r="D52">
            <v>0.16700000000000001</v>
          </cell>
        </row>
        <row r="53">
          <cell r="D53">
            <v>0.5</v>
          </cell>
        </row>
        <row r="54">
          <cell r="D54">
            <v>8.4000000000000005E-2</v>
          </cell>
        </row>
        <row r="55">
          <cell r="D55">
            <v>2</v>
          </cell>
        </row>
        <row r="56">
          <cell r="D56">
            <v>8.4000000000000005E-2</v>
          </cell>
        </row>
        <row r="57">
          <cell r="D57">
            <v>0.35</v>
          </cell>
        </row>
        <row r="58">
          <cell r="D58">
            <v>0.5</v>
          </cell>
        </row>
        <row r="59">
          <cell r="D59">
            <v>4.92</v>
          </cell>
        </row>
        <row r="63">
          <cell r="D63">
            <v>0.16700000000000001</v>
          </cell>
        </row>
        <row r="64">
          <cell r="D64">
            <v>0.16700000000000001</v>
          </cell>
        </row>
        <row r="65">
          <cell r="D65">
            <v>2.5000000000000001E-2</v>
          </cell>
        </row>
        <row r="66">
          <cell r="D66">
            <v>2.5000000000000001E-2</v>
          </cell>
        </row>
        <row r="67">
          <cell r="D67">
            <v>0.05</v>
          </cell>
        </row>
        <row r="68">
          <cell r="D68">
            <v>0.18</v>
          </cell>
        </row>
        <row r="69">
          <cell r="D69">
            <v>0.3</v>
          </cell>
        </row>
        <row r="70">
          <cell r="D70">
            <v>0.3</v>
          </cell>
        </row>
        <row r="71">
          <cell r="D71">
            <v>0.44</v>
          </cell>
        </row>
        <row r="72">
          <cell r="D72">
            <v>0.16700000000000001</v>
          </cell>
        </row>
        <row r="73">
          <cell r="D73">
            <v>0.39</v>
          </cell>
        </row>
        <row r="74">
          <cell r="D74">
            <v>0.16700000000000001</v>
          </cell>
        </row>
        <row r="75">
          <cell r="D75">
            <v>1.7000000000000001E-2</v>
          </cell>
        </row>
        <row r="76">
          <cell r="D76">
            <v>0.16700000000000001</v>
          </cell>
        </row>
        <row r="77">
          <cell r="D77">
            <v>0.3</v>
          </cell>
        </row>
        <row r="78">
          <cell r="D78">
            <v>0.11</v>
          </cell>
        </row>
        <row r="79">
          <cell r="D79">
            <v>0.23</v>
          </cell>
        </row>
        <row r="80">
          <cell r="D80">
            <v>0.16700000000000001</v>
          </cell>
        </row>
        <row r="81">
          <cell r="D81">
            <v>0.25</v>
          </cell>
        </row>
        <row r="82">
          <cell r="D82">
            <v>0.13</v>
          </cell>
        </row>
        <row r="83">
          <cell r="D83">
            <v>7.0000000000000007E-2</v>
          </cell>
        </row>
        <row r="84">
          <cell r="D84">
            <v>0.08</v>
          </cell>
        </row>
        <row r="85">
          <cell r="D85">
            <v>1.28</v>
          </cell>
        </row>
        <row r="86">
          <cell r="D86">
            <v>0.12</v>
          </cell>
        </row>
      </sheetData>
      <sheetData sheetId="7"/>
      <sheetData sheetId="8"/>
      <sheetData sheetId="9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Ремонт гарнитур"/>
      <sheetName val="ФИО - № гарнитуры 4-я линия СПб"/>
      <sheetName val="ФИО - № гарнитуры 3-я линия СПб"/>
      <sheetName val="Статистика"/>
      <sheetName val="Проблема-Решение"/>
      <sheetName val="ПВМ"/>
      <sheetName val="ТЗ и ТП"/>
      <sheetName val="ЗН"/>
      <sheetName val="Лист2"/>
      <sheetName val="Лист1"/>
    </sheetNames>
    <sheetDataSet>
      <sheetData sheetId="0" refreshError="1"/>
      <sheetData sheetId="1">
        <row r="2">
          <cell r="B2">
            <v>1</v>
          </cell>
          <cell r="C2" t="str">
            <v>Самарцев Алексей Николаевич</v>
          </cell>
          <cell r="D2">
            <v>5</v>
          </cell>
          <cell r="E2">
            <v>1</v>
          </cell>
          <cell r="F2">
            <v>0</v>
          </cell>
          <cell r="G2" t="str">
            <v>Смена фамилии с Сысолятина</v>
          </cell>
          <cell r="H2">
            <v>42359</v>
          </cell>
        </row>
        <row r="3">
          <cell r="B3">
            <v>12</v>
          </cell>
          <cell r="C3" t="str">
            <v>Аксяитов Руслан Ряшидович</v>
          </cell>
          <cell r="D3">
            <v>3</v>
          </cell>
          <cell r="E3">
            <v>2</v>
          </cell>
          <cell r="F3">
            <v>0</v>
          </cell>
          <cell r="H3">
            <v>42359</v>
          </cell>
        </row>
        <row r="4">
          <cell r="B4">
            <v>18</v>
          </cell>
          <cell r="C4" t="str">
            <v>Волков Даниил Евгеньевич</v>
          </cell>
          <cell r="D4">
            <v>6</v>
          </cell>
          <cell r="E4">
            <v>3</v>
          </cell>
          <cell r="F4">
            <v>0</v>
          </cell>
          <cell r="G4" t="str">
            <v>Смена машиниста с уволенного Белова Дмитрия Владимировича</v>
          </cell>
          <cell r="H4">
            <v>42359</v>
          </cell>
        </row>
        <row r="5">
          <cell r="B5">
            <v>21</v>
          </cell>
          <cell r="C5" t="str">
            <v>Демьянов Антон Петрович</v>
          </cell>
          <cell r="D5">
            <v>4</v>
          </cell>
          <cell r="E5">
            <v>0</v>
          </cell>
          <cell r="F5">
            <v>0</v>
          </cell>
          <cell r="H5">
            <v>42359</v>
          </cell>
        </row>
        <row r="6">
          <cell r="B6">
            <v>22</v>
          </cell>
          <cell r="C6" t="str">
            <v>Борисов Григорий Владимирович</v>
          </cell>
          <cell r="D6">
            <v>3</v>
          </cell>
          <cell r="E6">
            <v>0</v>
          </cell>
          <cell r="F6">
            <v>0</v>
          </cell>
          <cell r="H6">
            <v>42359</v>
          </cell>
        </row>
        <row r="7">
          <cell r="B7">
            <v>27</v>
          </cell>
          <cell r="C7" t="str">
            <v>Горячев Дмитрий Александрович</v>
          </cell>
          <cell r="D7">
            <v>1</v>
          </cell>
          <cell r="E7">
            <v>0</v>
          </cell>
          <cell r="F7">
            <v>0</v>
          </cell>
          <cell r="H7">
            <v>42359</v>
          </cell>
        </row>
        <row r="8">
          <cell r="B8">
            <v>28</v>
          </cell>
          <cell r="C8" t="str">
            <v>Бочаров Сергей Даниилович</v>
          </cell>
          <cell r="D8">
            <v>4</v>
          </cell>
          <cell r="E8">
            <v>1</v>
          </cell>
          <cell r="F8">
            <v>0</v>
          </cell>
          <cell r="H8">
            <v>42359</v>
          </cell>
        </row>
        <row r="9">
          <cell r="B9">
            <v>29</v>
          </cell>
          <cell r="C9" t="str">
            <v>Середкин Игорь Михайлович</v>
          </cell>
          <cell r="D9">
            <v>9</v>
          </cell>
          <cell r="E9">
            <v>4</v>
          </cell>
          <cell r="F9">
            <v>0</v>
          </cell>
          <cell r="H9">
            <v>42359</v>
          </cell>
        </row>
        <row r="10">
          <cell r="B10">
            <v>34</v>
          </cell>
          <cell r="C10" t="str">
            <v>Бычков Александр Валерьевич</v>
          </cell>
          <cell r="D10">
            <v>7</v>
          </cell>
          <cell r="E10">
            <v>2</v>
          </cell>
          <cell r="F10">
            <v>1</v>
          </cell>
          <cell r="H10">
            <v>42359</v>
          </cell>
        </row>
        <row r="11">
          <cell r="B11">
            <v>35</v>
          </cell>
          <cell r="C11" t="str">
            <v>Симбарский Олег Аркадьевич</v>
          </cell>
          <cell r="D11">
            <v>3</v>
          </cell>
          <cell r="E11">
            <v>1</v>
          </cell>
          <cell r="F11">
            <v>0</v>
          </cell>
          <cell r="G11" t="str">
            <v>8-950-048-14-76</v>
          </cell>
          <cell r="H11">
            <v>42359</v>
          </cell>
        </row>
        <row r="12">
          <cell r="B12">
            <v>39</v>
          </cell>
          <cell r="C12" t="str">
            <v>Годунов Василий Сергеевич</v>
          </cell>
          <cell r="D12">
            <v>3</v>
          </cell>
          <cell r="E12">
            <v>2</v>
          </cell>
          <cell r="F12">
            <v>1</v>
          </cell>
          <cell r="H12">
            <v>42359</v>
          </cell>
        </row>
        <row r="13">
          <cell r="B13">
            <v>41</v>
          </cell>
          <cell r="C13" t="str">
            <v>Манило Станислав Сергеевич</v>
          </cell>
          <cell r="D13">
            <v>3</v>
          </cell>
          <cell r="E13">
            <v>2</v>
          </cell>
          <cell r="F13">
            <v>0</v>
          </cell>
          <cell r="H13">
            <v>42359</v>
          </cell>
        </row>
        <row r="14">
          <cell r="B14">
            <v>43</v>
          </cell>
          <cell r="C14" t="str">
            <v>Голубев Борис Михайлович</v>
          </cell>
          <cell r="D14">
            <v>5</v>
          </cell>
          <cell r="E14">
            <v>1</v>
          </cell>
          <cell r="F14">
            <v>0</v>
          </cell>
          <cell r="H14">
            <v>42359</v>
          </cell>
        </row>
        <row r="15">
          <cell r="B15">
            <v>44</v>
          </cell>
          <cell r="C15" t="str">
            <v>Могиль Сергей Игоревич</v>
          </cell>
          <cell r="D15">
            <v>5</v>
          </cell>
          <cell r="E15">
            <v>2</v>
          </cell>
          <cell r="F15">
            <v>0</v>
          </cell>
          <cell r="H15">
            <v>42359</v>
          </cell>
        </row>
        <row r="16">
          <cell r="B16">
            <v>46</v>
          </cell>
          <cell r="C16" t="str">
            <v>Родионов Михаил Иванович</v>
          </cell>
          <cell r="D16">
            <v>7</v>
          </cell>
          <cell r="E16">
            <v>2</v>
          </cell>
          <cell r="F16">
            <v>0</v>
          </cell>
          <cell r="H16">
            <v>42359</v>
          </cell>
        </row>
        <row r="17">
          <cell r="B17">
            <v>49</v>
          </cell>
          <cell r="C17" t="str">
            <v>Фролов Александр Юрьевич</v>
          </cell>
          <cell r="D17">
            <v>3</v>
          </cell>
          <cell r="E17">
            <v>0</v>
          </cell>
          <cell r="F17">
            <v>0</v>
          </cell>
          <cell r="H17">
            <v>42359</v>
          </cell>
        </row>
        <row r="18">
          <cell r="B18">
            <v>52</v>
          </cell>
          <cell r="C18" t="str">
            <v>Зыков Алексей Сергеевич</v>
          </cell>
          <cell r="D18">
            <v>2</v>
          </cell>
          <cell r="E18">
            <v>0</v>
          </cell>
          <cell r="F18">
            <v>0</v>
          </cell>
          <cell r="G18" t="str">
            <v>Утеряна</v>
          </cell>
          <cell r="H18">
            <v>42359</v>
          </cell>
        </row>
        <row r="19">
          <cell r="B19">
            <v>53</v>
          </cell>
          <cell r="C19" t="str">
            <v>Кондрашин Дмитрий Викторович</v>
          </cell>
          <cell r="D19">
            <v>5</v>
          </cell>
          <cell r="E19">
            <v>3</v>
          </cell>
          <cell r="F19">
            <v>0</v>
          </cell>
          <cell r="H19">
            <v>42359</v>
          </cell>
        </row>
        <row r="20">
          <cell r="B20">
            <v>54</v>
          </cell>
          <cell r="C20" t="str">
            <v>Морозов Сергей Александрович</v>
          </cell>
          <cell r="D20">
            <v>1</v>
          </cell>
          <cell r="E20">
            <v>0</v>
          </cell>
          <cell r="F20">
            <v>0</v>
          </cell>
          <cell r="H20">
            <v>42359</v>
          </cell>
        </row>
        <row r="21">
          <cell r="B21">
            <v>59</v>
          </cell>
          <cell r="C21" t="str">
            <v>Иванов Евгений Олегович</v>
          </cell>
          <cell r="D21">
            <v>3</v>
          </cell>
          <cell r="E21">
            <v>0</v>
          </cell>
          <cell r="F21">
            <v>0</v>
          </cell>
          <cell r="H21">
            <v>42359</v>
          </cell>
        </row>
        <row r="22">
          <cell r="B22">
            <v>61</v>
          </cell>
          <cell r="C22" t="str">
            <v>Пузанов Евгений Александрович</v>
          </cell>
          <cell r="D22">
            <v>1</v>
          </cell>
          <cell r="E22">
            <v>0</v>
          </cell>
          <cell r="F22">
            <v>0</v>
          </cell>
          <cell r="H22">
            <v>42359</v>
          </cell>
        </row>
        <row r="23">
          <cell r="B23">
            <v>63</v>
          </cell>
          <cell r="C23" t="str">
            <v>Мурадов Марат Буронович</v>
          </cell>
          <cell r="D23">
            <v>3</v>
          </cell>
          <cell r="E23">
            <v>1</v>
          </cell>
          <cell r="F23">
            <v>0</v>
          </cell>
          <cell r="H23">
            <v>42359</v>
          </cell>
        </row>
        <row r="24">
          <cell r="B24">
            <v>64</v>
          </cell>
          <cell r="C24" t="str">
            <v>Ананьин Алексей Николаевич</v>
          </cell>
          <cell r="D24">
            <v>10</v>
          </cell>
          <cell r="E24">
            <v>4</v>
          </cell>
          <cell r="F24">
            <v>1</v>
          </cell>
          <cell r="H24">
            <v>42359</v>
          </cell>
        </row>
        <row r="25">
          <cell r="B25">
            <v>66</v>
          </cell>
          <cell r="C25" t="str">
            <v>Гусев Денис Владимирович</v>
          </cell>
          <cell r="D25">
            <v>1</v>
          </cell>
          <cell r="E25">
            <v>0</v>
          </cell>
          <cell r="F25">
            <v>0</v>
          </cell>
          <cell r="H25">
            <v>42359</v>
          </cell>
        </row>
        <row r="26">
          <cell r="B26">
            <v>67</v>
          </cell>
          <cell r="C26" t="str">
            <v>Ломовцев Игорь Викторович</v>
          </cell>
          <cell r="D26">
            <v>5</v>
          </cell>
          <cell r="E26">
            <v>0</v>
          </cell>
          <cell r="F26">
            <v>0</v>
          </cell>
          <cell r="H26">
            <v>42359</v>
          </cell>
        </row>
        <row r="27">
          <cell r="B27">
            <v>68</v>
          </cell>
          <cell r="C27" t="str">
            <v>Горбачев Павел Павлович</v>
          </cell>
          <cell r="D27">
            <v>7</v>
          </cell>
          <cell r="E27">
            <v>2</v>
          </cell>
          <cell r="F27">
            <v>1</v>
          </cell>
          <cell r="H27">
            <v>42359</v>
          </cell>
        </row>
        <row r="28">
          <cell r="B28">
            <v>69</v>
          </cell>
          <cell r="C28" t="str">
            <v>Мамонтьев Антон Андреевич</v>
          </cell>
          <cell r="D28">
            <v>3</v>
          </cell>
          <cell r="E28">
            <v>0</v>
          </cell>
          <cell r="F28">
            <v>0</v>
          </cell>
          <cell r="H28">
            <v>42359</v>
          </cell>
        </row>
        <row r="29">
          <cell r="B29">
            <v>70</v>
          </cell>
          <cell r="C29" t="str">
            <v>Григорьев Максим Викторович</v>
          </cell>
          <cell r="D29">
            <v>4</v>
          </cell>
          <cell r="E29">
            <v>2</v>
          </cell>
          <cell r="F29">
            <v>0</v>
          </cell>
          <cell r="H29">
            <v>42359</v>
          </cell>
        </row>
        <row r="30">
          <cell r="B30">
            <v>71</v>
          </cell>
          <cell r="C30" t="str">
            <v>Аллахвердиев Сергей Арзуевич</v>
          </cell>
          <cell r="D30">
            <v>7</v>
          </cell>
          <cell r="E30">
            <v>1</v>
          </cell>
          <cell r="F30">
            <v>0</v>
          </cell>
          <cell r="H30">
            <v>42359</v>
          </cell>
        </row>
        <row r="31">
          <cell r="B31">
            <v>72</v>
          </cell>
          <cell r="C31" t="str">
            <v>Дорошенко Михаил Петрович</v>
          </cell>
          <cell r="D31">
            <v>6</v>
          </cell>
          <cell r="E31">
            <v>2</v>
          </cell>
          <cell r="F31">
            <v>0</v>
          </cell>
          <cell r="H31">
            <v>42359</v>
          </cell>
        </row>
        <row r="32">
          <cell r="B32">
            <v>74</v>
          </cell>
          <cell r="C32" t="str">
            <v>Ярмоленко Николай Григорьевич</v>
          </cell>
          <cell r="D32">
            <v>3</v>
          </cell>
          <cell r="E32">
            <v>1</v>
          </cell>
          <cell r="F32">
            <v>0</v>
          </cell>
          <cell r="G32" t="str">
            <v>8-921-772-35-11</v>
          </cell>
          <cell r="H32">
            <v>42359</v>
          </cell>
        </row>
        <row r="33">
          <cell r="B33">
            <v>75</v>
          </cell>
          <cell r="C33" t="str">
            <v>Сергеев Дмитрий Петрович</v>
          </cell>
          <cell r="D33">
            <v>1</v>
          </cell>
          <cell r="E33">
            <v>0</v>
          </cell>
          <cell r="F33">
            <v>0</v>
          </cell>
          <cell r="H33">
            <v>42359</v>
          </cell>
        </row>
        <row r="34">
          <cell r="B34">
            <v>76</v>
          </cell>
          <cell r="C34" t="str">
            <v>Яловничий Дмитрий Сергеевич</v>
          </cell>
          <cell r="D34">
            <v>1</v>
          </cell>
          <cell r="E34">
            <v>0</v>
          </cell>
          <cell r="F34">
            <v>0</v>
          </cell>
          <cell r="H34">
            <v>42359</v>
          </cell>
        </row>
        <row r="35">
          <cell r="B35">
            <v>78</v>
          </cell>
          <cell r="C35" t="str">
            <v>Феоктистов Дмитрий Сергеевич</v>
          </cell>
          <cell r="D35">
            <v>3</v>
          </cell>
          <cell r="E35">
            <v>2</v>
          </cell>
          <cell r="F35">
            <v>0</v>
          </cell>
          <cell r="H35">
            <v>42359</v>
          </cell>
        </row>
        <row r="36">
          <cell r="B36">
            <v>79</v>
          </cell>
          <cell r="C36" t="str">
            <v>Михайловский Игорь Валерьевич</v>
          </cell>
          <cell r="D36">
            <v>6</v>
          </cell>
          <cell r="E36">
            <v>0</v>
          </cell>
          <cell r="F36">
            <v>0</v>
          </cell>
          <cell r="H36">
            <v>42359</v>
          </cell>
        </row>
        <row r="37">
          <cell r="B37">
            <v>80</v>
          </cell>
          <cell r="C37" t="str">
            <v>Резчиков Евгений Борисович</v>
          </cell>
          <cell r="D37">
            <v>3</v>
          </cell>
          <cell r="E37">
            <v>1</v>
          </cell>
          <cell r="F37">
            <v>0</v>
          </cell>
          <cell r="H37">
            <v>42359</v>
          </cell>
        </row>
        <row r="38">
          <cell r="B38">
            <v>81</v>
          </cell>
          <cell r="C38" t="str">
            <v>Горбунов Тарас Владимирович</v>
          </cell>
          <cell r="D38">
            <v>4</v>
          </cell>
          <cell r="E38">
            <v>1</v>
          </cell>
          <cell r="F38">
            <v>0</v>
          </cell>
          <cell r="H38">
            <v>42359</v>
          </cell>
        </row>
        <row r="39">
          <cell r="B39">
            <v>83</v>
          </cell>
          <cell r="C39" t="str">
            <v>Андреев Игорь Евгеньевич</v>
          </cell>
          <cell r="D39">
            <v>4</v>
          </cell>
          <cell r="E39">
            <v>1</v>
          </cell>
          <cell r="F39">
            <v>0</v>
          </cell>
          <cell r="H39">
            <v>42359</v>
          </cell>
        </row>
        <row r="40">
          <cell r="B40">
            <v>84</v>
          </cell>
          <cell r="C40" t="str">
            <v>Давиденко Алексей Александрович</v>
          </cell>
          <cell r="D40">
            <v>5</v>
          </cell>
          <cell r="E40">
            <v>2</v>
          </cell>
          <cell r="F40">
            <v>0</v>
          </cell>
          <cell r="H40">
            <v>42359</v>
          </cell>
        </row>
        <row r="41">
          <cell r="B41">
            <v>85</v>
          </cell>
          <cell r="C41" t="str">
            <v>Боричев Александр Анатольевич</v>
          </cell>
          <cell r="D41">
            <v>1</v>
          </cell>
          <cell r="E41">
            <v>0</v>
          </cell>
          <cell r="F41">
            <v>0</v>
          </cell>
          <cell r="H41">
            <v>42359</v>
          </cell>
        </row>
        <row r="42">
          <cell r="B42">
            <v>86</v>
          </cell>
          <cell r="C42" t="str">
            <v>Краснянский Срргей Викторович</v>
          </cell>
          <cell r="D42">
            <v>1</v>
          </cell>
          <cell r="E42">
            <v>0</v>
          </cell>
          <cell r="F42">
            <v>0</v>
          </cell>
          <cell r="H42">
            <v>42359</v>
          </cell>
        </row>
        <row r="43">
          <cell r="B43">
            <v>87</v>
          </cell>
          <cell r="C43" t="str">
            <v>Дмитриев Александр Анатольевич</v>
          </cell>
          <cell r="D43">
            <v>8</v>
          </cell>
          <cell r="E43">
            <v>1</v>
          </cell>
          <cell r="F43">
            <v>0</v>
          </cell>
          <cell r="G43" t="str">
            <v>8-921-753-73-73</v>
          </cell>
          <cell r="H43">
            <v>42359</v>
          </cell>
        </row>
        <row r="44">
          <cell r="B44">
            <v>88</v>
          </cell>
          <cell r="C44" t="str">
            <v>Дружинин Алексей Валентинович</v>
          </cell>
          <cell r="D44">
            <v>1</v>
          </cell>
          <cell r="E44">
            <v>0</v>
          </cell>
          <cell r="F44">
            <v>0</v>
          </cell>
          <cell r="H44">
            <v>42359</v>
          </cell>
        </row>
        <row r="45">
          <cell r="B45">
            <v>89</v>
          </cell>
          <cell r="C45" t="str">
            <v>Шигарев Сергей Константинович</v>
          </cell>
          <cell r="D45">
            <v>4</v>
          </cell>
          <cell r="E45">
            <v>0</v>
          </cell>
          <cell r="F45">
            <v>0</v>
          </cell>
          <cell r="H45">
            <v>42359</v>
          </cell>
        </row>
        <row r="46">
          <cell r="B46">
            <v>90</v>
          </cell>
          <cell r="C46" t="str">
            <v>Николаев Максим Николаевич</v>
          </cell>
          <cell r="D46">
            <v>4</v>
          </cell>
          <cell r="E46">
            <v>0</v>
          </cell>
          <cell r="F46">
            <v>0</v>
          </cell>
          <cell r="H46">
            <v>42359</v>
          </cell>
        </row>
        <row r="47">
          <cell r="B47">
            <v>91</v>
          </cell>
          <cell r="C47" t="str">
            <v>Голубев Лев Вячеславович</v>
          </cell>
          <cell r="D47">
            <v>2</v>
          </cell>
          <cell r="E47">
            <v>1</v>
          </cell>
          <cell r="F47">
            <v>0</v>
          </cell>
          <cell r="H47">
            <v>42359</v>
          </cell>
        </row>
        <row r="48">
          <cell r="B48">
            <v>92</v>
          </cell>
          <cell r="C48" t="str">
            <v>Константинов Евгений Валентинович</v>
          </cell>
          <cell r="D48">
            <v>5</v>
          </cell>
          <cell r="E48">
            <v>0</v>
          </cell>
          <cell r="F48">
            <v>0</v>
          </cell>
          <cell r="H48">
            <v>42359</v>
          </cell>
        </row>
        <row r="49">
          <cell r="B49">
            <v>93</v>
          </cell>
          <cell r="C49" t="str">
            <v>Гриценко Александр Владимирович</v>
          </cell>
          <cell r="D49">
            <v>5</v>
          </cell>
          <cell r="E49">
            <v>0</v>
          </cell>
          <cell r="F49">
            <v>0</v>
          </cell>
          <cell r="H49">
            <v>42359</v>
          </cell>
        </row>
        <row r="50">
          <cell r="B50">
            <v>94</v>
          </cell>
          <cell r="C50" t="str">
            <v>Яшников Павел Александрович</v>
          </cell>
          <cell r="D50">
            <v>13</v>
          </cell>
          <cell r="E50">
            <v>6</v>
          </cell>
          <cell r="F50">
            <v>0</v>
          </cell>
          <cell r="H50">
            <v>42359</v>
          </cell>
        </row>
        <row r="51">
          <cell r="B51">
            <v>95</v>
          </cell>
          <cell r="C51" t="str">
            <v>Смирнов Евгений Николаевич</v>
          </cell>
          <cell r="D51">
            <v>1</v>
          </cell>
          <cell r="E51">
            <v>0</v>
          </cell>
          <cell r="F51">
            <v>0</v>
          </cell>
          <cell r="H51">
            <v>42359</v>
          </cell>
        </row>
        <row r="52">
          <cell r="B52">
            <v>96</v>
          </cell>
          <cell r="C52" t="str">
            <v>Круглов Павел Вячеславович</v>
          </cell>
          <cell r="D52">
            <v>3</v>
          </cell>
          <cell r="E52">
            <v>0</v>
          </cell>
          <cell r="F52">
            <v>0</v>
          </cell>
          <cell r="H52">
            <v>42359</v>
          </cell>
        </row>
        <row r="53">
          <cell r="B53">
            <v>97</v>
          </cell>
          <cell r="C53" t="str">
            <v>Дементьев Дмитий Александр</v>
          </cell>
          <cell r="D53">
            <v>3</v>
          </cell>
          <cell r="E53">
            <v>1</v>
          </cell>
          <cell r="F53">
            <v>0</v>
          </cell>
          <cell r="H53">
            <v>42359</v>
          </cell>
        </row>
        <row r="54">
          <cell r="B54">
            <v>98</v>
          </cell>
          <cell r="C54" t="str">
            <v>Бобер Антон Александрович</v>
          </cell>
          <cell r="D54">
            <v>7</v>
          </cell>
          <cell r="E54">
            <v>0</v>
          </cell>
          <cell r="F54">
            <v>0</v>
          </cell>
          <cell r="H54">
            <v>42359</v>
          </cell>
        </row>
        <row r="55">
          <cell r="B55">
            <v>99</v>
          </cell>
          <cell r="C55" t="str">
            <v>Вердиев Федор Байрамович</v>
          </cell>
          <cell r="D55">
            <v>6</v>
          </cell>
          <cell r="E55">
            <v>2</v>
          </cell>
          <cell r="F55">
            <v>1</v>
          </cell>
          <cell r="H55">
            <v>42359</v>
          </cell>
        </row>
        <row r="56">
          <cell r="B56">
            <v>100</v>
          </cell>
          <cell r="C56" t="str">
            <v>Гусев Константин Станиславович</v>
          </cell>
          <cell r="D56">
            <v>2</v>
          </cell>
          <cell r="E56">
            <v>1</v>
          </cell>
          <cell r="F56">
            <v>0</v>
          </cell>
          <cell r="H56">
            <v>42359</v>
          </cell>
        </row>
        <row r="57">
          <cell r="B57">
            <v>101</v>
          </cell>
          <cell r="C57" t="str">
            <v>Макарин Дмитрий Михайлович</v>
          </cell>
          <cell r="D57">
            <v>1</v>
          </cell>
          <cell r="E57">
            <v>0</v>
          </cell>
          <cell r="F57">
            <v>0</v>
          </cell>
          <cell r="H57">
            <v>42359</v>
          </cell>
        </row>
        <row r="58">
          <cell r="B58">
            <v>102</v>
          </cell>
          <cell r="C58" t="str">
            <v>Малов Андрей Павлович</v>
          </cell>
          <cell r="D58">
            <v>3</v>
          </cell>
          <cell r="E58">
            <v>0</v>
          </cell>
          <cell r="F58">
            <v>0</v>
          </cell>
          <cell r="H58">
            <v>42359</v>
          </cell>
        </row>
        <row r="59">
          <cell r="B59">
            <v>103</v>
          </cell>
          <cell r="C59" t="str">
            <v>Желтов Андрей Сергеевич</v>
          </cell>
          <cell r="D59">
            <v>7</v>
          </cell>
          <cell r="E59">
            <v>3</v>
          </cell>
          <cell r="F59">
            <v>0</v>
          </cell>
          <cell r="H59">
            <v>42359</v>
          </cell>
        </row>
        <row r="60">
          <cell r="B60">
            <v>104</v>
          </cell>
          <cell r="C60" t="str">
            <v>Грачев Максим Вячеславович</v>
          </cell>
          <cell r="D60">
            <v>2</v>
          </cell>
          <cell r="E60">
            <v>0</v>
          </cell>
          <cell r="F60">
            <v>0</v>
          </cell>
          <cell r="H60">
            <v>42359</v>
          </cell>
        </row>
        <row r="61">
          <cell r="B61">
            <v>106</v>
          </cell>
          <cell r="C61" t="str">
            <v>Технеряднев Олег Павлович</v>
          </cell>
          <cell r="D61">
            <v>3</v>
          </cell>
          <cell r="E61">
            <v>0</v>
          </cell>
          <cell r="F61">
            <v>0</v>
          </cell>
          <cell r="H61">
            <v>42359</v>
          </cell>
        </row>
        <row r="62">
          <cell r="B62">
            <v>108</v>
          </cell>
          <cell r="C62" t="str">
            <v>Клоков Сергей Сергеевич</v>
          </cell>
          <cell r="D62">
            <v>5</v>
          </cell>
          <cell r="E62">
            <v>2</v>
          </cell>
          <cell r="F62">
            <v>0</v>
          </cell>
          <cell r="H62">
            <v>42359</v>
          </cell>
        </row>
        <row r="63">
          <cell r="B63">
            <v>110</v>
          </cell>
          <cell r="C63" t="str">
            <v>Иванчук Григорий Александрович</v>
          </cell>
          <cell r="D63">
            <v>2</v>
          </cell>
          <cell r="E63">
            <v>0</v>
          </cell>
          <cell r="F63">
            <v>0</v>
          </cell>
          <cell r="H63">
            <v>42359</v>
          </cell>
        </row>
        <row r="64">
          <cell r="B64">
            <v>120</v>
          </cell>
          <cell r="C64" t="str">
            <v>Арбузов Эдуард Юрьевич</v>
          </cell>
          <cell r="D64">
            <v>4</v>
          </cell>
          <cell r="E64">
            <v>1</v>
          </cell>
          <cell r="F64">
            <v>0</v>
          </cell>
          <cell r="H64">
            <v>42359</v>
          </cell>
        </row>
        <row r="65">
          <cell r="B65">
            <v>121</v>
          </cell>
          <cell r="C65" t="str">
            <v>Бойченко Иван Владимирович</v>
          </cell>
          <cell r="D65">
            <v>3</v>
          </cell>
          <cell r="E65">
            <v>1</v>
          </cell>
          <cell r="F65">
            <v>0</v>
          </cell>
          <cell r="H65">
            <v>42359</v>
          </cell>
        </row>
        <row r="66">
          <cell r="B66">
            <v>122</v>
          </cell>
          <cell r="C66" t="str">
            <v>Алексеев Владимир Геннадьевич</v>
          </cell>
          <cell r="D66">
            <v>4</v>
          </cell>
          <cell r="E66">
            <v>0</v>
          </cell>
          <cell r="F66">
            <v>0</v>
          </cell>
          <cell r="H66">
            <v>42359</v>
          </cell>
        </row>
        <row r="67">
          <cell r="B67">
            <v>123</v>
          </cell>
          <cell r="C67" t="str">
            <v>Буторин Денис Андреевич</v>
          </cell>
          <cell r="D67">
            <v>4</v>
          </cell>
          <cell r="E67">
            <v>1</v>
          </cell>
          <cell r="F67">
            <v>0</v>
          </cell>
          <cell r="H67">
            <v>42359</v>
          </cell>
        </row>
        <row r="68">
          <cell r="B68">
            <v>124</v>
          </cell>
          <cell r="C68" t="str">
            <v>Веселков Александр Вахтангович</v>
          </cell>
          <cell r="D68">
            <v>3</v>
          </cell>
          <cell r="E68">
            <v>0</v>
          </cell>
          <cell r="F68">
            <v>0</v>
          </cell>
          <cell r="H68">
            <v>42359</v>
          </cell>
        </row>
        <row r="69">
          <cell r="B69">
            <v>125</v>
          </cell>
          <cell r="C69" t="str">
            <v>Заблоцкий Николай Николаевич</v>
          </cell>
          <cell r="D69">
            <v>8</v>
          </cell>
          <cell r="E69">
            <v>1</v>
          </cell>
          <cell r="F69">
            <v>1</v>
          </cell>
          <cell r="H69">
            <v>42359</v>
          </cell>
        </row>
        <row r="70">
          <cell r="B70">
            <v>126</v>
          </cell>
          <cell r="C70" t="str">
            <v>Земцев Дмитрий Валерьевич</v>
          </cell>
          <cell r="D70">
            <v>3</v>
          </cell>
          <cell r="E70">
            <v>0</v>
          </cell>
          <cell r="F70">
            <v>0</v>
          </cell>
          <cell r="H70">
            <v>42359</v>
          </cell>
        </row>
        <row r="71">
          <cell r="B71">
            <v>127</v>
          </cell>
          <cell r="C71" t="str">
            <v>Кашин Александр Михайлович</v>
          </cell>
          <cell r="D71">
            <v>4</v>
          </cell>
          <cell r="E71">
            <v>2</v>
          </cell>
          <cell r="F71">
            <v>0</v>
          </cell>
          <cell r="H71">
            <v>42359</v>
          </cell>
        </row>
        <row r="72">
          <cell r="B72">
            <v>128</v>
          </cell>
          <cell r="C72" t="str">
            <v>Воронков Виктор Викторович</v>
          </cell>
          <cell r="D72">
            <v>4</v>
          </cell>
          <cell r="E72">
            <v>1</v>
          </cell>
          <cell r="F72">
            <v>0</v>
          </cell>
          <cell r="H72">
            <v>42359</v>
          </cell>
        </row>
        <row r="73">
          <cell r="B73">
            <v>129</v>
          </cell>
          <cell r="C73" t="str">
            <v>Букин Сергей Владиленович</v>
          </cell>
          <cell r="D73">
            <v>4</v>
          </cell>
          <cell r="E73">
            <v>0</v>
          </cell>
          <cell r="F73">
            <v>0</v>
          </cell>
          <cell r="H73">
            <v>42359</v>
          </cell>
        </row>
        <row r="74">
          <cell r="B74">
            <v>130</v>
          </cell>
          <cell r="C74" t="str">
            <v>Тетерук Виктор Николаевич</v>
          </cell>
          <cell r="D74">
            <v>4</v>
          </cell>
          <cell r="E74">
            <v>1</v>
          </cell>
          <cell r="F74">
            <v>0</v>
          </cell>
          <cell r="H74">
            <v>42359</v>
          </cell>
        </row>
        <row r="75">
          <cell r="B75">
            <v>131</v>
          </cell>
          <cell r="C75" t="str">
            <v>Заводсков Геннадий Анатольевич</v>
          </cell>
          <cell r="D75">
            <v>3</v>
          </cell>
          <cell r="E75">
            <v>1</v>
          </cell>
          <cell r="F75">
            <v>0</v>
          </cell>
          <cell r="H75">
            <v>42359</v>
          </cell>
        </row>
        <row r="76">
          <cell r="B76">
            <v>132</v>
          </cell>
          <cell r="C76" t="str">
            <v>Зуев Василь Бадриевич</v>
          </cell>
          <cell r="D76">
            <v>3</v>
          </cell>
          <cell r="E76">
            <v>1</v>
          </cell>
          <cell r="F76">
            <v>0</v>
          </cell>
          <cell r="H76">
            <v>42359</v>
          </cell>
        </row>
        <row r="77">
          <cell r="B77">
            <v>133</v>
          </cell>
          <cell r="C77" t="str">
            <v>Гаврилов Владислав Викторович</v>
          </cell>
          <cell r="D77">
            <v>1</v>
          </cell>
          <cell r="E77">
            <v>0</v>
          </cell>
          <cell r="F77">
            <v>0</v>
          </cell>
          <cell r="H77">
            <v>42359</v>
          </cell>
        </row>
        <row r="78">
          <cell r="B78">
            <v>134</v>
          </cell>
          <cell r="C78" t="str">
            <v>Ананьев Роман Геннадьевич</v>
          </cell>
          <cell r="D78">
            <v>10</v>
          </cell>
          <cell r="E78">
            <v>3</v>
          </cell>
          <cell r="F78">
            <v>0</v>
          </cell>
          <cell r="H78">
            <v>42359</v>
          </cell>
        </row>
        <row r="79">
          <cell r="B79">
            <v>135</v>
          </cell>
          <cell r="C79" t="str">
            <v>Нелюбов Роман Юрьевич</v>
          </cell>
          <cell r="D79">
            <v>4</v>
          </cell>
          <cell r="E79">
            <v>2</v>
          </cell>
          <cell r="F79">
            <v>0</v>
          </cell>
          <cell r="H79">
            <v>42359</v>
          </cell>
        </row>
        <row r="80">
          <cell r="B80">
            <v>136</v>
          </cell>
          <cell r="C80" t="str">
            <v>Дуванов Сергей Александрович</v>
          </cell>
          <cell r="D80">
            <v>9</v>
          </cell>
          <cell r="E80">
            <v>1</v>
          </cell>
          <cell r="F80">
            <v>0</v>
          </cell>
          <cell r="H80">
            <v>42359</v>
          </cell>
        </row>
        <row r="81">
          <cell r="B81">
            <v>137</v>
          </cell>
          <cell r="C81" t="str">
            <v>Зубрилин Игорь Валерьевич</v>
          </cell>
          <cell r="D81">
            <v>7</v>
          </cell>
          <cell r="E81">
            <v>1</v>
          </cell>
          <cell r="F81">
            <v>0</v>
          </cell>
          <cell r="H81">
            <v>42359</v>
          </cell>
        </row>
        <row r="82">
          <cell r="B82">
            <v>138</v>
          </cell>
          <cell r="C82" t="str">
            <v>Пестов Илья Александрович</v>
          </cell>
          <cell r="D82">
            <v>3</v>
          </cell>
          <cell r="E82">
            <v>1</v>
          </cell>
          <cell r="F82">
            <v>0</v>
          </cell>
          <cell r="H82">
            <v>42359</v>
          </cell>
        </row>
        <row r="83">
          <cell r="B83">
            <v>139</v>
          </cell>
          <cell r="C83" t="str">
            <v>Ягунов Никита Владимирович</v>
          </cell>
          <cell r="D83">
            <v>5</v>
          </cell>
          <cell r="E83">
            <v>3</v>
          </cell>
          <cell r="F83">
            <v>0</v>
          </cell>
          <cell r="H83">
            <v>42359</v>
          </cell>
        </row>
        <row r="84">
          <cell r="B84">
            <v>140</v>
          </cell>
          <cell r="C84" t="str">
            <v>Майоров Александр Вячеславович</v>
          </cell>
          <cell r="D84">
            <v>4</v>
          </cell>
          <cell r="E84">
            <v>0</v>
          </cell>
          <cell r="F84">
            <v>0</v>
          </cell>
          <cell r="H84">
            <v>42359</v>
          </cell>
        </row>
        <row r="85">
          <cell r="B85">
            <v>141</v>
          </cell>
          <cell r="C85" t="str">
            <v>Яковлев Валентин Владимирович</v>
          </cell>
          <cell r="D85">
            <v>4</v>
          </cell>
          <cell r="E85">
            <v>1</v>
          </cell>
          <cell r="F85">
            <v>0</v>
          </cell>
          <cell r="H85">
            <v>42359</v>
          </cell>
        </row>
        <row r="86">
          <cell r="B86">
            <v>142</v>
          </cell>
          <cell r="C86" t="str">
            <v>Богваль Вячеслав Николаевич</v>
          </cell>
          <cell r="D86">
            <v>2</v>
          </cell>
          <cell r="E86">
            <v>0</v>
          </cell>
          <cell r="F86">
            <v>0</v>
          </cell>
          <cell r="H86">
            <v>42359</v>
          </cell>
        </row>
        <row r="87">
          <cell r="B87">
            <v>143</v>
          </cell>
          <cell r="C87" t="str">
            <v>Цицерко Владимир Николаевич</v>
          </cell>
          <cell r="D87">
            <v>2</v>
          </cell>
          <cell r="E87">
            <v>0</v>
          </cell>
          <cell r="F87">
            <v>0</v>
          </cell>
          <cell r="H87">
            <v>42359</v>
          </cell>
        </row>
        <row r="88">
          <cell r="B88">
            <v>144</v>
          </cell>
          <cell r="C88" t="str">
            <v>Ермаков Александр Александрович</v>
          </cell>
          <cell r="D88">
            <v>6</v>
          </cell>
          <cell r="E88">
            <v>0</v>
          </cell>
          <cell r="F88">
            <v>0</v>
          </cell>
          <cell r="G88" t="str">
            <v>8-931-373-88-10</v>
          </cell>
          <cell r="H88">
            <v>42359</v>
          </cell>
        </row>
        <row r="89">
          <cell r="B89">
            <v>145</v>
          </cell>
          <cell r="C89" t="str">
            <v>Мушкатеров Максим Сергеевич</v>
          </cell>
          <cell r="D89">
            <v>4</v>
          </cell>
          <cell r="E89">
            <v>1</v>
          </cell>
          <cell r="F89">
            <v>0</v>
          </cell>
          <cell r="H89">
            <v>42359</v>
          </cell>
        </row>
        <row r="90">
          <cell r="B90">
            <v>146</v>
          </cell>
          <cell r="C90" t="str">
            <v>Корниенко Василий Сергеевич</v>
          </cell>
          <cell r="D90">
            <v>5</v>
          </cell>
          <cell r="E90">
            <v>1</v>
          </cell>
          <cell r="F90">
            <v>0</v>
          </cell>
          <cell r="H90">
            <v>42359</v>
          </cell>
        </row>
        <row r="91">
          <cell r="B91">
            <v>147</v>
          </cell>
          <cell r="C91" t="str">
            <v>Карулин Михаил Леонидович</v>
          </cell>
          <cell r="D91">
            <v>4</v>
          </cell>
          <cell r="E91">
            <v>2</v>
          </cell>
          <cell r="F91">
            <v>0</v>
          </cell>
          <cell r="H91">
            <v>42359</v>
          </cell>
        </row>
        <row r="92">
          <cell r="B92">
            <v>148</v>
          </cell>
          <cell r="C92" t="str">
            <v>Карачев Антон Валерьевич</v>
          </cell>
          <cell r="D92">
            <v>3</v>
          </cell>
          <cell r="E92">
            <v>1</v>
          </cell>
          <cell r="F92">
            <v>0</v>
          </cell>
          <cell r="H92">
            <v>42429</v>
          </cell>
        </row>
        <row r="93">
          <cell r="B93">
            <v>149</v>
          </cell>
          <cell r="C93" t="str">
            <v>Климович Николай Николаевич</v>
          </cell>
          <cell r="D93">
            <v>3</v>
          </cell>
          <cell r="E93">
            <v>1</v>
          </cell>
          <cell r="F93">
            <v>0</v>
          </cell>
          <cell r="H93">
            <v>42359</v>
          </cell>
        </row>
        <row r="94">
          <cell r="B94">
            <v>150</v>
          </cell>
          <cell r="C94" t="str">
            <v>Павлов Анатолий Валерьевич</v>
          </cell>
          <cell r="D94">
            <v>2</v>
          </cell>
          <cell r="E94">
            <v>1</v>
          </cell>
          <cell r="F94">
            <v>0</v>
          </cell>
          <cell r="H94">
            <v>42359</v>
          </cell>
        </row>
        <row r="95">
          <cell r="B95">
            <v>151</v>
          </cell>
          <cell r="C95" t="str">
            <v>Шипневский Сергей Сергеевич</v>
          </cell>
          <cell r="D95">
            <v>3</v>
          </cell>
          <cell r="E95">
            <v>0</v>
          </cell>
          <cell r="F95">
            <v>0</v>
          </cell>
          <cell r="H95">
            <v>42359</v>
          </cell>
        </row>
        <row r="96">
          <cell r="B96">
            <v>152</v>
          </cell>
          <cell r="C96" t="str">
            <v>Зотов Владимир Юрьевич</v>
          </cell>
          <cell r="D96">
            <v>4</v>
          </cell>
          <cell r="E96">
            <v>1</v>
          </cell>
          <cell r="F96">
            <v>1</v>
          </cell>
          <cell r="H96">
            <v>42359</v>
          </cell>
        </row>
        <row r="97">
          <cell r="B97">
            <v>154</v>
          </cell>
          <cell r="C97" t="str">
            <v>Николаев Дмитрий Игоревич</v>
          </cell>
          <cell r="D97">
            <v>6</v>
          </cell>
          <cell r="E97">
            <v>3</v>
          </cell>
          <cell r="F97">
            <v>0</v>
          </cell>
          <cell r="H97">
            <v>42359</v>
          </cell>
        </row>
        <row r="98">
          <cell r="B98">
            <v>155</v>
          </cell>
          <cell r="C98" t="str">
            <v>Коваленко Евгений Алексеевич</v>
          </cell>
          <cell r="D98">
            <v>4</v>
          </cell>
          <cell r="E98">
            <v>1</v>
          </cell>
          <cell r="F98">
            <v>0</v>
          </cell>
          <cell r="H98">
            <v>42359</v>
          </cell>
        </row>
        <row r="99">
          <cell r="B99">
            <v>157</v>
          </cell>
          <cell r="C99" t="str">
            <v>Правдин Александр Сергеевич</v>
          </cell>
          <cell r="D99">
            <v>6</v>
          </cell>
          <cell r="E99">
            <v>3</v>
          </cell>
          <cell r="F99">
            <v>0</v>
          </cell>
          <cell r="H99">
            <v>42359</v>
          </cell>
        </row>
        <row r="100">
          <cell r="B100">
            <v>158</v>
          </cell>
          <cell r="C100" t="str">
            <v>Кондюков Николай Викторович</v>
          </cell>
          <cell r="D100">
            <v>5</v>
          </cell>
          <cell r="E100">
            <v>4</v>
          </cell>
          <cell r="F100">
            <v>2</v>
          </cell>
          <cell r="H100">
            <v>42359</v>
          </cell>
        </row>
        <row r="101">
          <cell r="B101">
            <v>159</v>
          </cell>
          <cell r="C101" t="str">
            <v>Зайцев Игорь Леонидович</v>
          </cell>
          <cell r="D101">
            <v>4</v>
          </cell>
          <cell r="E101">
            <v>1</v>
          </cell>
          <cell r="F101">
            <v>0</v>
          </cell>
          <cell r="H101">
            <v>42359</v>
          </cell>
        </row>
        <row r="102">
          <cell r="B102">
            <v>160</v>
          </cell>
          <cell r="C102" t="str">
            <v>Мотузенко Артем Сергеевич</v>
          </cell>
          <cell r="D102">
            <v>2</v>
          </cell>
          <cell r="E102">
            <v>1</v>
          </cell>
          <cell r="F102">
            <v>0</v>
          </cell>
          <cell r="H102">
            <v>42359</v>
          </cell>
        </row>
        <row r="103">
          <cell r="B103">
            <v>161</v>
          </cell>
          <cell r="C103" t="str">
            <v>Попов Сергей Васильевич</v>
          </cell>
          <cell r="D103">
            <v>1</v>
          </cell>
          <cell r="E103">
            <v>0</v>
          </cell>
          <cell r="F103">
            <v>0</v>
          </cell>
          <cell r="H103">
            <v>42359</v>
          </cell>
        </row>
        <row r="104">
          <cell r="B104">
            <v>162</v>
          </cell>
          <cell r="C104" t="str">
            <v>Пестерев Сергей Александрович</v>
          </cell>
          <cell r="D104">
            <v>3</v>
          </cell>
          <cell r="E104">
            <v>0</v>
          </cell>
          <cell r="F104">
            <v>0</v>
          </cell>
          <cell r="H104">
            <v>42359</v>
          </cell>
        </row>
        <row r="105">
          <cell r="B105">
            <v>163</v>
          </cell>
          <cell r="C105" t="str">
            <v>Борисевич Юрий Игоревич</v>
          </cell>
          <cell r="D105">
            <v>2</v>
          </cell>
          <cell r="E105">
            <v>0</v>
          </cell>
          <cell r="F105">
            <v>0</v>
          </cell>
          <cell r="H105">
            <v>42359</v>
          </cell>
        </row>
        <row r="106">
          <cell r="B106">
            <v>164</v>
          </cell>
          <cell r="C106" t="str">
            <v>Заикин Роман Александрович</v>
          </cell>
          <cell r="D106">
            <v>7</v>
          </cell>
          <cell r="E106">
            <v>2</v>
          </cell>
          <cell r="F106">
            <v>0</v>
          </cell>
          <cell r="H106">
            <v>42359</v>
          </cell>
        </row>
        <row r="107">
          <cell r="B107">
            <v>165</v>
          </cell>
          <cell r="C107" t="str">
            <v>Шушин Павел Иванович</v>
          </cell>
          <cell r="D107">
            <v>5</v>
          </cell>
          <cell r="E107">
            <v>1</v>
          </cell>
          <cell r="F107">
            <v>0</v>
          </cell>
          <cell r="H107">
            <v>42359</v>
          </cell>
        </row>
        <row r="108">
          <cell r="B108">
            <v>166</v>
          </cell>
          <cell r="C108" t="str">
            <v>Сазонов Максим Михайлович</v>
          </cell>
          <cell r="D108">
            <v>7</v>
          </cell>
          <cell r="E108">
            <v>0</v>
          </cell>
          <cell r="F108">
            <v>0</v>
          </cell>
          <cell r="H108">
            <v>42359</v>
          </cell>
        </row>
        <row r="109">
          <cell r="B109">
            <v>167</v>
          </cell>
          <cell r="C109" t="str">
            <v>Дормидонтов Евгений Сергеевич</v>
          </cell>
          <cell r="D109">
            <v>4</v>
          </cell>
          <cell r="E109">
            <v>0</v>
          </cell>
          <cell r="F109">
            <v>0</v>
          </cell>
          <cell r="H109">
            <v>42359</v>
          </cell>
        </row>
        <row r="110">
          <cell r="B110">
            <v>168</v>
          </cell>
          <cell r="C110" t="str">
            <v>Новиков Сергей Юрьевич</v>
          </cell>
          <cell r="D110">
            <v>4</v>
          </cell>
          <cell r="E110">
            <v>2</v>
          </cell>
          <cell r="F110">
            <v>1</v>
          </cell>
          <cell r="H110">
            <v>42359</v>
          </cell>
        </row>
        <row r="111">
          <cell r="B111">
            <v>169</v>
          </cell>
          <cell r="C111" t="str">
            <v>Зубаков Александр Г енадьевич</v>
          </cell>
          <cell r="D111">
            <v>1</v>
          </cell>
          <cell r="E111">
            <v>0</v>
          </cell>
          <cell r="F111">
            <v>0</v>
          </cell>
          <cell r="H111">
            <v>42359</v>
          </cell>
        </row>
        <row r="112">
          <cell r="B112">
            <v>170</v>
          </cell>
          <cell r="C112" t="str">
            <v>Пискунов Петр Александрович</v>
          </cell>
          <cell r="D112">
            <v>7</v>
          </cell>
          <cell r="E112">
            <v>1</v>
          </cell>
          <cell r="F112">
            <v>0</v>
          </cell>
          <cell r="H112">
            <v>42359</v>
          </cell>
        </row>
        <row r="113">
          <cell r="B113">
            <v>171</v>
          </cell>
          <cell r="C113" t="str">
            <v>Цветков Станислав Константинович</v>
          </cell>
          <cell r="D113">
            <v>5</v>
          </cell>
          <cell r="E113">
            <v>1</v>
          </cell>
          <cell r="F113">
            <v>0</v>
          </cell>
          <cell r="H113">
            <v>42359</v>
          </cell>
        </row>
        <row r="114">
          <cell r="B114">
            <v>172</v>
          </cell>
          <cell r="C114" t="str">
            <v>Муравьёв Дмитрий Павлович</v>
          </cell>
          <cell r="D114">
            <v>2</v>
          </cell>
          <cell r="E114">
            <v>0</v>
          </cell>
          <cell r="F114">
            <v>0</v>
          </cell>
          <cell r="H114">
            <v>42359</v>
          </cell>
        </row>
        <row r="115">
          <cell r="B115">
            <v>173</v>
          </cell>
          <cell r="C115" t="str">
            <v>Уланов Вячеслав Николаевич</v>
          </cell>
          <cell r="D115">
            <v>4</v>
          </cell>
          <cell r="E115">
            <v>0</v>
          </cell>
          <cell r="F115">
            <v>0</v>
          </cell>
          <cell r="H115">
            <v>42359</v>
          </cell>
        </row>
        <row r="116">
          <cell r="B116">
            <v>174</v>
          </cell>
          <cell r="C116" t="str">
            <v>Гулякин Сергей Николаевич</v>
          </cell>
          <cell r="D116">
            <v>1</v>
          </cell>
          <cell r="E116">
            <v>0</v>
          </cell>
          <cell r="F116">
            <v>0</v>
          </cell>
          <cell r="H116">
            <v>42359</v>
          </cell>
        </row>
        <row r="117">
          <cell r="B117">
            <v>175</v>
          </cell>
          <cell r="C117" t="str">
            <v>Фавстов Андрей Вячеславович</v>
          </cell>
          <cell r="D117">
            <v>4</v>
          </cell>
          <cell r="E117">
            <v>1</v>
          </cell>
          <cell r="F117">
            <v>0</v>
          </cell>
          <cell r="H117">
            <v>42359</v>
          </cell>
        </row>
        <row r="118">
          <cell r="B118">
            <v>176</v>
          </cell>
          <cell r="C118" t="str">
            <v>Тесленко Юрий Владимирович</v>
          </cell>
          <cell r="D118">
            <v>4</v>
          </cell>
          <cell r="E118">
            <v>3</v>
          </cell>
          <cell r="F118">
            <v>1</v>
          </cell>
          <cell r="H118">
            <v>42359</v>
          </cell>
        </row>
        <row r="119">
          <cell r="B119">
            <v>177</v>
          </cell>
          <cell r="C119" t="str">
            <v>Фенютин Юрий Вячеславович</v>
          </cell>
          <cell r="D119">
            <v>3</v>
          </cell>
          <cell r="E119">
            <v>0</v>
          </cell>
          <cell r="F119">
            <v>0</v>
          </cell>
          <cell r="H119">
            <v>42359</v>
          </cell>
        </row>
        <row r="120">
          <cell r="B120">
            <v>178</v>
          </cell>
          <cell r="C120" t="str">
            <v>Леонов Владимир Сергеевич</v>
          </cell>
          <cell r="D120">
            <v>8</v>
          </cell>
          <cell r="E120">
            <v>5</v>
          </cell>
          <cell r="F120">
            <v>0</v>
          </cell>
          <cell r="H120">
            <v>42359</v>
          </cell>
        </row>
        <row r="121">
          <cell r="B121">
            <v>179</v>
          </cell>
          <cell r="C121" t="str">
            <v>Козлов Александр Венадьевич</v>
          </cell>
          <cell r="D121">
            <v>4</v>
          </cell>
          <cell r="E121">
            <v>3</v>
          </cell>
          <cell r="F121">
            <v>0</v>
          </cell>
          <cell r="H121">
            <v>42359</v>
          </cell>
        </row>
        <row r="122">
          <cell r="B122">
            <v>180</v>
          </cell>
          <cell r="C122" t="str">
            <v>Наумов Дмитрий Владимирович</v>
          </cell>
          <cell r="D122">
            <v>2</v>
          </cell>
          <cell r="E122">
            <v>0</v>
          </cell>
          <cell r="F122">
            <v>0</v>
          </cell>
          <cell r="H122">
            <v>42359</v>
          </cell>
        </row>
        <row r="123">
          <cell r="B123">
            <v>181</v>
          </cell>
          <cell r="C123" t="str">
            <v>Фёдоров Иван Юрьевич</v>
          </cell>
          <cell r="D123">
            <v>3</v>
          </cell>
          <cell r="E123">
            <v>2</v>
          </cell>
          <cell r="F123">
            <v>0</v>
          </cell>
          <cell r="H123">
            <v>42359</v>
          </cell>
        </row>
        <row r="124">
          <cell r="B124">
            <v>182</v>
          </cell>
          <cell r="C124" t="str">
            <v>Гулин Дмитирий Алексеевич</v>
          </cell>
          <cell r="D124">
            <v>2</v>
          </cell>
          <cell r="E124">
            <v>0</v>
          </cell>
          <cell r="F124">
            <v>0</v>
          </cell>
          <cell r="H124">
            <v>42359</v>
          </cell>
        </row>
        <row r="125">
          <cell r="B125">
            <v>183</v>
          </cell>
          <cell r="C125" t="str">
            <v>Павлов Игорь Васильевич</v>
          </cell>
          <cell r="D125">
            <v>1</v>
          </cell>
          <cell r="E125">
            <v>1</v>
          </cell>
          <cell r="F125">
            <v>0</v>
          </cell>
          <cell r="H125">
            <v>42359</v>
          </cell>
        </row>
        <row r="126">
          <cell r="B126">
            <v>184</v>
          </cell>
          <cell r="C126" t="str">
            <v>Песков Иван Александрович</v>
          </cell>
          <cell r="D126">
            <v>5</v>
          </cell>
          <cell r="E126">
            <v>0</v>
          </cell>
          <cell r="F126">
            <v>0</v>
          </cell>
          <cell r="H126">
            <v>42359</v>
          </cell>
        </row>
        <row r="127">
          <cell r="B127">
            <v>185</v>
          </cell>
          <cell r="C127" t="str">
            <v>Косарев Максим Васильевич</v>
          </cell>
          <cell r="D127">
            <v>8</v>
          </cell>
          <cell r="E127">
            <v>0</v>
          </cell>
          <cell r="F127">
            <v>1</v>
          </cell>
          <cell r="H127">
            <v>42359</v>
          </cell>
        </row>
        <row r="128">
          <cell r="B128">
            <v>186</v>
          </cell>
          <cell r="C128" t="str">
            <v>Петров Вадим Николаевич</v>
          </cell>
          <cell r="D128">
            <v>3</v>
          </cell>
          <cell r="E128">
            <v>0</v>
          </cell>
          <cell r="F128">
            <v>0</v>
          </cell>
          <cell r="H128">
            <v>42359</v>
          </cell>
        </row>
        <row r="129">
          <cell r="B129">
            <v>187</v>
          </cell>
          <cell r="C129" t="str">
            <v>Краско Виталий Викторович</v>
          </cell>
          <cell r="D129">
            <v>5</v>
          </cell>
          <cell r="E129">
            <v>0</v>
          </cell>
          <cell r="F129">
            <v>0</v>
          </cell>
          <cell r="H129">
            <v>42359</v>
          </cell>
        </row>
        <row r="130">
          <cell r="B130">
            <v>188</v>
          </cell>
          <cell r="C130" t="str">
            <v>Кубанцев Федор Павлович</v>
          </cell>
          <cell r="D130">
            <v>4</v>
          </cell>
          <cell r="E130">
            <v>1</v>
          </cell>
          <cell r="F130">
            <v>0</v>
          </cell>
          <cell r="H130">
            <v>42359</v>
          </cell>
        </row>
        <row r="131">
          <cell r="B131">
            <v>189</v>
          </cell>
          <cell r="C131" t="str">
            <v>Потапов Евгений Викторович</v>
          </cell>
          <cell r="D131">
            <v>7</v>
          </cell>
          <cell r="E131">
            <v>2</v>
          </cell>
          <cell r="F131">
            <v>1</v>
          </cell>
          <cell r="H131">
            <v>42359</v>
          </cell>
        </row>
        <row r="132">
          <cell r="B132">
            <v>190</v>
          </cell>
          <cell r="C132" t="str">
            <v>Сальников Виталий Иванович</v>
          </cell>
          <cell r="D132">
            <v>5</v>
          </cell>
          <cell r="E132">
            <v>0</v>
          </cell>
          <cell r="F132">
            <v>0</v>
          </cell>
          <cell r="H132">
            <v>42359</v>
          </cell>
        </row>
        <row r="133">
          <cell r="B133">
            <v>191</v>
          </cell>
          <cell r="C133" t="str">
            <v>Симаков Алексей Владимирович</v>
          </cell>
          <cell r="D133">
            <v>6</v>
          </cell>
          <cell r="E133">
            <v>1</v>
          </cell>
          <cell r="F133">
            <v>0</v>
          </cell>
          <cell r="H133">
            <v>42359</v>
          </cell>
        </row>
        <row r="134">
          <cell r="B134">
            <v>192</v>
          </cell>
          <cell r="C134" t="str">
            <v>Лемешев Сергей Васильевич</v>
          </cell>
          <cell r="D134">
            <v>2</v>
          </cell>
          <cell r="E134">
            <v>0</v>
          </cell>
          <cell r="F134">
            <v>0</v>
          </cell>
          <cell r="H134">
            <v>42359</v>
          </cell>
        </row>
        <row r="135">
          <cell r="B135">
            <v>193</v>
          </cell>
          <cell r="C135" t="str">
            <v>Сарелайнен Юрий Викторович</v>
          </cell>
          <cell r="D135">
            <v>2</v>
          </cell>
          <cell r="E135">
            <v>0</v>
          </cell>
          <cell r="F135">
            <v>0</v>
          </cell>
          <cell r="H135">
            <v>42359</v>
          </cell>
        </row>
        <row r="136">
          <cell r="B136">
            <v>194</v>
          </cell>
          <cell r="C136" t="str">
            <v>Седов Михаил Андреевич</v>
          </cell>
          <cell r="D136">
            <v>4</v>
          </cell>
          <cell r="E136">
            <v>2</v>
          </cell>
          <cell r="F136">
            <v>0</v>
          </cell>
          <cell r="H136">
            <v>42359</v>
          </cell>
        </row>
        <row r="137">
          <cell r="B137">
            <v>195</v>
          </cell>
          <cell r="C137" t="str">
            <v>Тихов Павел Геннадьевич</v>
          </cell>
          <cell r="D137">
            <v>1</v>
          </cell>
          <cell r="E137">
            <v>0</v>
          </cell>
          <cell r="F137">
            <v>0</v>
          </cell>
          <cell r="H137">
            <v>42359</v>
          </cell>
        </row>
        <row r="138">
          <cell r="B138">
            <v>196</v>
          </cell>
          <cell r="C138" t="str">
            <v>Козлович Сергей Степанович</v>
          </cell>
          <cell r="D138">
            <v>5</v>
          </cell>
          <cell r="E138">
            <v>1</v>
          </cell>
          <cell r="F138">
            <v>0</v>
          </cell>
          <cell r="H138">
            <v>42359</v>
          </cell>
        </row>
        <row r="139">
          <cell r="B139">
            <v>197</v>
          </cell>
          <cell r="C139" t="str">
            <v>Дашкин Шамиль Менирович</v>
          </cell>
          <cell r="D139">
            <v>5</v>
          </cell>
          <cell r="E139">
            <v>1</v>
          </cell>
          <cell r="F139">
            <v>0</v>
          </cell>
          <cell r="G139" t="str">
            <v>Смена машиниста с уволенного Соколова Вадима Вячеславовича</v>
          </cell>
          <cell r="H139">
            <v>42359</v>
          </cell>
        </row>
        <row r="140">
          <cell r="B140">
            <v>198</v>
          </cell>
          <cell r="C140" t="str">
            <v>Поляков Вячеслав Борисович</v>
          </cell>
          <cell r="D140">
            <v>1</v>
          </cell>
          <cell r="E140">
            <v>0</v>
          </cell>
          <cell r="F140">
            <v>0</v>
          </cell>
          <cell r="H140">
            <v>42359</v>
          </cell>
        </row>
        <row r="141">
          <cell r="B141">
            <v>199</v>
          </cell>
          <cell r="C141" t="str">
            <v>Старикович Алексей Эдуардович</v>
          </cell>
          <cell r="D141">
            <v>2</v>
          </cell>
          <cell r="E141">
            <v>2</v>
          </cell>
          <cell r="F141">
            <v>0</v>
          </cell>
          <cell r="H141">
            <v>42359</v>
          </cell>
        </row>
        <row r="142">
          <cell r="B142">
            <v>200</v>
          </cell>
          <cell r="C142" t="str">
            <v>Прохоренко Илья Васильевич</v>
          </cell>
          <cell r="D142">
            <v>2</v>
          </cell>
          <cell r="E142">
            <v>0</v>
          </cell>
          <cell r="F142">
            <v>0</v>
          </cell>
          <cell r="G142" t="str">
            <v>8-911-253-86-18</v>
          </cell>
          <cell r="H142">
            <v>42359</v>
          </cell>
        </row>
        <row r="143">
          <cell r="B143">
            <v>201</v>
          </cell>
          <cell r="C143" t="str">
            <v>Уймин Павел Сергеевич</v>
          </cell>
          <cell r="D143">
            <v>5</v>
          </cell>
          <cell r="E143">
            <v>2</v>
          </cell>
          <cell r="F143">
            <v>0</v>
          </cell>
          <cell r="H143">
            <v>42359</v>
          </cell>
        </row>
        <row r="144">
          <cell r="B144">
            <v>202</v>
          </cell>
          <cell r="C144" t="str">
            <v>Румянцев Андрей Сергеевич</v>
          </cell>
          <cell r="D144">
            <v>1</v>
          </cell>
          <cell r="E144">
            <v>0</v>
          </cell>
          <cell r="F144">
            <v>0</v>
          </cell>
          <cell r="G144" t="str">
            <v>Смена машиниста с уволенного Семенова Александра Борисовича</v>
          </cell>
          <cell r="H144">
            <v>42359</v>
          </cell>
        </row>
        <row r="145">
          <cell r="B145">
            <v>203</v>
          </cell>
          <cell r="C145" t="str">
            <v>Кондратков Евгений Александрович</v>
          </cell>
          <cell r="D145">
            <v>13</v>
          </cell>
          <cell r="E145">
            <v>6</v>
          </cell>
          <cell r="F145">
            <v>0</v>
          </cell>
          <cell r="H145">
            <v>42359</v>
          </cell>
        </row>
        <row r="146">
          <cell r="B146">
            <v>204</v>
          </cell>
          <cell r="C146" t="str">
            <v>Потуга Андрей Федорович</v>
          </cell>
          <cell r="D146">
            <v>4</v>
          </cell>
          <cell r="E146">
            <v>0</v>
          </cell>
          <cell r="F146">
            <v>0</v>
          </cell>
          <cell r="H146">
            <v>42359</v>
          </cell>
        </row>
        <row r="147">
          <cell r="B147">
            <v>205</v>
          </cell>
          <cell r="C147" t="str">
            <v>Плотников Игорь Германович</v>
          </cell>
          <cell r="D147">
            <v>2</v>
          </cell>
          <cell r="E147">
            <v>1</v>
          </cell>
          <cell r="F147">
            <v>0</v>
          </cell>
          <cell r="H147">
            <v>42359</v>
          </cell>
        </row>
        <row r="148">
          <cell r="B148">
            <v>206</v>
          </cell>
          <cell r="C148" t="str">
            <v>Осипов Александр Александрович</v>
          </cell>
          <cell r="D148">
            <v>3</v>
          </cell>
          <cell r="E148">
            <v>1</v>
          </cell>
          <cell r="F148">
            <v>0</v>
          </cell>
          <cell r="H148">
            <v>42359</v>
          </cell>
        </row>
        <row r="149">
          <cell r="B149">
            <v>207</v>
          </cell>
          <cell r="C149" t="str">
            <v>Пахомов Игорь Анатольевич</v>
          </cell>
          <cell r="D149">
            <v>3</v>
          </cell>
          <cell r="E149">
            <v>0</v>
          </cell>
          <cell r="F149">
            <v>0</v>
          </cell>
          <cell r="H149">
            <v>42359</v>
          </cell>
        </row>
        <row r="150">
          <cell r="B150">
            <v>208</v>
          </cell>
          <cell r="C150" t="str">
            <v>Ларин Михаил Борисович</v>
          </cell>
          <cell r="D150">
            <v>5</v>
          </cell>
          <cell r="E150">
            <v>0</v>
          </cell>
          <cell r="F150">
            <v>0</v>
          </cell>
          <cell r="H150">
            <v>42359</v>
          </cell>
        </row>
        <row r="151">
          <cell r="B151">
            <v>209</v>
          </cell>
          <cell r="C151" t="str">
            <v>Пичугин Павел Андреевич</v>
          </cell>
          <cell r="D151">
            <v>7</v>
          </cell>
          <cell r="E151">
            <v>1</v>
          </cell>
          <cell r="F151">
            <v>0</v>
          </cell>
          <cell r="H151">
            <v>42359</v>
          </cell>
        </row>
        <row r="152">
          <cell r="B152">
            <v>210</v>
          </cell>
          <cell r="C152" t="str">
            <v>Дашкин Шамиль Менирович</v>
          </cell>
          <cell r="G152" t="str">
            <v>Утеряна. Заменена на STH00-240</v>
          </cell>
          <cell r="H152">
            <v>42359</v>
          </cell>
        </row>
        <row r="153">
          <cell r="B153">
            <v>211</v>
          </cell>
          <cell r="C153" t="str">
            <v>Маслов Виталий Александрович</v>
          </cell>
          <cell r="D153">
            <v>5</v>
          </cell>
          <cell r="E153">
            <v>3</v>
          </cell>
          <cell r="F153">
            <v>0</v>
          </cell>
          <cell r="G153" t="str">
            <v>Смена машиниста с уволенного Циммера Алексея Александровича</v>
          </cell>
          <cell r="H153">
            <v>42359</v>
          </cell>
        </row>
        <row r="154">
          <cell r="B154">
            <v>212</v>
          </cell>
          <cell r="C154" t="str">
            <v>Елисеев Александр Александрович</v>
          </cell>
          <cell r="D154">
            <v>4</v>
          </cell>
          <cell r="E154">
            <v>3</v>
          </cell>
          <cell r="F154">
            <v>0</v>
          </cell>
          <cell r="H154">
            <v>42359</v>
          </cell>
        </row>
        <row r="155">
          <cell r="B155">
            <v>213</v>
          </cell>
          <cell r="C155" t="str">
            <v>Цыпушкин Юрий Николаевич</v>
          </cell>
          <cell r="D155">
            <v>5</v>
          </cell>
          <cell r="E155">
            <v>1</v>
          </cell>
          <cell r="F155">
            <v>1</v>
          </cell>
          <cell r="H155">
            <v>42359</v>
          </cell>
        </row>
        <row r="156">
          <cell r="B156">
            <v>214</v>
          </cell>
          <cell r="C156" t="str">
            <v>Гринштейн Андрей Романович</v>
          </cell>
          <cell r="D156">
            <v>7</v>
          </cell>
          <cell r="E156">
            <v>2</v>
          </cell>
          <cell r="F156">
            <v>1</v>
          </cell>
          <cell r="H156">
            <v>42359</v>
          </cell>
        </row>
        <row r="157">
          <cell r="B157">
            <v>215</v>
          </cell>
          <cell r="C157" t="str">
            <v>Жульев Сергей Александрович</v>
          </cell>
          <cell r="D157">
            <v>8</v>
          </cell>
          <cell r="E157">
            <v>4</v>
          </cell>
          <cell r="F157">
            <v>0</v>
          </cell>
          <cell r="H157">
            <v>42359</v>
          </cell>
        </row>
        <row r="158">
          <cell r="B158">
            <v>216</v>
          </cell>
          <cell r="C158" t="str">
            <v>Давыдов Сергей Геннадьевич</v>
          </cell>
          <cell r="D158">
            <v>4</v>
          </cell>
          <cell r="E158">
            <v>2</v>
          </cell>
          <cell r="F158">
            <v>0</v>
          </cell>
          <cell r="H158">
            <v>42359</v>
          </cell>
        </row>
        <row r="159">
          <cell r="B159">
            <v>217</v>
          </cell>
          <cell r="C159" t="str">
            <v>Илюбаев Нурлан Маманович</v>
          </cell>
          <cell r="D159">
            <v>3</v>
          </cell>
          <cell r="E159">
            <v>0</v>
          </cell>
          <cell r="F159">
            <v>0</v>
          </cell>
          <cell r="H159">
            <v>42359</v>
          </cell>
        </row>
        <row r="160">
          <cell r="B160">
            <v>218</v>
          </cell>
          <cell r="C160" t="str">
            <v>Кособоков Вячеслав Анатольевич</v>
          </cell>
          <cell r="D160">
            <v>4</v>
          </cell>
          <cell r="E160">
            <v>0</v>
          </cell>
          <cell r="F160">
            <v>0</v>
          </cell>
          <cell r="H160">
            <v>42359</v>
          </cell>
        </row>
        <row r="161">
          <cell r="B161">
            <v>219</v>
          </cell>
          <cell r="C161" t="str">
            <v>Черных Иван Сергеевич</v>
          </cell>
          <cell r="D161">
            <v>1</v>
          </cell>
          <cell r="E161">
            <v>0</v>
          </cell>
          <cell r="F161">
            <v>0</v>
          </cell>
          <cell r="H161">
            <v>42359</v>
          </cell>
        </row>
        <row r="162">
          <cell r="B162">
            <v>220</v>
          </cell>
          <cell r="C162" t="str">
            <v>Мельников Кирилл Константинович</v>
          </cell>
          <cell r="D162">
            <v>0</v>
          </cell>
          <cell r="E162">
            <v>0</v>
          </cell>
          <cell r="F162">
            <v>0</v>
          </cell>
          <cell r="H162">
            <v>42359</v>
          </cell>
        </row>
        <row r="163">
          <cell r="B163">
            <v>221</v>
          </cell>
          <cell r="C163" t="str">
            <v>Лысенко Евгений Игоревич</v>
          </cell>
          <cell r="D163">
            <v>4</v>
          </cell>
          <cell r="E163">
            <v>1</v>
          </cell>
          <cell r="F163">
            <v>0</v>
          </cell>
          <cell r="H163">
            <v>42359</v>
          </cell>
        </row>
        <row r="164">
          <cell r="B164">
            <v>222</v>
          </cell>
          <cell r="C164" t="str">
            <v>Кислицын Антон Евгеньевич</v>
          </cell>
          <cell r="D164">
            <v>3</v>
          </cell>
          <cell r="E164">
            <v>1</v>
          </cell>
          <cell r="F164">
            <v>0</v>
          </cell>
          <cell r="H164">
            <v>42359</v>
          </cell>
        </row>
        <row r="165">
          <cell r="B165">
            <v>223</v>
          </cell>
          <cell r="C165" t="str">
            <v>Мирошкин Андрей Валерьевич</v>
          </cell>
          <cell r="D165">
            <v>6</v>
          </cell>
          <cell r="E165">
            <v>5</v>
          </cell>
          <cell r="F165">
            <v>0</v>
          </cell>
          <cell r="H165">
            <v>42359</v>
          </cell>
        </row>
        <row r="166">
          <cell r="B166">
            <v>224</v>
          </cell>
          <cell r="C166" t="str">
            <v>Шамухин Павел Владимирович</v>
          </cell>
          <cell r="D166">
            <v>3</v>
          </cell>
          <cell r="E166">
            <v>1</v>
          </cell>
          <cell r="F166">
            <v>0</v>
          </cell>
          <cell r="H166">
            <v>42359</v>
          </cell>
        </row>
        <row r="167">
          <cell r="B167">
            <v>225</v>
          </cell>
          <cell r="C167" t="str">
            <v>Крюков Павел Сергеевич</v>
          </cell>
          <cell r="D167">
            <v>4</v>
          </cell>
          <cell r="E167">
            <v>1</v>
          </cell>
          <cell r="F167">
            <v>0</v>
          </cell>
          <cell r="H167">
            <v>42359</v>
          </cell>
        </row>
        <row r="168">
          <cell r="B168">
            <v>226</v>
          </cell>
          <cell r="C168" t="str">
            <v>Кутузов Илья Владимирович</v>
          </cell>
          <cell r="D168">
            <v>2</v>
          </cell>
          <cell r="E168">
            <v>0</v>
          </cell>
          <cell r="F168">
            <v>0</v>
          </cell>
          <cell r="H168">
            <v>42359</v>
          </cell>
        </row>
        <row r="169">
          <cell r="B169">
            <v>227</v>
          </cell>
          <cell r="C169" t="str">
            <v>Лебедев Всеволод Андреевич</v>
          </cell>
          <cell r="D169">
            <v>13</v>
          </cell>
          <cell r="E169">
            <v>5</v>
          </cell>
          <cell r="F169">
            <v>5</v>
          </cell>
          <cell r="H169">
            <v>42359</v>
          </cell>
        </row>
        <row r="170">
          <cell r="B170">
            <v>228</v>
          </cell>
          <cell r="C170" t="str">
            <v>Михайлов Юрий Валерьевич</v>
          </cell>
          <cell r="D170">
            <v>4</v>
          </cell>
          <cell r="E170">
            <v>1</v>
          </cell>
          <cell r="F170">
            <v>0</v>
          </cell>
          <cell r="H170">
            <v>42359</v>
          </cell>
        </row>
        <row r="171">
          <cell r="B171">
            <v>229</v>
          </cell>
          <cell r="C171" t="str">
            <v>Шапкин Вячеслав Юрьевич</v>
          </cell>
          <cell r="D171">
            <v>7</v>
          </cell>
          <cell r="E171">
            <v>3</v>
          </cell>
          <cell r="F171">
            <v>0</v>
          </cell>
          <cell r="H171">
            <v>42359</v>
          </cell>
        </row>
        <row r="172">
          <cell r="B172">
            <v>230</v>
          </cell>
          <cell r="C172" t="str">
            <v>Шуваев Владимир Юрьевич</v>
          </cell>
          <cell r="D172">
            <v>5</v>
          </cell>
          <cell r="E172">
            <v>2</v>
          </cell>
          <cell r="F172">
            <v>0</v>
          </cell>
          <cell r="H172">
            <v>42359</v>
          </cell>
        </row>
        <row r="173">
          <cell r="B173">
            <v>232</v>
          </cell>
          <cell r="C173" t="str">
            <v>Маслов Виталий Александрович</v>
          </cell>
          <cell r="G173" t="str">
            <v>Утеряна</v>
          </cell>
          <cell r="H173">
            <v>42359</v>
          </cell>
        </row>
        <row r="174">
          <cell r="B174">
            <v>233</v>
          </cell>
          <cell r="C174" t="str">
            <v>Королев Виталий Олегович</v>
          </cell>
          <cell r="D174">
            <v>3</v>
          </cell>
          <cell r="E174">
            <v>0</v>
          </cell>
          <cell r="F174">
            <v>0</v>
          </cell>
          <cell r="H174">
            <v>42359</v>
          </cell>
        </row>
        <row r="175">
          <cell r="B175">
            <v>234</v>
          </cell>
          <cell r="C175" t="str">
            <v>Максимчев Евгений Сергеевич</v>
          </cell>
          <cell r="D175">
            <v>3</v>
          </cell>
          <cell r="E175">
            <v>0</v>
          </cell>
          <cell r="F175">
            <v>0</v>
          </cell>
          <cell r="H175">
            <v>42359</v>
          </cell>
        </row>
        <row r="176">
          <cell r="B176">
            <v>236</v>
          </cell>
          <cell r="C176" t="str">
            <v>Скопицкий Константин Васильевич</v>
          </cell>
          <cell r="D176">
            <v>2</v>
          </cell>
          <cell r="E176">
            <v>0</v>
          </cell>
          <cell r="F176">
            <v>0</v>
          </cell>
          <cell r="H176">
            <v>42359</v>
          </cell>
        </row>
        <row r="177">
          <cell r="B177">
            <v>237</v>
          </cell>
          <cell r="C177" t="str">
            <v>Кокорев Георгий Николаевич</v>
          </cell>
          <cell r="D177">
            <v>3</v>
          </cell>
          <cell r="E177">
            <v>1</v>
          </cell>
          <cell r="F177">
            <v>1</v>
          </cell>
          <cell r="H177">
            <v>42359</v>
          </cell>
        </row>
        <row r="178">
          <cell r="B178">
            <v>238</v>
          </cell>
          <cell r="C178" t="str">
            <v>Савинов Алексей Андреевич</v>
          </cell>
          <cell r="D178">
            <v>2</v>
          </cell>
          <cell r="E178">
            <v>1</v>
          </cell>
          <cell r="F178">
            <v>0</v>
          </cell>
          <cell r="H178">
            <v>42359</v>
          </cell>
        </row>
        <row r="179">
          <cell r="B179">
            <v>239</v>
          </cell>
          <cell r="C179" t="str">
            <v>Иванов Николай Викторович</v>
          </cell>
          <cell r="D179">
            <v>5</v>
          </cell>
          <cell r="E179">
            <v>3</v>
          </cell>
          <cell r="F179">
            <v>0</v>
          </cell>
          <cell r="H179">
            <v>42359</v>
          </cell>
        </row>
        <row r="180">
          <cell r="B180">
            <v>240</v>
          </cell>
          <cell r="C180" t="str">
            <v>Дашкин Шамиль Менирович</v>
          </cell>
          <cell r="G180" t="str">
            <v>Замена потерянной гарнитуры 210; Так и не была выдана с Невского, замена по адаптации на STH00-197</v>
          </cell>
          <cell r="H180">
            <v>42429</v>
          </cell>
        </row>
      </sheetData>
      <sheetData sheetId="2">
        <row r="2">
          <cell r="B2">
            <v>286</v>
          </cell>
          <cell r="C2" t="str">
            <v>Абрамов Артём Александрович</v>
          </cell>
          <cell r="D2">
            <v>323385</v>
          </cell>
          <cell r="E2">
            <v>3</v>
          </cell>
          <cell r="F2">
            <v>1</v>
          </cell>
          <cell r="G2">
            <v>1</v>
          </cell>
          <cell r="H2">
            <v>6.5</v>
          </cell>
          <cell r="I2" t="str">
            <v>8 953 172 33 72</v>
          </cell>
          <cell r="M2">
            <v>43070</v>
          </cell>
        </row>
        <row r="3">
          <cell r="B3">
            <v>287</v>
          </cell>
          <cell r="C3" t="str">
            <v>Агафонов Алексей Иванович</v>
          </cell>
          <cell r="D3">
            <v>323386</v>
          </cell>
          <cell r="E3">
            <v>1</v>
          </cell>
          <cell r="F3">
            <v>0</v>
          </cell>
          <cell r="G3">
            <v>0</v>
          </cell>
          <cell r="H3">
            <v>6.5</v>
          </cell>
          <cell r="I3" t="str">
            <v>8 921 411 07 83</v>
          </cell>
          <cell r="M3">
            <v>43070</v>
          </cell>
        </row>
        <row r="4">
          <cell r="B4">
            <v>288</v>
          </cell>
          <cell r="C4" t="str">
            <v>Агафонов Сергей Михайлович</v>
          </cell>
          <cell r="D4">
            <v>322521</v>
          </cell>
          <cell r="E4">
            <v>1</v>
          </cell>
          <cell r="F4">
            <v>0</v>
          </cell>
          <cell r="G4">
            <v>0</v>
          </cell>
          <cell r="H4">
            <v>7</v>
          </cell>
          <cell r="I4" t="str">
            <v>8-931-535-41-52</v>
          </cell>
          <cell r="M4">
            <v>43070</v>
          </cell>
        </row>
        <row r="5">
          <cell r="B5">
            <v>289</v>
          </cell>
          <cell r="C5" t="str">
            <v>Агеев Андрей Александрович</v>
          </cell>
          <cell r="D5">
            <v>323449</v>
          </cell>
          <cell r="E5">
            <v>0</v>
          </cell>
          <cell r="F5">
            <v>0</v>
          </cell>
          <cell r="G5">
            <v>0</v>
          </cell>
          <cell r="M5">
            <v>43070</v>
          </cell>
        </row>
        <row r="6">
          <cell r="B6">
            <v>290</v>
          </cell>
          <cell r="C6" t="str">
            <v>Алексеев Артур Владимирович</v>
          </cell>
          <cell r="D6">
            <v>323505</v>
          </cell>
          <cell r="E6">
            <v>1</v>
          </cell>
          <cell r="F6">
            <v>0</v>
          </cell>
          <cell r="G6">
            <v>0</v>
          </cell>
          <cell r="H6">
            <v>5.5</v>
          </cell>
          <cell r="I6">
            <v>9816879384</v>
          </cell>
          <cell r="M6">
            <v>43070</v>
          </cell>
        </row>
        <row r="7">
          <cell r="B7">
            <v>291</v>
          </cell>
          <cell r="C7" t="str">
            <v>Ананьин Николай Николаевич</v>
          </cell>
          <cell r="D7">
            <v>323174</v>
          </cell>
          <cell r="E7">
            <v>0</v>
          </cell>
          <cell r="F7">
            <v>0</v>
          </cell>
          <cell r="G7">
            <v>0</v>
          </cell>
          <cell r="H7">
            <v>6</v>
          </cell>
          <cell r="I7" t="str">
            <v>8 961 811 79 58</v>
          </cell>
          <cell r="M7">
            <v>43070</v>
          </cell>
        </row>
        <row r="8">
          <cell r="B8">
            <v>292</v>
          </cell>
          <cell r="C8" t="str">
            <v>Андреев Андрей Алексеевич</v>
          </cell>
          <cell r="D8">
            <v>321702</v>
          </cell>
          <cell r="E8">
            <v>1</v>
          </cell>
          <cell r="F8">
            <v>0</v>
          </cell>
          <cell r="G8">
            <v>0</v>
          </cell>
          <cell r="H8">
            <v>5.5</v>
          </cell>
          <cell r="I8" t="str">
            <v>8 904 331 96 95</v>
          </cell>
          <cell r="M8">
            <v>43070</v>
          </cell>
        </row>
        <row r="9">
          <cell r="B9">
            <v>293</v>
          </cell>
          <cell r="C9" t="str">
            <v>Андреев Алексей Борисович</v>
          </cell>
          <cell r="D9">
            <v>321703</v>
          </cell>
          <cell r="E9">
            <v>0</v>
          </cell>
          <cell r="F9">
            <v>0</v>
          </cell>
          <cell r="G9">
            <v>0</v>
          </cell>
          <cell r="H9">
            <v>6.5</v>
          </cell>
          <cell r="I9">
            <v>9633245894</v>
          </cell>
          <cell r="M9">
            <v>43070</v>
          </cell>
        </row>
        <row r="10">
          <cell r="B10">
            <v>294</v>
          </cell>
          <cell r="C10" t="str">
            <v>Анкудинов Василий Георгиевич</v>
          </cell>
          <cell r="D10">
            <v>322859</v>
          </cell>
          <cell r="E10">
            <v>3</v>
          </cell>
          <cell r="F10">
            <v>3</v>
          </cell>
          <cell r="G10">
            <v>1</v>
          </cell>
          <cell r="H10">
            <v>6</v>
          </cell>
          <cell r="I10" t="str">
            <v>8 921 890 61 45</v>
          </cell>
          <cell r="M10">
            <v>43070</v>
          </cell>
        </row>
        <row r="11">
          <cell r="B11">
            <v>295</v>
          </cell>
          <cell r="C11" t="str">
            <v>Антипов Александр  Викторович</v>
          </cell>
          <cell r="D11">
            <v>321705</v>
          </cell>
          <cell r="E11">
            <v>1</v>
          </cell>
          <cell r="F11">
            <v>0</v>
          </cell>
          <cell r="G11">
            <v>0</v>
          </cell>
          <cell r="H11">
            <v>6.5</v>
          </cell>
          <cell r="I11">
            <v>89210951747</v>
          </cell>
          <cell r="M11">
            <v>43070</v>
          </cell>
        </row>
        <row r="12">
          <cell r="B12">
            <v>296</v>
          </cell>
          <cell r="C12" t="str">
            <v>Аргеландер Владимир Борисович</v>
          </cell>
          <cell r="D12">
            <v>321707</v>
          </cell>
          <cell r="E12">
            <v>2</v>
          </cell>
          <cell r="F12">
            <v>2</v>
          </cell>
          <cell r="G12">
            <v>1</v>
          </cell>
          <cell r="H12">
            <v>6</v>
          </cell>
          <cell r="I12">
            <v>9111518312</v>
          </cell>
          <cell r="M12">
            <v>43070</v>
          </cell>
        </row>
        <row r="13">
          <cell r="B13">
            <v>297</v>
          </cell>
          <cell r="C13" t="str">
            <v>Бабин Антон Станиславович</v>
          </cell>
          <cell r="D13">
            <v>323454</v>
          </cell>
          <cell r="E13">
            <v>2</v>
          </cell>
          <cell r="F13">
            <v>1</v>
          </cell>
          <cell r="G13">
            <v>0</v>
          </cell>
          <cell r="H13">
            <v>5</v>
          </cell>
          <cell r="I13" t="str">
            <v>8 981 800 65 87</v>
          </cell>
          <cell r="M13">
            <v>43070</v>
          </cell>
        </row>
        <row r="14">
          <cell r="B14">
            <v>298</v>
          </cell>
          <cell r="C14" t="str">
            <v>Балонов Анатолий Михайлович</v>
          </cell>
          <cell r="D14">
            <v>321710</v>
          </cell>
          <cell r="E14">
            <v>0</v>
          </cell>
          <cell r="F14">
            <v>0</v>
          </cell>
          <cell r="G14">
            <v>0</v>
          </cell>
          <cell r="H14">
            <v>7</v>
          </cell>
          <cell r="M14">
            <v>43070</v>
          </cell>
        </row>
        <row r="15">
          <cell r="B15">
            <v>299</v>
          </cell>
          <cell r="C15" t="str">
            <v>Баранов Михаил Валентинович</v>
          </cell>
          <cell r="D15">
            <v>323520</v>
          </cell>
          <cell r="E15">
            <v>2</v>
          </cell>
          <cell r="F15">
            <v>1</v>
          </cell>
          <cell r="G15">
            <v>0</v>
          </cell>
          <cell r="H15">
            <v>5.5</v>
          </cell>
          <cell r="I15">
            <v>89216454057</v>
          </cell>
          <cell r="M15">
            <v>43070</v>
          </cell>
        </row>
        <row r="16">
          <cell r="B16">
            <v>300</v>
          </cell>
          <cell r="C16" t="str">
            <v>Бардин Виктор Олегович</v>
          </cell>
          <cell r="D16">
            <v>323477</v>
          </cell>
          <cell r="E16">
            <v>0</v>
          </cell>
          <cell r="F16">
            <v>0</v>
          </cell>
          <cell r="G16">
            <v>0</v>
          </cell>
          <cell r="H16">
            <v>5.5</v>
          </cell>
          <cell r="I16" t="str">
            <v>8-911-193-72-00</v>
          </cell>
          <cell r="M16">
            <v>43070</v>
          </cell>
        </row>
        <row r="17">
          <cell r="B17">
            <v>301</v>
          </cell>
          <cell r="C17" t="str">
            <v>Баскаков Василий Олегович</v>
          </cell>
          <cell r="D17">
            <v>321712</v>
          </cell>
          <cell r="E17">
            <v>1</v>
          </cell>
          <cell r="F17">
            <v>0</v>
          </cell>
          <cell r="G17">
            <v>0</v>
          </cell>
          <cell r="H17">
            <v>6</v>
          </cell>
          <cell r="I17">
            <v>79119545182</v>
          </cell>
          <cell r="M17">
            <v>43070</v>
          </cell>
        </row>
        <row r="18">
          <cell r="B18">
            <v>302</v>
          </cell>
          <cell r="C18" t="str">
            <v>Минаев Дмитрий Викторович</v>
          </cell>
          <cell r="D18">
            <v>323552</v>
          </cell>
          <cell r="E18">
            <v>1</v>
          </cell>
          <cell r="F18">
            <v>0</v>
          </cell>
          <cell r="G18">
            <v>0</v>
          </cell>
          <cell r="L18" t="str">
            <v>Белозёров Руслан Анатольевич 322782 - смена должности</v>
          </cell>
          <cell r="M18">
            <v>43070</v>
          </cell>
        </row>
        <row r="19">
          <cell r="B19">
            <v>303</v>
          </cell>
          <cell r="C19" t="str">
            <v>Белоус Павел Николаевич</v>
          </cell>
          <cell r="D19">
            <v>323495</v>
          </cell>
          <cell r="E19">
            <v>0</v>
          </cell>
          <cell r="F19">
            <v>0</v>
          </cell>
          <cell r="G19">
            <v>0</v>
          </cell>
          <cell r="H19">
            <v>5.5</v>
          </cell>
          <cell r="I19" t="str">
            <v>8 964 388 60 09</v>
          </cell>
          <cell r="M19">
            <v>43070</v>
          </cell>
        </row>
        <row r="20">
          <cell r="B20">
            <v>304</v>
          </cell>
          <cell r="C20" t="str">
            <v>Белугин Виталий Сергеевич</v>
          </cell>
          <cell r="D20">
            <v>321715</v>
          </cell>
          <cell r="E20">
            <v>2</v>
          </cell>
          <cell r="F20">
            <v>0</v>
          </cell>
          <cell r="G20">
            <v>0</v>
          </cell>
          <cell r="H20">
            <v>6</v>
          </cell>
          <cell r="I20">
            <v>9119522752</v>
          </cell>
          <cell r="M20">
            <v>43070</v>
          </cell>
        </row>
        <row r="21">
          <cell r="B21">
            <v>305</v>
          </cell>
          <cell r="C21" t="str">
            <v>Бердников  Сергей Владимирович</v>
          </cell>
          <cell r="D21">
            <v>322557</v>
          </cell>
          <cell r="E21">
            <v>3</v>
          </cell>
          <cell r="F21">
            <v>0</v>
          </cell>
          <cell r="G21">
            <v>0</v>
          </cell>
          <cell r="H21" t="str">
            <v>6,5-7</v>
          </cell>
          <cell r="I21">
            <v>9213230147</v>
          </cell>
          <cell r="M21">
            <v>43070</v>
          </cell>
        </row>
        <row r="22">
          <cell r="B22">
            <v>306</v>
          </cell>
          <cell r="C22" t="str">
            <v>Благодарёв Александр Юльевич</v>
          </cell>
          <cell r="D22">
            <v>323132</v>
          </cell>
          <cell r="E22">
            <v>1</v>
          </cell>
          <cell r="F22">
            <v>1</v>
          </cell>
          <cell r="G22">
            <v>0</v>
          </cell>
          <cell r="H22">
            <v>6</v>
          </cell>
          <cell r="I22">
            <v>89523935889</v>
          </cell>
          <cell r="M22">
            <v>43070</v>
          </cell>
        </row>
        <row r="23">
          <cell r="B23">
            <v>307</v>
          </cell>
          <cell r="C23" t="str">
            <v>Блохин Олег Леонидович</v>
          </cell>
          <cell r="D23">
            <v>321719</v>
          </cell>
          <cell r="E23">
            <v>2</v>
          </cell>
          <cell r="F23">
            <v>1</v>
          </cell>
          <cell r="G23">
            <v>1</v>
          </cell>
          <cell r="H23">
            <v>5</v>
          </cell>
          <cell r="I23" t="str">
            <v>911 237 80 70</v>
          </cell>
          <cell r="M23">
            <v>43070</v>
          </cell>
        </row>
        <row r="24">
          <cell r="B24">
            <v>308</v>
          </cell>
          <cell r="C24" t="str">
            <v>Боганов Илья Сергеевич</v>
          </cell>
          <cell r="D24">
            <v>323153</v>
          </cell>
          <cell r="E24">
            <v>1</v>
          </cell>
          <cell r="F24">
            <v>0</v>
          </cell>
          <cell r="G24">
            <v>0</v>
          </cell>
          <cell r="H24">
            <v>6.5</v>
          </cell>
          <cell r="I24" t="str">
            <v>8 921 646 86 15</v>
          </cell>
          <cell r="M24">
            <v>43070</v>
          </cell>
        </row>
        <row r="25">
          <cell r="B25">
            <v>309</v>
          </cell>
          <cell r="C25" t="str">
            <v>Бондаренко  Владислав Васильевич</v>
          </cell>
          <cell r="D25">
            <v>322821</v>
          </cell>
          <cell r="E25">
            <v>0</v>
          </cell>
          <cell r="F25">
            <v>0</v>
          </cell>
          <cell r="G25">
            <v>0</v>
          </cell>
          <cell r="H25">
            <v>5.5</v>
          </cell>
          <cell r="I25">
            <v>89046380830</v>
          </cell>
          <cell r="M25">
            <v>43070</v>
          </cell>
        </row>
        <row r="26">
          <cell r="B26">
            <v>310</v>
          </cell>
          <cell r="C26" t="str">
            <v>Бондаренко Денис Валентинович</v>
          </cell>
          <cell r="D26">
            <v>322132</v>
          </cell>
          <cell r="E26">
            <v>2</v>
          </cell>
          <cell r="F26">
            <v>0</v>
          </cell>
          <cell r="G26">
            <v>1</v>
          </cell>
          <cell r="H26">
            <v>6</v>
          </cell>
          <cell r="I26">
            <v>89219731257</v>
          </cell>
          <cell r="M26">
            <v>43070</v>
          </cell>
        </row>
        <row r="27">
          <cell r="B27">
            <v>311</v>
          </cell>
          <cell r="C27" t="str">
            <v>Смирнов Вадим Анатольевич</v>
          </cell>
          <cell r="D27">
            <v>321858</v>
          </cell>
          <cell r="E27">
            <v>0</v>
          </cell>
          <cell r="F27">
            <v>0</v>
          </cell>
          <cell r="G27">
            <v>0</v>
          </cell>
          <cell r="L27" t="str">
            <v>Борисов Алексей Симанович 322127 - уволен</v>
          </cell>
          <cell r="M27">
            <v>43070</v>
          </cell>
        </row>
        <row r="28">
          <cell r="B28">
            <v>312</v>
          </cell>
          <cell r="C28" t="str">
            <v>Буданов  Александр  Николаевич</v>
          </cell>
          <cell r="D28">
            <v>321726</v>
          </cell>
          <cell r="E28">
            <v>2</v>
          </cell>
          <cell r="F28">
            <v>0</v>
          </cell>
          <cell r="G28">
            <v>0</v>
          </cell>
          <cell r="H28">
            <v>6</v>
          </cell>
          <cell r="I28" t="str">
            <v>8-905-205-36-29</v>
          </cell>
          <cell r="M28">
            <v>43070</v>
          </cell>
        </row>
        <row r="29">
          <cell r="B29">
            <v>313</v>
          </cell>
          <cell r="C29" t="str">
            <v>Буклешов Александр Михайлович</v>
          </cell>
          <cell r="D29">
            <v>322837</v>
          </cell>
          <cell r="E29">
            <v>4</v>
          </cell>
          <cell r="F29">
            <v>2</v>
          </cell>
          <cell r="G29">
            <v>2</v>
          </cell>
          <cell r="H29">
            <v>5.5</v>
          </cell>
          <cell r="I29">
            <v>89217439907</v>
          </cell>
          <cell r="M29">
            <v>43070</v>
          </cell>
        </row>
        <row r="30">
          <cell r="B30">
            <v>314</v>
          </cell>
          <cell r="C30" t="str">
            <v>Васильев Александр Владимирович</v>
          </cell>
          <cell r="D30">
            <v>323135</v>
          </cell>
          <cell r="E30">
            <v>2</v>
          </cell>
          <cell r="F30">
            <v>1</v>
          </cell>
          <cell r="G30">
            <v>0</v>
          </cell>
          <cell r="H30">
            <v>5.5</v>
          </cell>
          <cell r="I30">
            <v>9218742007</v>
          </cell>
          <cell r="M30">
            <v>43070</v>
          </cell>
        </row>
        <row r="31">
          <cell r="B31">
            <v>315</v>
          </cell>
          <cell r="C31" t="str">
            <v>Васильев Григорий Николаевич</v>
          </cell>
          <cell r="D31">
            <v>324228</v>
          </cell>
          <cell r="E31">
            <v>0</v>
          </cell>
          <cell r="F31">
            <v>0</v>
          </cell>
          <cell r="G31">
            <v>0</v>
          </cell>
          <cell r="H31">
            <v>6</v>
          </cell>
          <cell r="I31">
            <v>89313602933</v>
          </cell>
          <cell r="M31">
            <v>43070</v>
          </cell>
        </row>
        <row r="32">
          <cell r="B32">
            <v>316</v>
          </cell>
          <cell r="C32" t="str">
            <v>Васильев Юрий Николаевич</v>
          </cell>
          <cell r="D32">
            <v>321729</v>
          </cell>
          <cell r="E32">
            <v>2</v>
          </cell>
          <cell r="F32">
            <v>0</v>
          </cell>
          <cell r="G32">
            <v>1</v>
          </cell>
          <cell r="H32">
            <v>6.5</v>
          </cell>
          <cell r="I32">
            <v>9213057220</v>
          </cell>
          <cell r="M32">
            <v>43070</v>
          </cell>
        </row>
        <row r="33">
          <cell r="B33">
            <v>317</v>
          </cell>
          <cell r="C33" t="str">
            <v>Васьковский Виталий Валерьевич</v>
          </cell>
          <cell r="D33">
            <v>322866</v>
          </cell>
          <cell r="E33">
            <v>1</v>
          </cell>
          <cell r="F33">
            <v>0</v>
          </cell>
          <cell r="G33">
            <v>0</v>
          </cell>
          <cell r="H33">
            <v>5</v>
          </cell>
          <cell r="I33">
            <v>89218850988</v>
          </cell>
          <cell r="M33">
            <v>43070</v>
          </cell>
        </row>
        <row r="34">
          <cell r="B34">
            <v>318</v>
          </cell>
          <cell r="C34" t="str">
            <v>Виноградов Евгений Владимирович</v>
          </cell>
          <cell r="D34">
            <v>323151</v>
          </cell>
          <cell r="E34">
            <v>1</v>
          </cell>
          <cell r="F34">
            <v>0</v>
          </cell>
          <cell r="G34">
            <v>0</v>
          </cell>
          <cell r="M34">
            <v>43070</v>
          </cell>
        </row>
        <row r="35">
          <cell r="B35">
            <v>319</v>
          </cell>
          <cell r="C35" t="str">
            <v>Виноградов Сергей Александрович</v>
          </cell>
          <cell r="D35">
            <v>321731</v>
          </cell>
          <cell r="E35">
            <v>0</v>
          </cell>
          <cell r="F35">
            <v>0</v>
          </cell>
          <cell r="G35">
            <v>0</v>
          </cell>
          <cell r="H35">
            <v>5.5</v>
          </cell>
          <cell r="I35" t="str">
            <v>8 904 512 19 81</v>
          </cell>
          <cell r="M35">
            <v>43070</v>
          </cell>
        </row>
        <row r="36">
          <cell r="B36">
            <v>320</v>
          </cell>
          <cell r="C36" t="str">
            <v>Владимиров Александр  Владимирович</v>
          </cell>
          <cell r="D36">
            <v>322684</v>
          </cell>
          <cell r="E36">
            <v>2</v>
          </cell>
          <cell r="F36">
            <v>0</v>
          </cell>
          <cell r="G36">
            <v>0</v>
          </cell>
          <cell r="H36">
            <v>6</v>
          </cell>
          <cell r="I36" t="str">
            <v>8 921 757 09 10</v>
          </cell>
          <cell r="M36">
            <v>43070</v>
          </cell>
        </row>
        <row r="37">
          <cell r="B37">
            <v>321</v>
          </cell>
          <cell r="C37" t="str">
            <v>Волков Николай Викторович</v>
          </cell>
          <cell r="D37">
            <v>321733</v>
          </cell>
          <cell r="E37">
            <v>1</v>
          </cell>
          <cell r="F37">
            <v>0</v>
          </cell>
          <cell r="G37">
            <v>0</v>
          </cell>
          <cell r="H37">
            <v>7</v>
          </cell>
          <cell r="I37">
            <v>89218786524</v>
          </cell>
          <cell r="M37">
            <v>43070</v>
          </cell>
        </row>
        <row r="38">
          <cell r="B38">
            <v>322</v>
          </cell>
          <cell r="C38" t="str">
            <v>Гаврилов Алексей Сергеевич</v>
          </cell>
          <cell r="D38">
            <v>322536</v>
          </cell>
          <cell r="E38">
            <v>1</v>
          </cell>
          <cell r="F38">
            <v>1</v>
          </cell>
          <cell r="G38">
            <v>0</v>
          </cell>
          <cell r="H38">
            <v>5</v>
          </cell>
          <cell r="I38">
            <v>79215885508</v>
          </cell>
          <cell r="M38">
            <v>43070</v>
          </cell>
        </row>
        <row r="39">
          <cell r="B39">
            <v>323</v>
          </cell>
          <cell r="C39" t="str">
            <v>Гольнев Юрий Анатольевич</v>
          </cell>
          <cell r="D39">
            <v>322544</v>
          </cell>
          <cell r="E39">
            <v>1</v>
          </cell>
          <cell r="F39">
            <v>0</v>
          </cell>
          <cell r="G39">
            <v>0</v>
          </cell>
          <cell r="H39">
            <v>7</v>
          </cell>
          <cell r="I39" t="str">
            <v>921 798 78 07</v>
          </cell>
          <cell r="M39">
            <v>43070</v>
          </cell>
        </row>
        <row r="40">
          <cell r="B40">
            <v>324</v>
          </cell>
          <cell r="C40" t="str">
            <v>Горновой Андрей Владимирович</v>
          </cell>
          <cell r="D40">
            <v>322396</v>
          </cell>
          <cell r="E40">
            <v>1</v>
          </cell>
          <cell r="F40">
            <v>0</v>
          </cell>
          <cell r="G40">
            <v>0</v>
          </cell>
          <cell r="H40">
            <v>6</v>
          </cell>
          <cell r="I40" t="str">
            <v>8 921 570 34 56</v>
          </cell>
          <cell r="M40">
            <v>43070</v>
          </cell>
        </row>
        <row r="41">
          <cell r="B41">
            <v>325</v>
          </cell>
          <cell r="C41" t="str">
            <v>Горностаев Николай Александрович</v>
          </cell>
          <cell r="D41">
            <v>323493</v>
          </cell>
          <cell r="E41">
            <v>0</v>
          </cell>
          <cell r="F41">
            <v>0</v>
          </cell>
          <cell r="G41">
            <v>0</v>
          </cell>
          <cell r="H41">
            <v>6</v>
          </cell>
          <cell r="I41">
            <v>89657915013</v>
          </cell>
          <cell r="M41">
            <v>43070</v>
          </cell>
        </row>
        <row r="42">
          <cell r="B42">
            <v>326</v>
          </cell>
          <cell r="C42" t="str">
            <v>Григорьев Александр Николаевич</v>
          </cell>
          <cell r="D42">
            <v>321740</v>
          </cell>
          <cell r="E42">
            <v>2</v>
          </cell>
          <cell r="F42">
            <v>1</v>
          </cell>
          <cell r="G42">
            <v>2</v>
          </cell>
          <cell r="H42">
            <v>6</v>
          </cell>
          <cell r="I42">
            <v>89500074775</v>
          </cell>
          <cell r="M42">
            <v>43070</v>
          </cell>
        </row>
        <row r="43">
          <cell r="B43">
            <v>327</v>
          </cell>
          <cell r="C43" t="str">
            <v>Григорьев  Константин Геннадьевич</v>
          </cell>
          <cell r="D43">
            <v>322889</v>
          </cell>
          <cell r="E43">
            <v>0</v>
          </cell>
          <cell r="F43">
            <v>0</v>
          </cell>
          <cell r="G43">
            <v>0</v>
          </cell>
          <cell r="H43">
            <v>6</v>
          </cell>
          <cell r="I43">
            <v>89602519191</v>
          </cell>
          <cell r="M43">
            <v>43070</v>
          </cell>
        </row>
        <row r="44">
          <cell r="B44">
            <v>328</v>
          </cell>
          <cell r="C44" t="str">
            <v>Гришаев Станислав Игоревич</v>
          </cell>
          <cell r="D44">
            <v>322490</v>
          </cell>
          <cell r="E44">
            <v>4</v>
          </cell>
          <cell r="F44">
            <v>2</v>
          </cell>
          <cell r="G44">
            <v>0</v>
          </cell>
          <cell r="H44">
            <v>6</v>
          </cell>
          <cell r="I44">
            <v>89217996355</v>
          </cell>
          <cell r="M44">
            <v>43070</v>
          </cell>
        </row>
        <row r="45">
          <cell r="B45">
            <v>329</v>
          </cell>
          <cell r="C45" t="str">
            <v>Гузаревич Алексей Яковлевич</v>
          </cell>
          <cell r="D45">
            <v>321742</v>
          </cell>
          <cell r="E45">
            <v>3</v>
          </cell>
          <cell r="F45">
            <v>0</v>
          </cell>
          <cell r="G45">
            <v>0</v>
          </cell>
          <cell r="H45">
            <v>6.5</v>
          </cell>
          <cell r="I45" t="str">
            <v>8 921 977 92 15</v>
          </cell>
          <cell r="M45">
            <v>43070</v>
          </cell>
        </row>
        <row r="46">
          <cell r="B46">
            <v>330</v>
          </cell>
          <cell r="C46" t="str">
            <v>Гурьев  Сергей Сергеевич</v>
          </cell>
          <cell r="D46">
            <v>323117</v>
          </cell>
          <cell r="E46">
            <v>1</v>
          </cell>
          <cell r="F46">
            <v>0</v>
          </cell>
          <cell r="G46">
            <v>0</v>
          </cell>
          <cell r="H46">
            <v>5.5</v>
          </cell>
          <cell r="I46">
            <v>9319782526</v>
          </cell>
          <cell r="M46">
            <v>43070</v>
          </cell>
        </row>
        <row r="47">
          <cell r="B47">
            <v>331</v>
          </cell>
          <cell r="C47" t="str">
            <v>Демченко Александр Александрович</v>
          </cell>
          <cell r="D47">
            <v>322534</v>
          </cell>
          <cell r="E47">
            <v>0</v>
          </cell>
          <cell r="F47">
            <v>0</v>
          </cell>
          <cell r="G47">
            <v>0</v>
          </cell>
          <cell r="M47">
            <v>43070</v>
          </cell>
        </row>
        <row r="48">
          <cell r="B48">
            <v>332</v>
          </cell>
          <cell r="C48" t="str">
            <v>Джакипов Кубаныч Джалилович</v>
          </cell>
          <cell r="D48">
            <v>323343</v>
          </cell>
          <cell r="E48">
            <v>0</v>
          </cell>
          <cell r="F48">
            <v>0</v>
          </cell>
          <cell r="G48">
            <v>0</v>
          </cell>
          <cell r="M48">
            <v>43070</v>
          </cell>
        </row>
        <row r="49">
          <cell r="B49">
            <v>333</v>
          </cell>
          <cell r="C49" t="str">
            <v>Долгополов  Александр Вадимович</v>
          </cell>
          <cell r="D49">
            <v>323409</v>
          </cell>
          <cell r="E49">
            <v>0</v>
          </cell>
          <cell r="F49">
            <v>0</v>
          </cell>
          <cell r="G49">
            <v>0</v>
          </cell>
          <cell r="H49">
            <v>5.5</v>
          </cell>
          <cell r="I49">
            <v>9522887363</v>
          </cell>
          <cell r="M49">
            <v>43070</v>
          </cell>
        </row>
        <row r="50">
          <cell r="B50">
            <v>334</v>
          </cell>
          <cell r="C50" t="str">
            <v>Дроздов Виталий  Валерьевич</v>
          </cell>
          <cell r="D50">
            <v>323173</v>
          </cell>
          <cell r="E50">
            <v>1</v>
          </cell>
          <cell r="F50">
            <v>0</v>
          </cell>
          <cell r="G50">
            <v>0</v>
          </cell>
          <cell r="H50">
            <v>6.5</v>
          </cell>
          <cell r="I50">
            <v>89062581214</v>
          </cell>
          <cell r="M50">
            <v>43070</v>
          </cell>
        </row>
        <row r="51">
          <cell r="B51">
            <v>335</v>
          </cell>
          <cell r="C51" t="str">
            <v>Дячук Валентин Васильевич</v>
          </cell>
          <cell r="D51">
            <v>323451</v>
          </cell>
          <cell r="E51">
            <v>1</v>
          </cell>
          <cell r="F51">
            <v>0</v>
          </cell>
          <cell r="G51">
            <v>1</v>
          </cell>
          <cell r="H51">
            <v>6</v>
          </cell>
          <cell r="I51">
            <v>89119836858</v>
          </cell>
          <cell r="M51">
            <v>43070</v>
          </cell>
        </row>
        <row r="52">
          <cell r="B52">
            <v>336</v>
          </cell>
          <cell r="C52" t="str">
            <v>Елисеев Виктор Владимирович</v>
          </cell>
          <cell r="D52">
            <v>323291</v>
          </cell>
          <cell r="E52">
            <v>0</v>
          </cell>
          <cell r="F52">
            <v>0</v>
          </cell>
          <cell r="G52">
            <v>0</v>
          </cell>
          <cell r="H52">
            <v>7.7</v>
          </cell>
          <cell r="I52">
            <v>9112915379</v>
          </cell>
          <cell r="M52">
            <v>43070</v>
          </cell>
        </row>
        <row r="53">
          <cell r="B53">
            <v>337</v>
          </cell>
          <cell r="C53" t="str">
            <v>Енин Алексей Сергеевич</v>
          </cell>
          <cell r="D53">
            <v>322905</v>
          </cell>
          <cell r="E53">
            <v>2</v>
          </cell>
          <cell r="F53">
            <v>1</v>
          </cell>
          <cell r="G53">
            <v>0</v>
          </cell>
          <cell r="H53">
            <v>6</v>
          </cell>
          <cell r="I53" t="str">
            <v>8 921 434 29 18</v>
          </cell>
          <cell r="M53">
            <v>43070</v>
          </cell>
        </row>
        <row r="54">
          <cell r="B54">
            <v>338</v>
          </cell>
          <cell r="C54" t="str">
            <v>Ерофеев Вячеслав Юрьевич</v>
          </cell>
          <cell r="D54">
            <v>322558</v>
          </cell>
          <cell r="E54">
            <v>2</v>
          </cell>
          <cell r="F54">
            <v>0</v>
          </cell>
          <cell r="G54">
            <v>0</v>
          </cell>
          <cell r="H54">
            <v>6</v>
          </cell>
          <cell r="M54">
            <v>43070</v>
          </cell>
        </row>
        <row r="55">
          <cell r="B55">
            <v>339</v>
          </cell>
          <cell r="C55" t="str">
            <v>Ефимов Сергей Викторович</v>
          </cell>
          <cell r="D55">
            <v>321750</v>
          </cell>
          <cell r="E55">
            <v>1</v>
          </cell>
          <cell r="F55">
            <v>0</v>
          </cell>
          <cell r="G55">
            <v>0</v>
          </cell>
          <cell r="H55">
            <v>5.5</v>
          </cell>
          <cell r="I55">
            <v>9112324407</v>
          </cell>
          <cell r="M55">
            <v>43070</v>
          </cell>
        </row>
        <row r="56">
          <cell r="B56">
            <v>340</v>
          </cell>
          <cell r="C56" t="str">
            <v>Жабин Владимир Леонидович</v>
          </cell>
          <cell r="D56">
            <v>321751</v>
          </cell>
          <cell r="E56">
            <v>1</v>
          </cell>
          <cell r="F56">
            <v>0</v>
          </cell>
          <cell r="G56">
            <v>0</v>
          </cell>
          <cell r="H56">
            <v>6</v>
          </cell>
          <cell r="I56" t="str">
            <v>8 911 235 83 44</v>
          </cell>
          <cell r="M56">
            <v>43070</v>
          </cell>
        </row>
        <row r="57">
          <cell r="B57">
            <v>341</v>
          </cell>
          <cell r="C57" t="str">
            <v>Жгулёв Константин Сергеевич</v>
          </cell>
          <cell r="D57">
            <v>322323</v>
          </cell>
          <cell r="E57">
            <v>0</v>
          </cell>
          <cell r="F57">
            <v>0</v>
          </cell>
          <cell r="G57">
            <v>0</v>
          </cell>
          <cell r="H57">
            <v>6</v>
          </cell>
          <cell r="I57" t="str">
            <v>8 921 438 36 35</v>
          </cell>
          <cell r="M57">
            <v>43070</v>
          </cell>
        </row>
        <row r="58">
          <cell r="B58">
            <v>342</v>
          </cell>
          <cell r="C58" t="str">
            <v>Журавлёв Александр Владимирович</v>
          </cell>
          <cell r="D58">
            <v>322728</v>
          </cell>
          <cell r="E58">
            <v>3</v>
          </cell>
          <cell r="F58">
            <v>1</v>
          </cell>
          <cell r="G58">
            <v>0</v>
          </cell>
          <cell r="H58">
            <v>6.5</v>
          </cell>
          <cell r="I58">
            <v>89045568690</v>
          </cell>
          <cell r="M58">
            <v>43070</v>
          </cell>
        </row>
        <row r="59">
          <cell r="B59">
            <v>343</v>
          </cell>
          <cell r="C59" t="str">
            <v>Журавлев Владимир Константинович</v>
          </cell>
          <cell r="D59">
            <v>321753</v>
          </cell>
          <cell r="E59">
            <v>1</v>
          </cell>
          <cell r="F59">
            <v>0</v>
          </cell>
          <cell r="G59">
            <v>0</v>
          </cell>
          <cell r="M59">
            <v>43070</v>
          </cell>
        </row>
        <row r="60">
          <cell r="B60">
            <v>344</v>
          </cell>
          <cell r="C60" t="str">
            <v>Зибинин Андрей Олегович</v>
          </cell>
          <cell r="D60">
            <v>323491</v>
          </cell>
          <cell r="E60">
            <v>0</v>
          </cell>
          <cell r="F60">
            <v>0</v>
          </cell>
          <cell r="G60">
            <v>0</v>
          </cell>
          <cell r="H60">
            <v>6</v>
          </cell>
          <cell r="I60">
            <v>89118339399</v>
          </cell>
          <cell r="M60">
            <v>43070</v>
          </cell>
        </row>
        <row r="61">
          <cell r="B61">
            <v>345</v>
          </cell>
          <cell r="C61" t="str">
            <v>Зорин Владимир  Вячеславович</v>
          </cell>
          <cell r="D61">
            <v>322838</v>
          </cell>
          <cell r="E61">
            <v>1</v>
          </cell>
          <cell r="F61">
            <v>0</v>
          </cell>
          <cell r="G61">
            <v>0</v>
          </cell>
          <cell r="I61">
            <v>89217996997</v>
          </cell>
          <cell r="M61">
            <v>43070</v>
          </cell>
        </row>
        <row r="62">
          <cell r="B62">
            <v>346</v>
          </cell>
          <cell r="C62" t="str">
            <v>Зябликов Алексей Николаевич</v>
          </cell>
          <cell r="D62">
            <v>323202</v>
          </cell>
          <cell r="E62">
            <v>1</v>
          </cell>
          <cell r="F62">
            <v>0</v>
          </cell>
          <cell r="G62">
            <v>0</v>
          </cell>
          <cell r="H62">
            <v>6</v>
          </cell>
          <cell r="I62" t="str">
            <v>8 921 637 88 94</v>
          </cell>
          <cell r="M62">
            <v>43070</v>
          </cell>
        </row>
        <row r="63">
          <cell r="B63">
            <v>347</v>
          </cell>
          <cell r="C63" t="str">
            <v>Иванов Алексей Викторович</v>
          </cell>
          <cell r="D63">
            <v>321758</v>
          </cell>
          <cell r="E63">
            <v>0</v>
          </cell>
          <cell r="F63">
            <v>0</v>
          </cell>
          <cell r="G63">
            <v>0</v>
          </cell>
          <cell r="H63">
            <v>5.5</v>
          </cell>
          <cell r="I63">
            <v>9219719010</v>
          </cell>
          <cell r="M63">
            <v>43070</v>
          </cell>
        </row>
        <row r="64">
          <cell r="B64">
            <v>348</v>
          </cell>
          <cell r="C64" t="str">
            <v>Иванов Андрей Геннадьевич</v>
          </cell>
          <cell r="D64">
            <v>322384</v>
          </cell>
          <cell r="E64">
            <v>0</v>
          </cell>
          <cell r="F64">
            <v>0</v>
          </cell>
          <cell r="G64">
            <v>0</v>
          </cell>
          <cell r="M64">
            <v>43070</v>
          </cell>
        </row>
        <row r="65">
          <cell r="B65">
            <v>349</v>
          </cell>
          <cell r="C65" t="str">
            <v>Иванов Дмитрий Сергеевич</v>
          </cell>
          <cell r="D65">
            <v>322880</v>
          </cell>
          <cell r="E65">
            <v>2</v>
          </cell>
          <cell r="F65">
            <v>0</v>
          </cell>
          <cell r="G65">
            <v>0</v>
          </cell>
          <cell r="H65">
            <v>6</v>
          </cell>
          <cell r="I65" t="str">
            <v>8 921 599 34 29</v>
          </cell>
          <cell r="M65">
            <v>43070</v>
          </cell>
        </row>
        <row r="66">
          <cell r="B66">
            <v>350</v>
          </cell>
          <cell r="C66" t="str">
            <v>Иванов Игорь Сергеевич</v>
          </cell>
          <cell r="D66">
            <v>321759</v>
          </cell>
          <cell r="E66">
            <v>0</v>
          </cell>
          <cell r="F66">
            <v>0</v>
          </cell>
          <cell r="G66">
            <v>0</v>
          </cell>
          <cell r="H66">
            <v>6</v>
          </cell>
          <cell r="I66">
            <v>9217809102</v>
          </cell>
          <cell r="M66">
            <v>43070</v>
          </cell>
        </row>
        <row r="67">
          <cell r="B67">
            <v>351</v>
          </cell>
          <cell r="C67" t="str">
            <v>Джахангиров Фархад Муххуддин Оглы</v>
          </cell>
          <cell r="D67">
            <v>323588</v>
          </cell>
          <cell r="E67">
            <v>2</v>
          </cell>
          <cell r="F67">
            <v>0</v>
          </cell>
          <cell r="G67">
            <v>0</v>
          </cell>
          <cell r="L67" t="str">
            <v>Иванов Сергей Владимирович 321760 - уволен; Чуланов Николай Евгеньевич 323543 - уволен</v>
          </cell>
          <cell r="M67">
            <v>43070</v>
          </cell>
        </row>
        <row r="68">
          <cell r="B68">
            <v>352</v>
          </cell>
          <cell r="C68" t="str">
            <v>Иванов Сергей Владимирович</v>
          </cell>
          <cell r="D68">
            <v>322192</v>
          </cell>
          <cell r="E68">
            <v>0</v>
          </cell>
          <cell r="F68">
            <v>0</v>
          </cell>
          <cell r="G68">
            <v>0</v>
          </cell>
          <cell r="H68">
            <v>5</v>
          </cell>
          <cell r="I68" t="str">
            <v>8 921 790 22 57</v>
          </cell>
          <cell r="M68">
            <v>43070</v>
          </cell>
        </row>
        <row r="69">
          <cell r="B69">
            <v>353</v>
          </cell>
          <cell r="C69" t="str">
            <v>Игнатенко Александр Александрович</v>
          </cell>
          <cell r="D69">
            <v>322591</v>
          </cell>
          <cell r="E69">
            <v>0</v>
          </cell>
          <cell r="F69">
            <v>0</v>
          </cell>
          <cell r="G69">
            <v>0</v>
          </cell>
          <cell r="H69">
            <v>7</v>
          </cell>
          <cell r="I69" t="str">
            <v>8 950 037 78 01</v>
          </cell>
          <cell r="M69">
            <v>43070</v>
          </cell>
        </row>
        <row r="70">
          <cell r="B70">
            <v>354</v>
          </cell>
          <cell r="C70" t="str">
            <v>Решетнюк Игорь Сергеевич</v>
          </cell>
          <cell r="D70">
            <v>323533</v>
          </cell>
          <cell r="E70">
            <v>1</v>
          </cell>
          <cell r="F70">
            <v>0</v>
          </cell>
          <cell r="G70">
            <v>0</v>
          </cell>
          <cell r="H70">
            <v>5.5</v>
          </cell>
          <cell r="I70">
            <v>89516767581</v>
          </cell>
          <cell r="M70">
            <v>43070</v>
          </cell>
        </row>
        <row r="71">
          <cell r="B71">
            <v>355</v>
          </cell>
          <cell r="C71" t="str">
            <v>Канэ Роман Александрович</v>
          </cell>
          <cell r="D71">
            <v>321933</v>
          </cell>
          <cell r="E71">
            <v>0</v>
          </cell>
          <cell r="F71">
            <v>0</v>
          </cell>
          <cell r="G71">
            <v>0</v>
          </cell>
          <cell r="H71">
            <v>6</v>
          </cell>
          <cell r="I71">
            <v>79112243460</v>
          </cell>
          <cell r="M71">
            <v>43070</v>
          </cell>
        </row>
        <row r="72">
          <cell r="B72">
            <v>356</v>
          </cell>
          <cell r="C72" t="str">
            <v>Яблоков Дмитрий Олегович</v>
          </cell>
          <cell r="D72">
            <v>323554</v>
          </cell>
          <cell r="E72">
            <v>1</v>
          </cell>
          <cell r="F72">
            <v>0</v>
          </cell>
          <cell r="G72">
            <v>0</v>
          </cell>
          <cell r="L72" t="str">
            <v>Карпович Дмитрий Александрович 323420 - уволен</v>
          </cell>
          <cell r="M72">
            <v>43070</v>
          </cell>
        </row>
        <row r="73">
          <cell r="B73">
            <v>357</v>
          </cell>
          <cell r="C73" t="str">
            <v>Кассиров Игорь Александрович</v>
          </cell>
          <cell r="D73">
            <v>323231</v>
          </cell>
          <cell r="E73">
            <v>0</v>
          </cell>
          <cell r="F73">
            <v>0</v>
          </cell>
          <cell r="G73">
            <v>0</v>
          </cell>
          <cell r="H73">
            <v>6</v>
          </cell>
          <cell r="I73">
            <v>89218707718</v>
          </cell>
          <cell r="M73">
            <v>43070</v>
          </cell>
        </row>
        <row r="74">
          <cell r="B74">
            <v>358</v>
          </cell>
          <cell r="C74" t="str">
            <v>Кириенко Денис Юрьевич</v>
          </cell>
          <cell r="D74">
            <v>322683</v>
          </cell>
          <cell r="E74">
            <v>0</v>
          </cell>
          <cell r="F74">
            <v>0</v>
          </cell>
          <cell r="G74">
            <v>0</v>
          </cell>
          <cell r="H74">
            <v>6</v>
          </cell>
          <cell r="I74" t="str">
            <v>8-921-420-05-42</v>
          </cell>
          <cell r="M74">
            <v>43070</v>
          </cell>
        </row>
        <row r="75">
          <cell r="B75">
            <v>359</v>
          </cell>
          <cell r="C75" t="str">
            <v>Киселев Антон Владимирович</v>
          </cell>
          <cell r="D75">
            <v>322845</v>
          </cell>
          <cell r="E75">
            <v>0</v>
          </cell>
          <cell r="F75">
            <v>0</v>
          </cell>
          <cell r="G75">
            <v>0</v>
          </cell>
          <cell r="H75">
            <v>5</v>
          </cell>
          <cell r="I75">
            <v>89218824967</v>
          </cell>
          <cell r="M75">
            <v>43070</v>
          </cell>
        </row>
        <row r="76">
          <cell r="B76">
            <v>360</v>
          </cell>
          <cell r="C76" t="str">
            <v>Коберидзе Манучар Лериевич</v>
          </cell>
          <cell r="D76">
            <v>324189</v>
          </cell>
          <cell r="E76">
            <v>1</v>
          </cell>
          <cell r="F76">
            <v>1</v>
          </cell>
          <cell r="G76">
            <v>0</v>
          </cell>
          <cell r="H76">
            <v>6.5</v>
          </cell>
          <cell r="I76">
            <v>9218975178</v>
          </cell>
          <cell r="M76">
            <v>43070</v>
          </cell>
        </row>
        <row r="77">
          <cell r="B77">
            <v>361</v>
          </cell>
          <cell r="C77" t="str">
            <v>Ковалевский Сргей Владимирович</v>
          </cell>
          <cell r="D77">
            <v>323488</v>
          </cell>
          <cell r="E77">
            <v>1</v>
          </cell>
          <cell r="F77">
            <v>0</v>
          </cell>
          <cell r="G77">
            <v>0</v>
          </cell>
          <cell r="H77">
            <v>6</v>
          </cell>
          <cell r="I77">
            <v>89522289651</v>
          </cell>
          <cell r="M77">
            <v>43070</v>
          </cell>
        </row>
        <row r="78">
          <cell r="B78">
            <v>362</v>
          </cell>
          <cell r="C78" t="str">
            <v>Ковалёв Антон Геннадьевич</v>
          </cell>
          <cell r="D78">
            <v>323478</v>
          </cell>
          <cell r="E78">
            <v>1</v>
          </cell>
          <cell r="F78">
            <v>0</v>
          </cell>
          <cell r="G78">
            <v>0</v>
          </cell>
          <cell r="H78">
            <v>5.5</v>
          </cell>
          <cell r="I78">
            <v>9310057307</v>
          </cell>
          <cell r="M78">
            <v>43070</v>
          </cell>
        </row>
        <row r="79">
          <cell r="B79">
            <v>363</v>
          </cell>
          <cell r="C79" t="str">
            <v>Кожадей Павел Георгиевич</v>
          </cell>
          <cell r="D79">
            <v>321772</v>
          </cell>
          <cell r="E79">
            <v>0</v>
          </cell>
          <cell r="F79">
            <v>0</v>
          </cell>
          <cell r="G79">
            <v>0</v>
          </cell>
          <cell r="H79">
            <v>6.5</v>
          </cell>
          <cell r="I79" t="str">
            <v>8 911 239 41 34</v>
          </cell>
          <cell r="M79">
            <v>43070</v>
          </cell>
        </row>
        <row r="80">
          <cell r="B80">
            <v>364</v>
          </cell>
          <cell r="C80" t="str">
            <v>Коленов Михаил Владимирович</v>
          </cell>
          <cell r="D80">
            <v>322733</v>
          </cell>
          <cell r="E80">
            <v>0</v>
          </cell>
          <cell r="F80">
            <v>0</v>
          </cell>
          <cell r="G80">
            <v>0</v>
          </cell>
          <cell r="H80">
            <v>6</v>
          </cell>
          <cell r="I80" t="str">
            <v>8 950 047 85 03</v>
          </cell>
          <cell r="M80">
            <v>43070</v>
          </cell>
        </row>
        <row r="81">
          <cell r="B81">
            <v>365</v>
          </cell>
          <cell r="C81" t="str">
            <v>Колокольцев Сергей Дмитриевич</v>
          </cell>
          <cell r="D81">
            <v>321773</v>
          </cell>
          <cell r="E81">
            <v>1</v>
          </cell>
          <cell r="F81">
            <v>0</v>
          </cell>
          <cell r="G81">
            <v>0</v>
          </cell>
          <cell r="H81">
            <v>7</v>
          </cell>
          <cell r="I81">
            <v>89216337406</v>
          </cell>
          <cell r="M81">
            <v>43070</v>
          </cell>
        </row>
        <row r="82">
          <cell r="B82">
            <v>366</v>
          </cell>
          <cell r="C82" t="str">
            <v>Кондратьев Игорь Юрьевич</v>
          </cell>
          <cell r="D82">
            <v>322797</v>
          </cell>
          <cell r="E82">
            <v>2</v>
          </cell>
          <cell r="F82">
            <v>0</v>
          </cell>
          <cell r="G82">
            <v>0</v>
          </cell>
          <cell r="I82">
            <v>9216322741</v>
          </cell>
          <cell r="M82">
            <v>43070</v>
          </cell>
        </row>
        <row r="83">
          <cell r="B83">
            <v>367</v>
          </cell>
          <cell r="C83" t="str">
            <v>Коновалов Виталий Борисович</v>
          </cell>
          <cell r="D83">
            <v>323589</v>
          </cell>
          <cell r="E83">
            <v>1</v>
          </cell>
          <cell r="F83">
            <v>0</v>
          </cell>
          <cell r="G83">
            <v>0</v>
          </cell>
          <cell r="L83" t="str">
            <v>Кочкин Александр Николаевич 323431 - уволен</v>
          </cell>
          <cell r="M83">
            <v>43070</v>
          </cell>
        </row>
        <row r="84">
          <cell r="B84">
            <v>368</v>
          </cell>
          <cell r="C84" t="str">
            <v>Кремнёв Владимир Игоревич</v>
          </cell>
          <cell r="D84">
            <v>323506</v>
          </cell>
          <cell r="E84">
            <v>0</v>
          </cell>
          <cell r="F84">
            <v>0</v>
          </cell>
          <cell r="G84">
            <v>0</v>
          </cell>
          <cell r="H84">
            <v>5.5</v>
          </cell>
          <cell r="I84">
            <v>89650834398</v>
          </cell>
          <cell r="M84">
            <v>43070</v>
          </cell>
        </row>
        <row r="85">
          <cell r="B85">
            <v>369</v>
          </cell>
          <cell r="C85" t="str">
            <v>Кречетов Игорь Викторович</v>
          </cell>
          <cell r="D85">
            <v>321782</v>
          </cell>
          <cell r="E85">
            <v>0</v>
          </cell>
          <cell r="F85">
            <v>0</v>
          </cell>
          <cell r="G85">
            <v>0</v>
          </cell>
          <cell r="H85">
            <v>6</v>
          </cell>
          <cell r="I85">
            <v>9117411733</v>
          </cell>
          <cell r="M85">
            <v>43070</v>
          </cell>
        </row>
        <row r="86">
          <cell r="B86">
            <v>370</v>
          </cell>
          <cell r="C86" t="str">
            <v>Крутов Сергей Викторович</v>
          </cell>
          <cell r="D86">
            <v>321783</v>
          </cell>
          <cell r="E86">
            <v>1</v>
          </cell>
          <cell r="F86">
            <v>1</v>
          </cell>
          <cell r="G86">
            <v>0</v>
          </cell>
          <cell r="H86">
            <v>6.5</v>
          </cell>
          <cell r="I86" t="str">
            <v>8 911 298 54 29</v>
          </cell>
          <cell r="M86">
            <v>43070</v>
          </cell>
        </row>
        <row r="87">
          <cell r="B87">
            <v>371</v>
          </cell>
          <cell r="C87" t="str">
            <v>Крюков Сергей Юрьевич</v>
          </cell>
          <cell r="D87">
            <v>321784</v>
          </cell>
          <cell r="E87">
            <v>0</v>
          </cell>
          <cell r="F87">
            <v>0</v>
          </cell>
          <cell r="G87">
            <v>0</v>
          </cell>
          <cell r="H87">
            <v>5.5</v>
          </cell>
          <cell r="I87">
            <v>89213451130</v>
          </cell>
          <cell r="M87">
            <v>43070</v>
          </cell>
        </row>
        <row r="88">
          <cell r="B88">
            <v>372</v>
          </cell>
          <cell r="C88" t="str">
            <v>Кузьмин Андрей Евгеньевич</v>
          </cell>
          <cell r="D88">
            <v>322608</v>
          </cell>
          <cell r="E88">
            <v>0</v>
          </cell>
          <cell r="F88">
            <v>0</v>
          </cell>
          <cell r="G88">
            <v>0</v>
          </cell>
          <cell r="H88">
            <v>5</v>
          </cell>
          <cell r="I88">
            <v>9214124606</v>
          </cell>
          <cell r="M88">
            <v>43070</v>
          </cell>
        </row>
        <row r="89">
          <cell r="B89">
            <v>373</v>
          </cell>
          <cell r="C89" t="str">
            <v>Кузьмин Вячеслав Викторович</v>
          </cell>
          <cell r="D89">
            <v>322537</v>
          </cell>
          <cell r="E89">
            <v>2</v>
          </cell>
          <cell r="F89">
            <v>2</v>
          </cell>
          <cell r="G89">
            <v>0</v>
          </cell>
          <cell r="M89">
            <v>43070</v>
          </cell>
        </row>
        <row r="90">
          <cell r="B90">
            <v>374</v>
          </cell>
          <cell r="C90" t="str">
            <v>Курманалиев Рашид Рушанович</v>
          </cell>
          <cell r="D90">
            <v>322788</v>
          </cell>
          <cell r="E90">
            <v>1</v>
          </cell>
          <cell r="F90">
            <v>1</v>
          </cell>
          <cell r="G90">
            <v>0</v>
          </cell>
          <cell r="H90">
            <v>6</v>
          </cell>
          <cell r="I90">
            <v>9213330544</v>
          </cell>
          <cell r="M90">
            <v>43070</v>
          </cell>
        </row>
        <row r="91">
          <cell r="B91">
            <v>375</v>
          </cell>
          <cell r="C91" t="str">
            <v>Мазур Дмитрий Олегович</v>
          </cell>
          <cell r="D91">
            <v>323530</v>
          </cell>
          <cell r="E91">
            <v>2</v>
          </cell>
          <cell r="F91">
            <v>0</v>
          </cell>
          <cell r="G91">
            <v>0</v>
          </cell>
          <cell r="H91">
            <v>5.5</v>
          </cell>
          <cell r="I91" t="str">
            <v>8 950 022 97 28</v>
          </cell>
          <cell r="M91">
            <v>43070</v>
          </cell>
        </row>
        <row r="92">
          <cell r="B92">
            <v>376</v>
          </cell>
          <cell r="C92" t="str">
            <v>Курочкин  Виталий  Юрьевич</v>
          </cell>
          <cell r="D92">
            <v>322138</v>
          </cell>
          <cell r="E92">
            <v>0</v>
          </cell>
          <cell r="F92">
            <v>0</v>
          </cell>
          <cell r="G92">
            <v>0</v>
          </cell>
          <cell r="H92">
            <v>6</v>
          </cell>
          <cell r="I92" t="str">
            <v>911 218 53 82</v>
          </cell>
          <cell r="M92">
            <v>43070</v>
          </cell>
        </row>
        <row r="93">
          <cell r="B93">
            <v>377</v>
          </cell>
          <cell r="C93" t="str">
            <v>Кустов Дмитрий Викторович</v>
          </cell>
          <cell r="D93">
            <v>321787</v>
          </cell>
          <cell r="E93">
            <v>0</v>
          </cell>
          <cell r="F93">
            <v>0</v>
          </cell>
          <cell r="G93">
            <v>0</v>
          </cell>
          <cell r="H93">
            <v>6</v>
          </cell>
          <cell r="I93" t="str">
            <v>911 224 54 57</v>
          </cell>
          <cell r="M93">
            <v>43070</v>
          </cell>
        </row>
        <row r="94">
          <cell r="B94">
            <v>378</v>
          </cell>
          <cell r="C94" t="str">
            <v>Лайзан Игорь Александрович</v>
          </cell>
          <cell r="D94">
            <v>321938</v>
          </cell>
          <cell r="E94">
            <v>2</v>
          </cell>
          <cell r="F94">
            <v>0</v>
          </cell>
          <cell r="G94">
            <v>0</v>
          </cell>
          <cell r="H94">
            <v>6</v>
          </cell>
          <cell r="I94">
            <v>89523992565</v>
          </cell>
          <cell r="M94">
            <v>43070</v>
          </cell>
        </row>
        <row r="95">
          <cell r="B95">
            <v>379</v>
          </cell>
          <cell r="C95" t="str">
            <v>Лебедев Владислав Алексеевич</v>
          </cell>
          <cell r="D95">
            <v>322204</v>
          </cell>
          <cell r="E95">
            <v>0</v>
          </cell>
          <cell r="F95">
            <v>0</v>
          </cell>
          <cell r="G95">
            <v>0</v>
          </cell>
          <cell r="M95">
            <v>43070</v>
          </cell>
        </row>
        <row r="96">
          <cell r="B96">
            <v>380</v>
          </cell>
          <cell r="C96" t="str">
            <v>Леонов Виталий Николаевич</v>
          </cell>
          <cell r="D96">
            <v>321940</v>
          </cell>
          <cell r="E96">
            <v>1</v>
          </cell>
          <cell r="F96">
            <v>1</v>
          </cell>
          <cell r="G96">
            <v>1</v>
          </cell>
          <cell r="H96">
            <v>5.5</v>
          </cell>
          <cell r="I96">
            <v>921.39210049999997</v>
          </cell>
          <cell r="M96">
            <v>43070</v>
          </cell>
        </row>
        <row r="97">
          <cell r="B97">
            <v>381</v>
          </cell>
          <cell r="C97" t="str">
            <v>Лепёшкин  Олег Игоревич</v>
          </cell>
          <cell r="D97">
            <v>323194</v>
          </cell>
          <cell r="E97">
            <v>1</v>
          </cell>
          <cell r="F97">
            <v>0</v>
          </cell>
          <cell r="G97">
            <v>0</v>
          </cell>
          <cell r="H97">
            <v>5.5</v>
          </cell>
          <cell r="I97" t="str">
            <v>921 395 07 02</v>
          </cell>
          <cell r="M97">
            <v>43070</v>
          </cell>
        </row>
        <row r="98">
          <cell r="B98">
            <v>382</v>
          </cell>
          <cell r="C98" t="str">
            <v>Лисенков Андрей Владимирович</v>
          </cell>
          <cell r="D98">
            <v>321794</v>
          </cell>
          <cell r="E98">
            <v>0</v>
          </cell>
          <cell r="F98">
            <v>0</v>
          </cell>
          <cell r="G98">
            <v>0</v>
          </cell>
          <cell r="H98">
            <v>6.5</v>
          </cell>
          <cell r="I98" t="str">
            <v>911 239 77 74</v>
          </cell>
          <cell r="M98">
            <v>43070</v>
          </cell>
        </row>
        <row r="99">
          <cell r="B99">
            <v>383</v>
          </cell>
          <cell r="C99" t="str">
            <v>Личкановский Василий  Николаевич</v>
          </cell>
          <cell r="D99">
            <v>322793</v>
          </cell>
          <cell r="E99">
            <v>0</v>
          </cell>
          <cell r="F99">
            <v>0</v>
          </cell>
          <cell r="G99">
            <v>0</v>
          </cell>
          <cell r="M99">
            <v>43070</v>
          </cell>
        </row>
        <row r="100">
          <cell r="B100">
            <v>384</v>
          </cell>
          <cell r="C100" t="str">
            <v>Логинов Денис Николаевич</v>
          </cell>
          <cell r="D100">
            <v>322398</v>
          </cell>
          <cell r="E100">
            <v>1</v>
          </cell>
          <cell r="F100">
            <v>0</v>
          </cell>
          <cell r="G100">
            <v>0</v>
          </cell>
          <cell r="H100">
            <v>6</v>
          </cell>
          <cell r="I100">
            <v>89217829933</v>
          </cell>
          <cell r="M100">
            <v>43070</v>
          </cell>
        </row>
        <row r="101">
          <cell r="B101">
            <v>385</v>
          </cell>
          <cell r="C101" t="str">
            <v>Лосев Игорь Викторович</v>
          </cell>
          <cell r="D101">
            <v>321796</v>
          </cell>
          <cell r="E101">
            <v>1</v>
          </cell>
          <cell r="F101">
            <v>0</v>
          </cell>
          <cell r="G101">
            <v>0</v>
          </cell>
          <cell r="H101">
            <v>6</v>
          </cell>
          <cell r="I101" t="str">
            <v>8 911 735 25 06</v>
          </cell>
          <cell r="M101">
            <v>43070</v>
          </cell>
        </row>
        <row r="102">
          <cell r="B102">
            <v>386</v>
          </cell>
          <cell r="C102" t="str">
            <v>Люсин Алексей Михайлович</v>
          </cell>
          <cell r="D102">
            <v>322899</v>
          </cell>
          <cell r="E102">
            <v>1</v>
          </cell>
          <cell r="F102">
            <v>0</v>
          </cell>
          <cell r="G102">
            <v>0</v>
          </cell>
          <cell r="H102">
            <v>5</v>
          </cell>
          <cell r="I102" t="str">
            <v>8931 209 74 66</v>
          </cell>
          <cell r="M102">
            <v>43070</v>
          </cell>
        </row>
        <row r="103">
          <cell r="B103">
            <v>387</v>
          </cell>
          <cell r="C103" t="str">
            <v>Макаров Дмитрий Сергеевич</v>
          </cell>
          <cell r="D103">
            <v>321799</v>
          </cell>
          <cell r="E103">
            <v>1</v>
          </cell>
          <cell r="F103">
            <v>0</v>
          </cell>
          <cell r="G103">
            <v>1</v>
          </cell>
          <cell r="I103">
            <v>9119305517</v>
          </cell>
          <cell r="M103">
            <v>43070</v>
          </cell>
        </row>
        <row r="104">
          <cell r="B104">
            <v>388</v>
          </cell>
          <cell r="C104" t="str">
            <v>Мартьянов Валерий Сергеевич</v>
          </cell>
          <cell r="D104">
            <v>322729</v>
          </cell>
          <cell r="E104">
            <v>1</v>
          </cell>
          <cell r="F104">
            <v>0</v>
          </cell>
          <cell r="G104">
            <v>0</v>
          </cell>
          <cell r="H104">
            <v>5</v>
          </cell>
          <cell r="I104">
            <v>89811036959</v>
          </cell>
          <cell r="M104">
            <v>43070</v>
          </cell>
        </row>
        <row r="105">
          <cell r="B105">
            <v>389</v>
          </cell>
          <cell r="C105" t="str">
            <v>Матвеев  Тимур Михайлович</v>
          </cell>
          <cell r="D105">
            <v>323336</v>
          </cell>
          <cell r="E105">
            <v>1</v>
          </cell>
          <cell r="F105">
            <v>0</v>
          </cell>
          <cell r="G105">
            <v>0</v>
          </cell>
          <cell r="H105">
            <v>5</v>
          </cell>
          <cell r="I105" t="str">
            <v>8 952 240 78 83</v>
          </cell>
          <cell r="M105">
            <v>43070</v>
          </cell>
        </row>
        <row r="106">
          <cell r="B106">
            <v>390</v>
          </cell>
          <cell r="C106" t="str">
            <v>Мацутенко Сергей Александрович</v>
          </cell>
          <cell r="D106">
            <v>322715</v>
          </cell>
          <cell r="E106">
            <v>2</v>
          </cell>
          <cell r="F106">
            <v>1</v>
          </cell>
          <cell r="G106">
            <v>1</v>
          </cell>
          <cell r="H106">
            <v>5</v>
          </cell>
          <cell r="I106" t="str">
            <v>8 921 846 54 79</v>
          </cell>
          <cell r="M106">
            <v>43070</v>
          </cell>
        </row>
        <row r="107">
          <cell r="B107">
            <v>391</v>
          </cell>
          <cell r="C107" t="str">
            <v>Мирошниченко Роман Павлович</v>
          </cell>
          <cell r="D107">
            <v>322190</v>
          </cell>
          <cell r="E107">
            <v>1</v>
          </cell>
          <cell r="F107">
            <v>1</v>
          </cell>
          <cell r="G107">
            <v>0</v>
          </cell>
          <cell r="H107">
            <v>6</v>
          </cell>
          <cell r="I107">
            <v>9213411290</v>
          </cell>
          <cell r="M107">
            <v>43070</v>
          </cell>
        </row>
        <row r="108">
          <cell r="B108">
            <v>392</v>
          </cell>
          <cell r="C108" t="str">
            <v>Мокров Сергей Владимирович</v>
          </cell>
          <cell r="D108">
            <v>322677</v>
          </cell>
          <cell r="E108">
            <v>1</v>
          </cell>
          <cell r="F108">
            <v>0</v>
          </cell>
          <cell r="G108">
            <v>0</v>
          </cell>
          <cell r="H108">
            <v>5.5</v>
          </cell>
          <cell r="I108" t="str">
            <v>8 964 385 75 86</v>
          </cell>
          <cell r="M108">
            <v>43070</v>
          </cell>
        </row>
        <row r="109">
          <cell r="B109">
            <v>393</v>
          </cell>
          <cell r="C109" t="str">
            <v>Мосунов Станислав Евгеньевич</v>
          </cell>
          <cell r="D109">
            <v>323492</v>
          </cell>
          <cell r="E109">
            <v>3</v>
          </cell>
          <cell r="F109">
            <v>0</v>
          </cell>
          <cell r="G109">
            <v>0</v>
          </cell>
          <cell r="I109">
            <v>89313051762</v>
          </cell>
          <cell r="M109">
            <v>43070</v>
          </cell>
        </row>
        <row r="110">
          <cell r="B110">
            <v>394</v>
          </cell>
          <cell r="C110" t="str">
            <v>Нагайцев Владимир Ильич</v>
          </cell>
          <cell r="D110">
            <v>321808</v>
          </cell>
          <cell r="E110">
            <v>0</v>
          </cell>
          <cell r="F110">
            <v>0</v>
          </cell>
          <cell r="G110">
            <v>0</v>
          </cell>
          <cell r="H110">
            <v>7</v>
          </cell>
          <cell r="I110" t="str">
            <v>8 911 227 58 30</v>
          </cell>
          <cell r="M110">
            <v>43070</v>
          </cell>
        </row>
        <row r="111">
          <cell r="B111">
            <v>395</v>
          </cell>
          <cell r="C111" t="str">
            <v>Надысев Алексей Сергеевич</v>
          </cell>
          <cell r="D111">
            <v>323507</v>
          </cell>
          <cell r="E111">
            <v>3</v>
          </cell>
          <cell r="F111">
            <v>1</v>
          </cell>
          <cell r="G111">
            <v>0</v>
          </cell>
          <cell r="H111">
            <v>5.5</v>
          </cell>
          <cell r="I111">
            <v>89819468146</v>
          </cell>
          <cell r="M111">
            <v>43070</v>
          </cell>
        </row>
        <row r="112">
          <cell r="B112">
            <v>396</v>
          </cell>
          <cell r="C112" t="str">
            <v>Наумов Михаил Николаевич</v>
          </cell>
          <cell r="D112">
            <v>323489</v>
          </cell>
          <cell r="E112">
            <v>0</v>
          </cell>
          <cell r="F112">
            <v>0</v>
          </cell>
          <cell r="G112">
            <v>0</v>
          </cell>
          <cell r="H112">
            <v>5.5</v>
          </cell>
          <cell r="I112" t="str">
            <v>8-951-675-48-22</v>
          </cell>
          <cell r="M112">
            <v>43070</v>
          </cell>
        </row>
        <row r="113">
          <cell r="B113">
            <v>397</v>
          </cell>
          <cell r="C113" t="str">
            <v>Неволин Александр Геннадьевич</v>
          </cell>
          <cell r="D113">
            <v>321942</v>
          </cell>
          <cell r="E113">
            <v>1</v>
          </cell>
          <cell r="F113">
            <v>0</v>
          </cell>
          <cell r="G113">
            <v>0</v>
          </cell>
          <cell r="H113">
            <v>6.5</v>
          </cell>
          <cell r="I113">
            <v>89218823422</v>
          </cell>
          <cell r="M113">
            <v>43070</v>
          </cell>
        </row>
        <row r="114">
          <cell r="B114">
            <v>398</v>
          </cell>
          <cell r="C114" t="str">
            <v>Никитин Дмитрий Владимирович</v>
          </cell>
          <cell r="D114">
            <v>324087</v>
          </cell>
          <cell r="E114">
            <v>1</v>
          </cell>
          <cell r="F114">
            <v>0</v>
          </cell>
          <cell r="G114">
            <v>0</v>
          </cell>
          <cell r="H114">
            <v>6</v>
          </cell>
          <cell r="I114" t="str">
            <v>8 921 749 88 89</v>
          </cell>
          <cell r="M114">
            <v>43070</v>
          </cell>
        </row>
        <row r="115">
          <cell r="B115">
            <v>399</v>
          </cell>
          <cell r="C115" t="str">
            <v>Никитин Владимир Николаевич</v>
          </cell>
          <cell r="D115">
            <v>321813</v>
          </cell>
          <cell r="E115">
            <v>2</v>
          </cell>
          <cell r="F115">
            <v>1</v>
          </cell>
          <cell r="G115">
            <v>1</v>
          </cell>
          <cell r="H115">
            <v>6</v>
          </cell>
          <cell r="I115">
            <v>89215613791</v>
          </cell>
          <cell r="M115">
            <v>43070</v>
          </cell>
        </row>
        <row r="116">
          <cell r="B116">
            <v>400</v>
          </cell>
          <cell r="C116" t="str">
            <v>Никитин Сергей Николаевич</v>
          </cell>
          <cell r="D116">
            <v>321815</v>
          </cell>
          <cell r="E116">
            <v>0</v>
          </cell>
          <cell r="F116">
            <v>0</v>
          </cell>
          <cell r="G116">
            <v>0</v>
          </cell>
          <cell r="H116">
            <v>7</v>
          </cell>
          <cell r="I116">
            <v>9627185565</v>
          </cell>
          <cell r="M116">
            <v>43070</v>
          </cell>
        </row>
        <row r="117">
          <cell r="B117">
            <v>401</v>
          </cell>
          <cell r="C117" t="str">
            <v>Никифоров Роман Николаевич</v>
          </cell>
          <cell r="D117">
            <v>322904</v>
          </cell>
          <cell r="E117">
            <v>1</v>
          </cell>
          <cell r="F117">
            <v>0</v>
          </cell>
          <cell r="G117">
            <v>0</v>
          </cell>
          <cell r="H117">
            <v>6</v>
          </cell>
          <cell r="I117">
            <v>89312217646</v>
          </cell>
          <cell r="M117">
            <v>43070</v>
          </cell>
        </row>
        <row r="118">
          <cell r="B118">
            <v>402</v>
          </cell>
          <cell r="C118" t="str">
            <v>Николаев Геннадий Владимирович</v>
          </cell>
          <cell r="D118">
            <v>323222</v>
          </cell>
          <cell r="E118">
            <v>1</v>
          </cell>
          <cell r="F118">
            <v>0</v>
          </cell>
          <cell r="G118">
            <v>0</v>
          </cell>
          <cell r="H118">
            <v>6</v>
          </cell>
          <cell r="I118">
            <v>89112700474</v>
          </cell>
          <cell r="M118">
            <v>43070</v>
          </cell>
        </row>
        <row r="119">
          <cell r="B119">
            <v>403</v>
          </cell>
          <cell r="C119" t="str">
            <v>Новичков Виктор Евгеньевич</v>
          </cell>
          <cell r="D119">
            <v>321817</v>
          </cell>
          <cell r="E119">
            <v>2</v>
          </cell>
          <cell r="F119">
            <v>1</v>
          </cell>
          <cell r="G119">
            <v>0</v>
          </cell>
          <cell r="H119">
            <v>6.5</v>
          </cell>
          <cell r="I119">
            <v>89214216178</v>
          </cell>
          <cell r="M119">
            <v>43070</v>
          </cell>
        </row>
        <row r="120">
          <cell r="B120">
            <v>404</v>
          </cell>
          <cell r="C120" t="str">
            <v>Огородников Александр  Валерьевич</v>
          </cell>
          <cell r="D120">
            <v>323421</v>
          </cell>
          <cell r="E120">
            <v>3</v>
          </cell>
          <cell r="F120">
            <v>1</v>
          </cell>
          <cell r="G120">
            <v>1</v>
          </cell>
          <cell r="H120">
            <v>6</v>
          </cell>
          <cell r="I120">
            <v>89110094872</v>
          </cell>
          <cell r="M120">
            <v>43070</v>
          </cell>
        </row>
        <row r="121">
          <cell r="B121">
            <v>405</v>
          </cell>
          <cell r="C121" t="str">
            <v>Орлов Виталий Геннадьевич</v>
          </cell>
          <cell r="D121">
            <v>323508</v>
          </cell>
          <cell r="E121">
            <v>1</v>
          </cell>
          <cell r="F121">
            <v>0</v>
          </cell>
          <cell r="G121">
            <v>0</v>
          </cell>
          <cell r="H121">
            <v>6</v>
          </cell>
          <cell r="I121" t="str">
            <v>8-921-435-58-12</v>
          </cell>
          <cell r="M121">
            <v>43070</v>
          </cell>
        </row>
        <row r="122">
          <cell r="B122">
            <v>406</v>
          </cell>
          <cell r="C122" t="str">
            <v>Орлов Валерий Сергеевич</v>
          </cell>
          <cell r="D122">
            <v>322597</v>
          </cell>
          <cell r="E122">
            <v>0</v>
          </cell>
          <cell r="F122">
            <v>0</v>
          </cell>
          <cell r="G122">
            <v>0</v>
          </cell>
          <cell r="M122">
            <v>43070</v>
          </cell>
        </row>
        <row r="123">
          <cell r="B123">
            <v>407</v>
          </cell>
          <cell r="C123" t="str">
            <v>Орляченко Роман Сергеевич</v>
          </cell>
          <cell r="D123">
            <v>323152</v>
          </cell>
          <cell r="E123">
            <v>0</v>
          </cell>
          <cell r="F123">
            <v>0</v>
          </cell>
          <cell r="G123">
            <v>0</v>
          </cell>
          <cell r="H123">
            <v>6</v>
          </cell>
          <cell r="I123" t="str">
            <v>8 950 038 63 86</v>
          </cell>
          <cell r="M123">
            <v>43070</v>
          </cell>
        </row>
        <row r="124">
          <cell r="B124">
            <v>408</v>
          </cell>
          <cell r="C124" t="str">
            <v>Осипов Игорь Анатольевич</v>
          </cell>
          <cell r="D124">
            <v>322855</v>
          </cell>
          <cell r="E124">
            <v>1</v>
          </cell>
          <cell r="F124">
            <v>0</v>
          </cell>
          <cell r="G124">
            <v>0</v>
          </cell>
          <cell r="M124">
            <v>43070</v>
          </cell>
        </row>
        <row r="125">
          <cell r="B125">
            <v>409</v>
          </cell>
          <cell r="C125" t="str">
            <v>Павлов Александр Валентинович</v>
          </cell>
          <cell r="D125">
            <v>321818</v>
          </cell>
          <cell r="E125">
            <v>1</v>
          </cell>
          <cell r="F125">
            <v>1</v>
          </cell>
          <cell r="G125">
            <v>1</v>
          </cell>
          <cell r="H125">
            <v>6.5</v>
          </cell>
          <cell r="I125">
            <v>92115701235</v>
          </cell>
          <cell r="M125">
            <v>43070</v>
          </cell>
        </row>
        <row r="126">
          <cell r="B126">
            <v>410</v>
          </cell>
          <cell r="C126" t="str">
            <v>Петров Александр Викторович</v>
          </cell>
          <cell r="D126">
            <v>322206</v>
          </cell>
          <cell r="E126">
            <v>0</v>
          </cell>
          <cell r="F126">
            <v>0</v>
          </cell>
          <cell r="G126">
            <v>0</v>
          </cell>
          <cell r="H126">
            <v>6.5</v>
          </cell>
          <cell r="I126" t="str">
            <v>8 921 308 30 92</v>
          </cell>
          <cell r="M126">
            <v>43070</v>
          </cell>
        </row>
        <row r="127">
          <cell r="B127">
            <v>411</v>
          </cell>
          <cell r="C127" t="str">
            <v>Плотников Михаил Иванович</v>
          </cell>
          <cell r="D127">
            <v>321822</v>
          </cell>
          <cell r="E127">
            <v>4</v>
          </cell>
          <cell r="F127">
            <v>4</v>
          </cell>
          <cell r="G127">
            <v>4</v>
          </cell>
          <cell r="H127">
            <v>6.5</v>
          </cell>
          <cell r="I127" t="str">
            <v>8 911 949 79 00</v>
          </cell>
          <cell r="M127">
            <v>43070</v>
          </cell>
        </row>
        <row r="128">
          <cell r="B128">
            <v>412</v>
          </cell>
          <cell r="C128" t="str">
            <v>Поликарпов Андрей Николаевич</v>
          </cell>
          <cell r="D128">
            <v>323494</v>
          </cell>
          <cell r="E128">
            <v>2</v>
          </cell>
          <cell r="F128">
            <v>0</v>
          </cell>
          <cell r="G128">
            <v>0</v>
          </cell>
          <cell r="H128">
            <v>6</v>
          </cell>
          <cell r="I128" t="str">
            <v>8-911-286-70-88</v>
          </cell>
          <cell r="M128">
            <v>43070</v>
          </cell>
        </row>
        <row r="129">
          <cell r="B129">
            <v>413</v>
          </cell>
          <cell r="C129" t="str">
            <v>Поляков Евгений Викторович</v>
          </cell>
          <cell r="D129">
            <v>322178</v>
          </cell>
          <cell r="E129">
            <v>1</v>
          </cell>
          <cell r="F129">
            <v>0</v>
          </cell>
          <cell r="G129">
            <v>0</v>
          </cell>
          <cell r="H129">
            <v>6</v>
          </cell>
          <cell r="I129" t="str">
            <v>8 921 946 78 80</v>
          </cell>
          <cell r="M129">
            <v>43070</v>
          </cell>
        </row>
        <row r="130">
          <cell r="B130">
            <v>414</v>
          </cell>
          <cell r="C130" t="str">
            <v>Попов Александр Васильевич</v>
          </cell>
          <cell r="D130">
            <v>323282</v>
          </cell>
          <cell r="E130">
            <v>1</v>
          </cell>
          <cell r="F130">
            <v>0</v>
          </cell>
          <cell r="G130">
            <v>0</v>
          </cell>
          <cell r="H130">
            <v>6</v>
          </cell>
          <cell r="I130">
            <v>9218606641</v>
          </cell>
          <cell r="M130">
            <v>43070</v>
          </cell>
        </row>
        <row r="131">
          <cell r="B131">
            <v>415</v>
          </cell>
          <cell r="C131" t="str">
            <v>Попов Виталий Валерьевич</v>
          </cell>
          <cell r="D131">
            <v>321825</v>
          </cell>
          <cell r="E131">
            <v>1</v>
          </cell>
          <cell r="F131">
            <v>1</v>
          </cell>
          <cell r="G131">
            <v>0</v>
          </cell>
          <cell r="M131">
            <v>43070</v>
          </cell>
        </row>
        <row r="132">
          <cell r="B132">
            <v>416</v>
          </cell>
          <cell r="C132" t="str">
            <v>Попов Вячеслав Сергеевич</v>
          </cell>
          <cell r="D132">
            <v>321828</v>
          </cell>
          <cell r="E132">
            <v>1</v>
          </cell>
          <cell r="F132">
            <v>0</v>
          </cell>
          <cell r="G132">
            <v>0</v>
          </cell>
          <cell r="H132">
            <v>6</v>
          </cell>
          <cell r="I132">
            <v>89046126419</v>
          </cell>
          <cell r="M132">
            <v>43070</v>
          </cell>
        </row>
        <row r="133">
          <cell r="B133">
            <v>417</v>
          </cell>
          <cell r="C133" t="str">
            <v>Ковальчук Алексей Александрович</v>
          </cell>
          <cell r="D133">
            <v>323542</v>
          </cell>
          <cell r="E133">
            <v>0</v>
          </cell>
          <cell r="F133">
            <v>0</v>
          </cell>
          <cell r="G133">
            <v>0</v>
          </cell>
          <cell r="L133" t="str">
            <v>Попов Николай Викторович 321827 - уволен</v>
          </cell>
          <cell r="M133">
            <v>43070</v>
          </cell>
        </row>
        <row r="134">
          <cell r="B134">
            <v>418</v>
          </cell>
          <cell r="C134" t="str">
            <v>Пронин Виктор Александрович</v>
          </cell>
          <cell r="D134">
            <v>321829</v>
          </cell>
          <cell r="E134">
            <v>0</v>
          </cell>
          <cell r="F134">
            <v>0</v>
          </cell>
          <cell r="G134">
            <v>0</v>
          </cell>
          <cell r="H134">
            <v>6</v>
          </cell>
          <cell r="I134">
            <v>89313427095</v>
          </cell>
          <cell r="M134">
            <v>43070</v>
          </cell>
        </row>
        <row r="135">
          <cell r="B135">
            <v>419</v>
          </cell>
          <cell r="C135" t="str">
            <v>Пухосмяги Эдуард Олевич</v>
          </cell>
          <cell r="D135">
            <v>321830</v>
          </cell>
          <cell r="E135">
            <v>0</v>
          </cell>
          <cell r="F135">
            <v>0</v>
          </cell>
          <cell r="G135">
            <v>0</v>
          </cell>
          <cell r="H135">
            <v>7</v>
          </cell>
          <cell r="I135">
            <v>89062558753</v>
          </cell>
          <cell r="M135">
            <v>43070</v>
          </cell>
        </row>
        <row r="136">
          <cell r="B136">
            <v>420</v>
          </cell>
          <cell r="C136" t="str">
            <v>Рассказов  Кирилл Иванович</v>
          </cell>
          <cell r="D136">
            <v>322741</v>
          </cell>
          <cell r="E136">
            <v>1</v>
          </cell>
          <cell r="F136">
            <v>1</v>
          </cell>
          <cell r="G136">
            <v>0</v>
          </cell>
          <cell r="H136">
            <v>6.5</v>
          </cell>
          <cell r="I136" t="str">
            <v>8 981 873 25 33</v>
          </cell>
          <cell r="M136">
            <v>43070</v>
          </cell>
        </row>
        <row r="137">
          <cell r="B137">
            <v>421</v>
          </cell>
          <cell r="C137" t="str">
            <v>Ратников Даниил Игоревич</v>
          </cell>
          <cell r="D137">
            <v>323410</v>
          </cell>
          <cell r="E137">
            <v>2</v>
          </cell>
          <cell r="F137">
            <v>0</v>
          </cell>
          <cell r="G137">
            <v>0</v>
          </cell>
          <cell r="H137">
            <v>5.5</v>
          </cell>
          <cell r="I137">
            <v>89633091314</v>
          </cell>
          <cell r="M137">
            <v>43070</v>
          </cell>
        </row>
        <row r="138">
          <cell r="B138">
            <v>422</v>
          </cell>
          <cell r="C138" t="str">
            <v>Родин Александр Александрович</v>
          </cell>
          <cell r="D138">
            <v>321833</v>
          </cell>
          <cell r="E138">
            <v>1</v>
          </cell>
          <cell r="F138">
            <v>0</v>
          </cell>
          <cell r="G138">
            <v>0</v>
          </cell>
          <cell r="H138">
            <v>6.5</v>
          </cell>
          <cell r="I138">
            <v>9217610347</v>
          </cell>
          <cell r="M138">
            <v>43070</v>
          </cell>
        </row>
        <row r="139">
          <cell r="B139">
            <v>423</v>
          </cell>
          <cell r="C139" t="str">
            <v>Рождественский Денис Владимирович</v>
          </cell>
          <cell r="D139">
            <v>321834</v>
          </cell>
          <cell r="E139">
            <v>1</v>
          </cell>
          <cell r="F139">
            <v>0</v>
          </cell>
          <cell r="G139">
            <v>1</v>
          </cell>
          <cell r="H139">
            <v>6</v>
          </cell>
          <cell r="I139">
            <v>89119810295</v>
          </cell>
          <cell r="M139">
            <v>43070</v>
          </cell>
        </row>
        <row r="140">
          <cell r="B140">
            <v>424</v>
          </cell>
          <cell r="C140" t="str">
            <v>Ротермель Кирилл Андреевич</v>
          </cell>
          <cell r="D140">
            <v>323316</v>
          </cell>
          <cell r="E140">
            <v>1</v>
          </cell>
          <cell r="F140">
            <v>0</v>
          </cell>
          <cell r="G140">
            <v>1</v>
          </cell>
          <cell r="H140">
            <v>5.5</v>
          </cell>
          <cell r="I140" t="str">
            <v>8 950 036 47 39</v>
          </cell>
          <cell r="M140">
            <v>43070</v>
          </cell>
        </row>
        <row r="141">
          <cell r="B141">
            <v>425</v>
          </cell>
          <cell r="C141" t="str">
            <v>Рудановский Сергей Алексеевич</v>
          </cell>
          <cell r="D141">
            <v>321835</v>
          </cell>
          <cell r="E141">
            <v>1</v>
          </cell>
          <cell r="F141">
            <v>1</v>
          </cell>
          <cell r="G141">
            <v>1</v>
          </cell>
          <cell r="M141">
            <v>43070</v>
          </cell>
        </row>
        <row r="142">
          <cell r="B142">
            <v>426</v>
          </cell>
          <cell r="C142" t="str">
            <v>Рукавишников Евгений Алексеевич</v>
          </cell>
          <cell r="D142">
            <v>322545</v>
          </cell>
          <cell r="E142">
            <v>2</v>
          </cell>
          <cell r="F142">
            <v>0</v>
          </cell>
          <cell r="G142">
            <v>0</v>
          </cell>
          <cell r="H142">
            <v>5</v>
          </cell>
          <cell r="I142" t="str">
            <v>8 931 305 13 26</v>
          </cell>
          <cell r="M142">
            <v>43070</v>
          </cell>
        </row>
        <row r="143">
          <cell r="B143">
            <v>427</v>
          </cell>
          <cell r="C143" t="str">
            <v>Рыжов Андрей Алексеевич</v>
          </cell>
          <cell r="D143">
            <v>321838</v>
          </cell>
          <cell r="E143">
            <v>1</v>
          </cell>
          <cell r="F143">
            <v>0</v>
          </cell>
          <cell r="G143">
            <v>0</v>
          </cell>
          <cell r="H143">
            <v>6</v>
          </cell>
          <cell r="I143">
            <v>89119743044</v>
          </cell>
          <cell r="M143">
            <v>43070</v>
          </cell>
        </row>
        <row r="144">
          <cell r="B144">
            <v>428</v>
          </cell>
          <cell r="C144" t="str">
            <v>Рябинов Сергей Гаврилович</v>
          </cell>
          <cell r="D144">
            <v>320102</v>
          </cell>
          <cell r="E144">
            <v>0</v>
          </cell>
          <cell r="F144">
            <v>0</v>
          </cell>
          <cell r="G144">
            <v>0</v>
          </cell>
          <cell r="H144">
            <v>7</v>
          </cell>
          <cell r="I144">
            <v>89217966717</v>
          </cell>
          <cell r="M144">
            <v>43070</v>
          </cell>
        </row>
        <row r="145">
          <cell r="B145">
            <v>429</v>
          </cell>
          <cell r="C145" t="str">
            <v>Рябуха Сергей Николаевич</v>
          </cell>
          <cell r="D145">
            <v>322674</v>
          </cell>
          <cell r="E145">
            <v>1</v>
          </cell>
          <cell r="F145">
            <v>0</v>
          </cell>
          <cell r="G145">
            <v>0</v>
          </cell>
          <cell r="H145">
            <v>6</v>
          </cell>
          <cell r="I145" t="str">
            <v>8 951 669 38 27</v>
          </cell>
          <cell r="M145">
            <v>43070</v>
          </cell>
        </row>
        <row r="146">
          <cell r="B146">
            <v>430</v>
          </cell>
          <cell r="C146" t="str">
            <v>Савченков Роман Александрович</v>
          </cell>
          <cell r="D146">
            <v>321843</v>
          </cell>
          <cell r="E146">
            <v>0</v>
          </cell>
          <cell r="F146">
            <v>0</v>
          </cell>
          <cell r="G146">
            <v>0</v>
          </cell>
          <cell r="H146">
            <v>6</v>
          </cell>
          <cell r="I146">
            <v>9213726891</v>
          </cell>
          <cell r="M146">
            <v>43070</v>
          </cell>
        </row>
        <row r="147">
          <cell r="B147">
            <v>431</v>
          </cell>
          <cell r="C147" t="str">
            <v>Садыков Алексей Шамильевич</v>
          </cell>
          <cell r="D147">
            <v>321845</v>
          </cell>
          <cell r="E147">
            <v>2</v>
          </cell>
          <cell r="F147">
            <v>2</v>
          </cell>
          <cell r="G147">
            <v>0</v>
          </cell>
          <cell r="H147">
            <v>6</v>
          </cell>
          <cell r="I147">
            <v>89112669006</v>
          </cell>
          <cell r="M147">
            <v>43070</v>
          </cell>
        </row>
        <row r="148">
          <cell r="B148">
            <v>432</v>
          </cell>
          <cell r="C148" t="str">
            <v>Сафронов Андрей  Викторович</v>
          </cell>
          <cell r="D148">
            <v>323294</v>
          </cell>
          <cell r="E148">
            <v>0</v>
          </cell>
          <cell r="F148">
            <v>0</v>
          </cell>
          <cell r="G148">
            <v>0</v>
          </cell>
          <cell r="H148">
            <v>6.5</v>
          </cell>
          <cell r="I148" t="str">
            <v>911 098 92 74</v>
          </cell>
          <cell r="M148">
            <v>43070</v>
          </cell>
        </row>
        <row r="149">
          <cell r="B149">
            <v>433</v>
          </cell>
          <cell r="C149" t="str">
            <v>Семченко Андрей  Валерьевич</v>
          </cell>
          <cell r="D149">
            <v>322695</v>
          </cell>
          <cell r="E149">
            <v>1</v>
          </cell>
          <cell r="F149">
            <v>0</v>
          </cell>
          <cell r="G149">
            <v>0</v>
          </cell>
          <cell r="H149">
            <v>7</v>
          </cell>
          <cell r="I149">
            <v>89045182901</v>
          </cell>
          <cell r="M149">
            <v>43070</v>
          </cell>
        </row>
        <row r="150">
          <cell r="B150">
            <v>434</v>
          </cell>
          <cell r="C150" t="str">
            <v>Фёдоров Алексей Геннадиевич</v>
          </cell>
          <cell r="D150">
            <v>323541</v>
          </cell>
          <cell r="E150">
            <v>0</v>
          </cell>
          <cell r="F150">
            <v>0</v>
          </cell>
          <cell r="G150">
            <v>0</v>
          </cell>
          <cell r="L150" t="str">
            <v>Серебряков Владимир Константинович 322484 - уволен</v>
          </cell>
          <cell r="M150">
            <v>43070</v>
          </cell>
        </row>
        <row r="151">
          <cell r="B151">
            <v>435</v>
          </cell>
          <cell r="C151" t="str">
            <v>Смирнов Александр Юрьевич</v>
          </cell>
          <cell r="D151">
            <v>321855</v>
          </cell>
          <cell r="E151">
            <v>0</v>
          </cell>
          <cell r="F151">
            <v>0</v>
          </cell>
          <cell r="G151">
            <v>0</v>
          </cell>
          <cell r="H151">
            <v>7</v>
          </cell>
          <cell r="I151">
            <v>9119397946</v>
          </cell>
          <cell r="M151">
            <v>43070</v>
          </cell>
        </row>
        <row r="152">
          <cell r="B152">
            <v>436</v>
          </cell>
          <cell r="C152" t="str">
            <v>Назаров Михаил Сергеевич</v>
          </cell>
          <cell r="D152">
            <v>323551</v>
          </cell>
          <cell r="E152">
            <v>2</v>
          </cell>
          <cell r="F152">
            <v>1</v>
          </cell>
          <cell r="G152">
            <v>0</v>
          </cell>
          <cell r="M152">
            <v>43070</v>
          </cell>
        </row>
        <row r="153">
          <cell r="B153">
            <v>437</v>
          </cell>
          <cell r="C153" t="str">
            <v>Смирнов Владимир Михайлович</v>
          </cell>
          <cell r="D153">
            <v>322896</v>
          </cell>
          <cell r="E153">
            <v>0</v>
          </cell>
          <cell r="F153">
            <v>0</v>
          </cell>
          <cell r="G153">
            <v>0</v>
          </cell>
          <cell r="H153">
            <v>5.5</v>
          </cell>
          <cell r="I153">
            <v>9313482066</v>
          </cell>
          <cell r="M153">
            <v>43070</v>
          </cell>
        </row>
        <row r="154">
          <cell r="B154">
            <v>438</v>
          </cell>
          <cell r="C154" t="str">
            <v>Соколов Евгений Николаевич</v>
          </cell>
          <cell r="D154">
            <v>321860</v>
          </cell>
          <cell r="E154">
            <v>1</v>
          </cell>
          <cell r="F154">
            <v>1</v>
          </cell>
          <cell r="G154">
            <v>0</v>
          </cell>
          <cell r="H154">
            <v>6.5</v>
          </cell>
          <cell r="M154">
            <v>43070</v>
          </cell>
        </row>
        <row r="155">
          <cell r="B155">
            <v>439</v>
          </cell>
          <cell r="C155" t="str">
            <v>Никифоров Иван Андреевич</v>
          </cell>
          <cell r="D155">
            <v>323553</v>
          </cell>
          <cell r="E155">
            <v>1</v>
          </cell>
          <cell r="F155">
            <v>0</v>
          </cell>
          <cell r="G155">
            <v>0</v>
          </cell>
          <cell r="M155">
            <v>43070</v>
          </cell>
        </row>
        <row r="156">
          <cell r="B156">
            <v>440</v>
          </cell>
          <cell r="C156" t="str">
            <v>Пашков Максим Олегович</v>
          </cell>
          <cell r="D156">
            <v>323594</v>
          </cell>
          <cell r="E156">
            <v>1</v>
          </cell>
          <cell r="F156">
            <v>0</v>
          </cell>
          <cell r="G156">
            <v>0</v>
          </cell>
          <cell r="L156" t="str">
            <v>Соловьянов Игорь Александрович 322401 - смена должности</v>
          </cell>
          <cell r="M156">
            <v>43070</v>
          </cell>
        </row>
        <row r="157">
          <cell r="B157">
            <v>441</v>
          </cell>
          <cell r="C157" t="str">
            <v>Соломенников Андрей Анатольевич</v>
          </cell>
          <cell r="D157">
            <v>321861</v>
          </cell>
          <cell r="E157">
            <v>1</v>
          </cell>
          <cell r="F157">
            <v>0</v>
          </cell>
          <cell r="G157">
            <v>0</v>
          </cell>
          <cell r="H157">
            <v>6.5</v>
          </cell>
          <cell r="I157">
            <v>89213449233</v>
          </cell>
          <cell r="M157">
            <v>43070</v>
          </cell>
        </row>
        <row r="158">
          <cell r="B158">
            <v>442</v>
          </cell>
          <cell r="C158" t="str">
            <v>Старостин Алексей Геннадьевич</v>
          </cell>
          <cell r="D158">
            <v>322872</v>
          </cell>
          <cell r="E158">
            <v>0</v>
          </cell>
          <cell r="F158">
            <v>0</v>
          </cell>
          <cell r="G158">
            <v>0</v>
          </cell>
          <cell r="H158">
            <v>6</v>
          </cell>
          <cell r="M158">
            <v>43070</v>
          </cell>
        </row>
        <row r="159">
          <cell r="B159">
            <v>443</v>
          </cell>
          <cell r="C159" t="str">
            <v>Степанов Алексей Александрович</v>
          </cell>
          <cell r="D159">
            <v>322874</v>
          </cell>
          <cell r="E159">
            <v>3</v>
          </cell>
          <cell r="F159">
            <v>0</v>
          </cell>
          <cell r="G159">
            <v>0</v>
          </cell>
          <cell r="M159">
            <v>43070</v>
          </cell>
        </row>
        <row r="160">
          <cell r="B160">
            <v>444</v>
          </cell>
          <cell r="C160" t="str">
            <v>Степанов Александр Владимирович</v>
          </cell>
          <cell r="D160">
            <v>321864</v>
          </cell>
          <cell r="E160">
            <v>2</v>
          </cell>
          <cell r="F160">
            <v>1</v>
          </cell>
          <cell r="G160">
            <v>1</v>
          </cell>
          <cell r="H160">
            <v>7</v>
          </cell>
          <cell r="I160" t="str">
            <v>8 911 906 76 28</v>
          </cell>
          <cell r="M160">
            <v>43070</v>
          </cell>
        </row>
        <row r="161">
          <cell r="B161">
            <v>445</v>
          </cell>
          <cell r="C161" t="str">
            <v>Степанов Александр Иванович</v>
          </cell>
          <cell r="D161">
            <v>321865</v>
          </cell>
          <cell r="E161">
            <v>0</v>
          </cell>
          <cell r="F161">
            <v>0</v>
          </cell>
          <cell r="G161">
            <v>0</v>
          </cell>
          <cell r="M161">
            <v>43070</v>
          </cell>
        </row>
        <row r="162">
          <cell r="B162">
            <v>446</v>
          </cell>
          <cell r="C162" t="str">
            <v>Субботин Дмитрий Валентинович</v>
          </cell>
          <cell r="D162">
            <v>322906</v>
          </cell>
          <cell r="E162">
            <v>1</v>
          </cell>
          <cell r="F162">
            <v>0</v>
          </cell>
          <cell r="G162">
            <v>0</v>
          </cell>
          <cell r="H162">
            <v>6.6</v>
          </cell>
          <cell r="I162">
            <v>9219438825</v>
          </cell>
          <cell r="M162">
            <v>43070</v>
          </cell>
        </row>
        <row r="163">
          <cell r="B163">
            <v>447</v>
          </cell>
          <cell r="C163" t="str">
            <v>Суханов Алексей Геннадьевич</v>
          </cell>
          <cell r="D163">
            <v>321871</v>
          </cell>
          <cell r="E163">
            <v>0</v>
          </cell>
          <cell r="F163">
            <v>0</v>
          </cell>
          <cell r="G163">
            <v>0</v>
          </cell>
          <cell r="H163">
            <v>7</v>
          </cell>
          <cell r="I163">
            <v>9215829072</v>
          </cell>
          <cell r="M163">
            <v>43070</v>
          </cell>
        </row>
        <row r="164">
          <cell r="B164">
            <v>448</v>
          </cell>
          <cell r="C164" t="str">
            <v>Сухопаров Дмитрий Георгиевич</v>
          </cell>
          <cell r="D164">
            <v>322831</v>
          </cell>
          <cell r="E164">
            <v>2</v>
          </cell>
          <cell r="F164">
            <v>2</v>
          </cell>
          <cell r="G164">
            <v>0</v>
          </cell>
          <cell r="H164">
            <v>6.5</v>
          </cell>
          <cell r="I164">
            <v>89119746874</v>
          </cell>
          <cell r="M164">
            <v>43070</v>
          </cell>
        </row>
        <row r="165">
          <cell r="B165">
            <v>449</v>
          </cell>
          <cell r="C165" t="str">
            <v>Теровец Алексей Сергеевич</v>
          </cell>
          <cell r="D165">
            <v>322680</v>
          </cell>
          <cell r="E165">
            <v>0</v>
          </cell>
          <cell r="F165">
            <v>0</v>
          </cell>
          <cell r="G165">
            <v>0</v>
          </cell>
          <cell r="H165">
            <v>6</v>
          </cell>
          <cell r="I165" t="str">
            <v>8 981 881 89 82</v>
          </cell>
          <cell r="M165">
            <v>43070</v>
          </cell>
        </row>
        <row r="166">
          <cell r="B166">
            <v>450</v>
          </cell>
          <cell r="C166" t="str">
            <v>Ткаченок  Сергей Александрович</v>
          </cell>
          <cell r="D166">
            <v>321876</v>
          </cell>
          <cell r="E166">
            <v>1</v>
          </cell>
          <cell r="F166">
            <v>0</v>
          </cell>
          <cell r="G166">
            <v>0</v>
          </cell>
          <cell r="H166">
            <v>7</v>
          </cell>
          <cell r="I166">
            <v>89117344555</v>
          </cell>
          <cell r="M166">
            <v>43070</v>
          </cell>
        </row>
        <row r="167">
          <cell r="B167">
            <v>451</v>
          </cell>
          <cell r="C167" t="str">
            <v>Шелякин Владимир Викторович</v>
          </cell>
          <cell r="D167">
            <v>323577</v>
          </cell>
          <cell r="E167">
            <v>1</v>
          </cell>
          <cell r="F167">
            <v>0</v>
          </cell>
          <cell r="G167">
            <v>0</v>
          </cell>
          <cell r="L167" t="str">
            <v>Шилов Никита Витальевич 323401 - уволен</v>
          </cell>
          <cell r="M167">
            <v>43070</v>
          </cell>
        </row>
        <row r="168">
          <cell r="B168">
            <v>452</v>
          </cell>
          <cell r="C168" t="str">
            <v>Тютюник  Иван Владимирович</v>
          </cell>
          <cell r="D168">
            <v>323412</v>
          </cell>
          <cell r="E168">
            <v>1</v>
          </cell>
          <cell r="F168">
            <v>1</v>
          </cell>
          <cell r="G168">
            <v>1</v>
          </cell>
          <cell r="H168">
            <v>6</v>
          </cell>
          <cell r="I168">
            <v>9217790607</v>
          </cell>
          <cell r="M168">
            <v>43070</v>
          </cell>
        </row>
        <row r="169">
          <cell r="B169">
            <v>453</v>
          </cell>
          <cell r="C169" t="str">
            <v>Прокофьев Илья Игоревич</v>
          </cell>
          <cell r="D169">
            <v>323550</v>
          </cell>
          <cell r="E169">
            <v>0</v>
          </cell>
          <cell r="F169">
            <v>0</v>
          </cell>
          <cell r="G169">
            <v>0</v>
          </cell>
          <cell r="M169">
            <v>43070</v>
          </cell>
        </row>
        <row r="170">
          <cell r="B170">
            <v>454</v>
          </cell>
          <cell r="C170" t="str">
            <v>Ушаков  Александр Владимирович</v>
          </cell>
          <cell r="D170">
            <v>322886</v>
          </cell>
          <cell r="E170">
            <v>1</v>
          </cell>
          <cell r="F170">
            <v>0</v>
          </cell>
          <cell r="G170">
            <v>0</v>
          </cell>
          <cell r="M170">
            <v>43070</v>
          </cell>
        </row>
        <row r="171">
          <cell r="B171">
            <v>455</v>
          </cell>
          <cell r="C171" t="str">
            <v>Фалин Денис Юрьевич</v>
          </cell>
          <cell r="D171">
            <v>322675</v>
          </cell>
          <cell r="E171">
            <v>3</v>
          </cell>
          <cell r="F171">
            <v>1</v>
          </cell>
          <cell r="G171">
            <v>0</v>
          </cell>
          <cell r="I171">
            <v>9005571</v>
          </cell>
          <cell r="M171">
            <v>43070</v>
          </cell>
        </row>
        <row r="172">
          <cell r="B172">
            <v>456</v>
          </cell>
          <cell r="C172" t="str">
            <v>Федоров Сергей Викторович</v>
          </cell>
          <cell r="D172">
            <v>322867</v>
          </cell>
          <cell r="E172">
            <v>1</v>
          </cell>
          <cell r="F172">
            <v>0</v>
          </cell>
          <cell r="G172">
            <v>0</v>
          </cell>
          <cell r="H172">
            <v>5.5</v>
          </cell>
          <cell r="I172" t="str">
            <v>981 708 79 24</v>
          </cell>
          <cell r="M172">
            <v>43070</v>
          </cell>
        </row>
        <row r="173">
          <cell r="B173">
            <v>457</v>
          </cell>
          <cell r="C173" t="str">
            <v>Филиппов Алексей Николаевич</v>
          </cell>
          <cell r="D173">
            <v>324251</v>
          </cell>
          <cell r="E173">
            <v>1</v>
          </cell>
          <cell r="F173">
            <v>0</v>
          </cell>
          <cell r="G173">
            <v>0</v>
          </cell>
          <cell r="H173">
            <v>6</v>
          </cell>
          <cell r="I173" t="str">
            <v>8 981 113 73 63</v>
          </cell>
          <cell r="M173">
            <v>43070</v>
          </cell>
        </row>
        <row r="174">
          <cell r="B174">
            <v>458</v>
          </cell>
          <cell r="C174" t="str">
            <v>Фомин Евгений Валерьевич</v>
          </cell>
          <cell r="D174">
            <v>323114</v>
          </cell>
          <cell r="E174">
            <v>1</v>
          </cell>
          <cell r="F174">
            <v>0</v>
          </cell>
          <cell r="G174">
            <v>0</v>
          </cell>
          <cell r="H174">
            <v>6</v>
          </cell>
          <cell r="I174" t="str">
            <v>8 999 247 14 61</v>
          </cell>
          <cell r="M174">
            <v>43070</v>
          </cell>
        </row>
        <row r="175">
          <cell r="B175">
            <v>459</v>
          </cell>
          <cell r="C175" t="str">
            <v>Хабибуллин Альмир Мунирович</v>
          </cell>
          <cell r="D175">
            <v>323115</v>
          </cell>
          <cell r="E175">
            <v>2</v>
          </cell>
          <cell r="F175">
            <v>1</v>
          </cell>
          <cell r="G175">
            <v>0</v>
          </cell>
          <cell r="H175">
            <v>5</v>
          </cell>
          <cell r="I175" t="str">
            <v>8-921-390-35-88</v>
          </cell>
          <cell r="M175">
            <v>43070</v>
          </cell>
        </row>
        <row r="176">
          <cell r="B176">
            <v>460</v>
          </cell>
          <cell r="C176" t="str">
            <v>Хайко  Максим Алексеевич</v>
          </cell>
          <cell r="D176">
            <v>322656</v>
          </cell>
          <cell r="E176">
            <v>1</v>
          </cell>
          <cell r="F176">
            <v>1</v>
          </cell>
          <cell r="G176">
            <v>0</v>
          </cell>
          <cell r="H176">
            <v>6</v>
          </cell>
          <cell r="I176">
            <v>89214193636</v>
          </cell>
          <cell r="M176">
            <v>43070</v>
          </cell>
        </row>
        <row r="177">
          <cell r="B177">
            <v>461</v>
          </cell>
          <cell r="C177" t="str">
            <v>Халиков Тимур Валиевич</v>
          </cell>
          <cell r="D177">
            <v>323465</v>
          </cell>
          <cell r="E177">
            <v>0</v>
          </cell>
          <cell r="F177">
            <v>0</v>
          </cell>
          <cell r="G177">
            <v>0</v>
          </cell>
          <cell r="H177">
            <v>6</v>
          </cell>
          <cell r="I177" t="str">
            <v>8 999 217 02 85</v>
          </cell>
          <cell r="M177">
            <v>43070</v>
          </cell>
        </row>
        <row r="178">
          <cell r="B178">
            <v>462</v>
          </cell>
          <cell r="C178" t="str">
            <v>Халтурин Виктор Евгеньевич</v>
          </cell>
          <cell r="D178">
            <v>321886</v>
          </cell>
          <cell r="E178">
            <v>1</v>
          </cell>
          <cell r="F178">
            <v>0</v>
          </cell>
          <cell r="G178">
            <v>0</v>
          </cell>
          <cell r="H178">
            <v>6</v>
          </cell>
          <cell r="I178">
            <v>9112845653</v>
          </cell>
          <cell r="M178">
            <v>43070</v>
          </cell>
        </row>
        <row r="179">
          <cell r="B179">
            <v>463</v>
          </cell>
          <cell r="C179" t="str">
            <v>Чадюк Александр Витальевич</v>
          </cell>
          <cell r="D179">
            <v>323565</v>
          </cell>
          <cell r="E179">
            <v>0</v>
          </cell>
          <cell r="F179">
            <v>0</v>
          </cell>
          <cell r="G179">
            <v>0</v>
          </cell>
          <cell r="L179" t="str">
            <v>Харитоненко Александр Сергеевич 322529 - перевод на другую должность</v>
          </cell>
          <cell r="M179">
            <v>43070</v>
          </cell>
        </row>
        <row r="180">
          <cell r="B180">
            <v>464</v>
          </cell>
          <cell r="C180" t="str">
            <v>Харитонов Юрий Валентинович</v>
          </cell>
          <cell r="D180">
            <v>322285</v>
          </cell>
          <cell r="E180">
            <v>0</v>
          </cell>
          <cell r="F180">
            <v>0</v>
          </cell>
          <cell r="G180">
            <v>0</v>
          </cell>
          <cell r="H180">
            <v>6</v>
          </cell>
          <cell r="I180">
            <v>9516418288</v>
          </cell>
          <cell r="M180">
            <v>43070</v>
          </cell>
        </row>
        <row r="181">
          <cell r="B181">
            <v>465</v>
          </cell>
          <cell r="C181" t="str">
            <v>Хозеев Владимир Валерьевич</v>
          </cell>
          <cell r="D181">
            <v>323435</v>
          </cell>
          <cell r="E181">
            <v>2</v>
          </cell>
          <cell r="F181">
            <v>0</v>
          </cell>
          <cell r="G181">
            <v>1</v>
          </cell>
          <cell r="H181">
            <v>5.5</v>
          </cell>
          <cell r="I181">
            <v>89215766366</v>
          </cell>
          <cell r="M181">
            <v>43070</v>
          </cell>
        </row>
        <row r="182">
          <cell r="B182">
            <v>466</v>
          </cell>
          <cell r="C182" t="str">
            <v>Холявин Олег Александрович</v>
          </cell>
          <cell r="D182">
            <v>323453</v>
          </cell>
          <cell r="E182">
            <v>0</v>
          </cell>
          <cell r="F182">
            <v>0</v>
          </cell>
          <cell r="G182">
            <v>0</v>
          </cell>
          <cell r="H182">
            <v>6.5</v>
          </cell>
          <cell r="I182">
            <v>89312979598</v>
          </cell>
          <cell r="M182">
            <v>43070</v>
          </cell>
        </row>
        <row r="183">
          <cell r="B183">
            <v>467</v>
          </cell>
          <cell r="C183" t="str">
            <v>Хомяков Владимир Олегович</v>
          </cell>
          <cell r="D183">
            <v>323509</v>
          </cell>
          <cell r="E183">
            <v>0</v>
          </cell>
          <cell r="F183">
            <v>0</v>
          </cell>
          <cell r="G183">
            <v>0</v>
          </cell>
          <cell r="M183">
            <v>43070</v>
          </cell>
        </row>
        <row r="184">
          <cell r="B184">
            <v>468</v>
          </cell>
          <cell r="C184" t="str">
            <v>Хорин Евгений Павлович</v>
          </cell>
          <cell r="D184">
            <v>323424</v>
          </cell>
          <cell r="E184">
            <v>2</v>
          </cell>
          <cell r="F184">
            <v>0</v>
          </cell>
          <cell r="G184">
            <v>0</v>
          </cell>
          <cell r="M184">
            <v>43070</v>
          </cell>
        </row>
        <row r="185">
          <cell r="B185">
            <v>469</v>
          </cell>
          <cell r="C185" t="str">
            <v>Цветков Александр Викторович</v>
          </cell>
          <cell r="D185">
            <v>321887</v>
          </cell>
          <cell r="E185">
            <v>1</v>
          </cell>
          <cell r="F185">
            <v>0</v>
          </cell>
          <cell r="G185">
            <v>0</v>
          </cell>
          <cell r="H185">
            <v>6</v>
          </cell>
          <cell r="I185" t="str">
            <v>8-911-134-72-79</v>
          </cell>
          <cell r="M185">
            <v>43070</v>
          </cell>
        </row>
        <row r="186">
          <cell r="B186">
            <v>470</v>
          </cell>
          <cell r="C186" t="str">
            <v>Цыбаев Евгений Владимирович</v>
          </cell>
          <cell r="D186">
            <v>323510</v>
          </cell>
          <cell r="E186">
            <v>1</v>
          </cell>
          <cell r="F186">
            <v>0</v>
          </cell>
          <cell r="G186">
            <v>0</v>
          </cell>
          <cell r="I186">
            <v>9523850130</v>
          </cell>
          <cell r="M186">
            <v>43070</v>
          </cell>
        </row>
        <row r="187">
          <cell r="B187">
            <v>471</v>
          </cell>
          <cell r="C187" t="str">
            <v>Цыганов Максим Александрович</v>
          </cell>
          <cell r="D187">
            <v>323479</v>
          </cell>
          <cell r="E187">
            <v>1</v>
          </cell>
          <cell r="F187">
            <v>1</v>
          </cell>
          <cell r="G187">
            <v>0</v>
          </cell>
          <cell r="H187">
            <v>5.5</v>
          </cell>
          <cell r="I187">
            <v>89819566512</v>
          </cell>
          <cell r="M187">
            <v>43070</v>
          </cell>
        </row>
        <row r="188">
          <cell r="B188">
            <v>472</v>
          </cell>
          <cell r="C188" t="str">
            <v>Чигарев Алексей Владимирович</v>
          </cell>
          <cell r="D188">
            <v>322197</v>
          </cell>
          <cell r="E188">
            <v>2</v>
          </cell>
          <cell r="F188">
            <v>1</v>
          </cell>
          <cell r="G188">
            <v>1</v>
          </cell>
          <cell r="H188">
            <v>6</v>
          </cell>
          <cell r="I188">
            <v>89119599407</v>
          </cell>
          <cell r="M188">
            <v>43070</v>
          </cell>
        </row>
        <row r="189">
          <cell r="B189">
            <v>473</v>
          </cell>
          <cell r="C189" t="str">
            <v>Чулков Андрей Юрьевич</v>
          </cell>
          <cell r="D189">
            <v>322205</v>
          </cell>
          <cell r="E189">
            <v>2</v>
          </cell>
          <cell r="F189">
            <v>0</v>
          </cell>
          <cell r="G189">
            <v>0</v>
          </cell>
          <cell r="M189">
            <v>43070</v>
          </cell>
        </row>
        <row r="190">
          <cell r="B190">
            <v>474</v>
          </cell>
          <cell r="C190" t="str">
            <v>Чухненков Андрей Викторович</v>
          </cell>
          <cell r="D190">
            <v>321891</v>
          </cell>
          <cell r="E190">
            <v>1</v>
          </cell>
          <cell r="F190">
            <v>0</v>
          </cell>
          <cell r="G190">
            <v>0</v>
          </cell>
          <cell r="M190">
            <v>43070</v>
          </cell>
        </row>
        <row r="191">
          <cell r="B191">
            <v>475</v>
          </cell>
          <cell r="C191" t="str">
            <v>Шабанов Андрей Борисович</v>
          </cell>
          <cell r="D191">
            <v>321892</v>
          </cell>
          <cell r="E191">
            <v>1</v>
          </cell>
          <cell r="F191">
            <v>0</v>
          </cell>
          <cell r="G191">
            <v>0</v>
          </cell>
          <cell r="H191">
            <v>5.5</v>
          </cell>
          <cell r="I191" t="str">
            <v>8 921 564 79 80</v>
          </cell>
          <cell r="M191">
            <v>43070</v>
          </cell>
        </row>
        <row r="192">
          <cell r="B192">
            <v>476</v>
          </cell>
          <cell r="C192" t="str">
            <v>Шарапов Яков Викторович</v>
          </cell>
          <cell r="D192">
            <v>323325</v>
          </cell>
          <cell r="E192">
            <v>3</v>
          </cell>
          <cell r="F192">
            <v>0</v>
          </cell>
          <cell r="G192">
            <v>0</v>
          </cell>
          <cell r="H192">
            <v>6</v>
          </cell>
          <cell r="I192" t="str">
            <v>8 921 555 59 59</v>
          </cell>
          <cell r="M192">
            <v>43070</v>
          </cell>
        </row>
        <row r="193">
          <cell r="B193">
            <v>477</v>
          </cell>
          <cell r="C193" t="str">
            <v>Шевченко Дмитрий Николаевич</v>
          </cell>
          <cell r="D193">
            <v>321894</v>
          </cell>
          <cell r="E193">
            <v>2</v>
          </cell>
          <cell r="F193">
            <v>0</v>
          </cell>
          <cell r="G193">
            <v>1</v>
          </cell>
          <cell r="H193">
            <v>5.5</v>
          </cell>
          <cell r="I193">
            <v>9112118233</v>
          </cell>
          <cell r="M193">
            <v>43070</v>
          </cell>
        </row>
        <row r="194">
          <cell r="B194">
            <v>478</v>
          </cell>
          <cell r="C194" t="str">
            <v>Шевырев Аркадий Николаевич</v>
          </cell>
          <cell r="D194">
            <v>321895</v>
          </cell>
          <cell r="E194">
            <v>4</v>
          </cell>
          <cell r="F194">
            <v>2</v>
          </cell>
          <cell r="G194">
            <v>0</v>
          </cell>
          <cell r="M194">
            <v>43070</v>
          </cell>
        </row>
        <row r="195">
          <cell r="B195">
            <v>479</v>
          </cell>
          <cell r="C195" t="str">
            <v>Шестаков Леонид Александрович</v>
          </cell>
          <cell r="D195">
            <v>322403</v>
          </cell>
          <cell r="E195">
            <v>1</v>
          </cell>
          <cell r="F195">
            <v>1</v>
          </cell>
          <cell r="G195">
            <v>0</v>
          </cell>
          <cell r="I195">
            <v>89045109439</v>
          </cell>
          <cell r="M195">
            <v>43070</v>
          </cell>
        </row>
        <row r="196">
          <cell r="B196">
            <v>480</v>
          </cell>
          <cell r="C196" t="str">
            <v>Шишмолин Петр Алексеевич</v>
          </cell>
          <cell r="D196">
            <v>321897</v>
          </cell>
          <cell r="E196">
            <v>0</v>
          </cell>
          <cell r="F196">
            <v>0</v>
          </cell>
          <cell r="G196">
            <v>0</v>
          </cell>
          <cell r="H196">
            <v>5.5</v>
          </cell>
          <cell r="I196" t="str">
            <v>8 911 991 94 02</v>
          </cell>
          <cell r="M196">
            <v>43070</v>
          </cell>
        </row>
        <row r="197">
          <cell r="B197">
            <v>481</v>
          </cell>
          <cell r="C197" t="str">
            <v>Шмелев Антон Валерьевич</v>
          </cell>
          <cell r="D197">
            <v>321945</v>
          </cell>
          <cell r="E197">
            <v>1</v>
          </cell>
          <cell r="F197">
            <v>1</v>
          </cell>
          <cell r="G197">
            <v>0</v>
          </cell>
          <cell r="H197">
            <v>5.5</v>
          </cell>
          <cell r="I197" t="str">
            <v>8 951 347 04 15</v>
          </cell>
          <cell r="M197">
            <v>43070</v>
          </cell>
        </row>
        <row r="198">
          <cell r="B198">
            <v>482</v>
          </cell>
          <cell r="C198" t="str">
            <v>Шубин Игорь Павлович</v>
          </cell>
          <cell r="D198">
            <v>321899</v>
          </cell>
          <cell r="E198">
            <v>1</v>
          </cell>
          <cell r="F198">
            <v>0</v>
          </cell>
          <cell r="G198">
            <v>0</v>
          </cell>
          <cell r="H198">
            <v>6.5</v>
          </cell>
          <cell r="I198" t="str">
            <v>8 921 894 78 11</v>
          </cell>
          <cell r="M198">
            <v>43070</v>
          </cell>
        </row>
        <row r="199">
          <cell r="B199">
            <v>483</v>
          </cell>
          <cell r="C199" t="str">
            <v>Безик Алексей Константинович</v>
          </cell>
          <cell r="D199">
            <v>323519</v>
          </cell>
          <cell r="E199">
            <v>1</v>
          </cell>
          <cell r="F199">
            <v>0</v>
          </cell>
          <cell r="G199">
            <v>0</v>
          </cell>
          <cell r="H199">
            <v>6</v>
          </cell>
          <cell r="I199">
            <v>9992394303</v>
          </cell>
          <cell r="M199">
            <v>43070</v>
          </cell>
        </row>
        <row r="200">
          <cell r="B200">
            <v>484</v>
          </cell>
          <cell r="C200" t="str">
            <v>Юханов  Роман Викторович</v>
          </cell>
          <cell r="D200">
            <v>323116</v>
          </cell>
          <cell r="E200">
            <v>0</v>
          </cell>
          <cell r="F200">
            <v>0</v>
          </cell>
          <cell r="G200">
            <v>0</v>
          </cell>
          <cell r="H200">
            <v>6.5</v>
          </cell>
          <cell r="I200">
            <v>89992106090</v>
          </cell>
          <cell r="M200">
            <v>43070</v>
          </cell>
        </row>
        <row r="201">
          <cell r="B201">
            <v>485</v>
          </cell>
          <cell r="C201" t="str">
            <v>Янталев Александр Петрович</v>
          </cell>
          <cell r="D201">
            <v>321903</v>
          </cell>
          <cell r="E201">
            <v>0</v>
          </cell>
          <cell r="F201">
            <v>0</v>
          </cell>
          <cell r="G201">
            <v>0</v>
          </cell>
          <cell r="H201">
            <v>6.5</v>
          </cell>
          <cell r="I201">
            <v>9117993639</v>
          </cell>
          <cell r="M201">
            <v>43070</v>
          </cell>
        </row>
        <row r="202">
          <cell r="B202">
            <v>486</v>
          </cell>
          <cell r="C202" t="str">
            <v>Богданов Михаил Викторович</v>
          </cell>
          <cell r="D202">
            <v>323520</v>
          </cell>
          <cell r="E202">
            <v>1</v>
          </cell>
          <cell r="F202">
            <v>1</v>
          </cell>
          <cell r="G202">
            <v>0</v>
          </cell>
          <cell r="H202">
            <v>5.5</v>
          </cell>
          <cell r="I202">
            <v>9216454057</v>
          </cell>
          <cell r="M202">
            <v>43070</v>
          </cell>
        </row>
        <row r="203">
          <cell r="B203">
            <v>487</v>
          </cell>
          <cell r="C203" t="str">
            <v>Кабурдо Николай Валерьевич</v>
          </cell>
          <cell r="D203">
            <v>323521</v>
          </cell>
          <cell r="E203">
            <v>1</v>
          </cell>
          <cell r="F203">
            <v>0</v>
          </cell>
          <cell r="G203">
            <v>0</v>
          </cell>
          <cell r="H203">
            <v>5.5</v>
          </cell>
          <cell r="I203">
            <v>9030937598</v>
          </cell>
          <cell r="M203">
            <v>43070</v>
          </cell>
        </row>
        <row r="204">
          <cell r="B204">
            <v>488</v>
          </cell>
          <cell r="C204" t="str">
            <v>Пудовкин Сергей Николаевич</v>
          </cell>
          <cell r="D204">
            <v>323522</v>
          </cell>
          <cell r="E204">
            <v>0</v>
          </cell>
          <cell r="F204">
            <v>0</v>
          </cell>
          <cell r="G204">
            <v>0</v>
          </cell>
          <cell r="I204">
            <v>89523813464</v>
          </cell>
          <cell r="M204">
            <v>43070</v>
          </cell>
        </row>
        <row r="205">
          <cell r="B205">
            <v>489</v>
          </cell>
          <cell r="C205" t="str">
            <v>Рязанцев Иван Васильевич</v>
          </cell>
          <cell r="D205">
            <v>323523</v>
          </cell>
          <cell r="E205">
            <v>2</v>
          </cell>
          <cell r="F205">
            <v>1</v>
          </cell>
          <cell r="G205">
            <v>0</v>
          </cell>
          <cell r="H205">
            <v>6</v>
          </cell>
          <cell r="I205">
            <v>9110131299</v>
          </cell>
          <cell r="M205">
            <v>43070</v>
          </cell>
        </row>
        <row r="206">
          <cell r="B206">
            <v>490</v>
          </cell>
          <cell r="C206" t="str">
            <v>Филимонов Сергей Андреевич</v>
          </cell>
          <cell r="D206">
            <v>323524</v>
          </cell>
          <cell r="E206">
            <v>1</v>
          </cell>
          <cell r="F206">
            <v>0</v>
          </cell>
          <cell r="G206">
            <v>0</v>
          </cell>
          <cell r="H206">
            <v>5.5</v>
          </cell>
          <cell r="I206">
            <v>89045190581</v>
          </cell>
          <cell r="M206">
            <v>43070</v>
          </cell>
        </row>
        <row r="207">
          <cell r="B207">
            <v>491</v>
          </cell>
          <cell r="C207" t="str">
            <v>Шабарин Евгений Юрьевич</v>
          </cell>
          <cell r="D207">
            <v>323526</v>
          </cell>
          <cell r="E207">
            <v>1</v>
          </cell>
          <cell r="F207">
            <v>1</v>
          </cell>
          <cell r="G207">
            <v>0</v>
          </cell>
          <cell r="H207">
            <v>5.5</v>
          </cell>
          <cell r="I207">
            <v>9111293002</v>
          </cell>
          <cell r="M207">
            <v>43070</v>
          </cell>
        </row>
        <row r="208">
          <cell r="B208">
            <v>492</v>
          </cell>
          <cell r="C208" t="str">
            <v>Савиных Ярослав Ярославович</v>
          </cell>
          <cell r="D208">
            <v>323515</v>
          </cell>
          <cell r="E208">
            <v>2</v>
          </cell>
          <cell r="F208">
            <v>2</v>
          </cell>
          <cell r="G208">
            <v>2</v>
          </cell>
          <cell r="I208">
            <v>89117467181</v>
          </cell>
          <cell r="M208">
            <v>43070</v>
          </cell>
        </row>
        <row r="209">
          <cell r="B209">
            <v>493</v>
          </cell>
          <cell r="C209" t="str">
            <v>Михайлов Руслан Дмитриевич</v>
          </cell>
          <cell r="D209">
            <v>323531</v>
          </cell>
          <cell r="E209">
            <v>0</v>
          </cell>
          <cell r="F209">
            <v>0</v>
          </cell>
          <cell r="G209">
            <v>0</v>
          </cell>
          <cell r="H209">
            <v>6</v>
          </cell>
          <cell r="I209" t="str">
            <v>8 999 536 58 66</v>
          </cell>
          <cell r="M209">
            <v>43070</v>
          </cell>
        </row>
        <row r="210">
          <cell r="B210">
            <v>494</v>
          </cell>
          <cell r="C210" t="str">
            <v>Рыжук Александр Владимирович</v>
          </cell>
          <cell r="D210">
            <v>323532</v>
          </cell>
          <cell r="E210">
            <v>0</v>
          </cell>
          <cell r="F210">
            <v>0</v>
          </cell>
          <cell r="G210">
            <v>0</v>
          </cell>
          <cell r="H210">
            <v>6</v>
          </cell>
          <cell r="I210" t="str">
            <v>8 911 703 78 19</v>
          </cell>
          <cell r="M210">
            <v>43070</v>
          </cell>
        </row>
        <row r="211">
          <cell r="B211">
            <v>495</v>
          </cell>
          <cell r="C211" t="str">
            <v>Павлов Андрей Валентинович</v>
          </cell>
          <cell r="D211">
            <v>323562</v>
          </cell>
          <cell r="E211">
            <v>1</v>
          </cell>
          <cell r="F211">
            <v>0</v>
          </cell>
          <cell r="G211">
            <v>0</v>
          </cell>
          <cell r="L211" t="str">
            <v>Плотников Алексей Владимирович 323540 - уволен</v>
          </cell>
          <cell r="M211">
            <v>43070</v>
          </cell>
        </row>
      </sheetData>
      <sheetData sheetId="3" refreshError="1"/>
      <sheetData sheetId="4" refreshError="1"/>
      <sheetData sheetId="5" refreshError="1"/>
      <sheetData sheetId="6">
        <row r="2">
          <cell r="D2">
            <v>0.5</v>
          </cell>
        </row>
        <row r="3">
          <cell r="D3">
            <v>0.5</v>
          </cell>
        </row>
        <row r="4">
          <cell r="D4">
            <v>0.5</v>
          </cell>
        </row>
        <row r="5">
          <cell r="D5">
            <v>0.5</v>
          </cell>
        </row>
        <row r="6">
          <cell r="D6">
            <v>0.5</v>
          </cell>
        </row>
        <row r="7">
          <cell r="D7">
            <v>0.5</v>
          </cell>
        </row>
        <row r="8">
          <cell r="D8">
            <v>0.25</v>
          </cell>
        </row>
        <row r="9">
          <cell r="D9">
            <v>0.16700000000000001</v>
          </cell>
        </row>
        <row r="10">
          <cell r="D10">
            <v>0.33400000000000002</v>
          </cell>
        </row>
        <row r="11">
          <cell r="D11">
            <v>0.5</v>
          </cell>
        </row>
        <row r="12">
          <cell r="D12">
            <v>0.25</v>
          </cell>
        </row>
        <row r="13">
          <cell r="D13">
            <v>0.25</v>
          </cell>
        </row>
        <row r="14">
          <cell r="D14">
            <v>1</v>
          </cell>
        </row>
        <row r="15">
          <cell r="D15">
            <v>0.16700000000000001</v>
          </cell>
        </row>
        <row r="16">
          <cell r="D16">
            <v>0.09</v>
          </cell>
        </row>
        <row r="17">
          <cell r="D17">
            <v>0.8</v>
          </cell>
        </row>
        <row r="18">
          <cell r="D18">
            <v>0.56599999999999995</v>
          </cell>
        </row>
        <row r="19">
          <cell r="D19">
            <v>0.05</v>
          </cell>
        </row>
        <row r="20">
          <cell r="D20">
            <v>0.67</v>
          </cell>
        </row>
        <row r="21">
          <cell r="D21">
            <v>0.67</v>
          </cell>
        </row>
        <row r="22">
          <cell r="D22">
            <v>1</v>
          </cell>
        </row>
        <row r="23">
          <cell r="D23">
            <v>0.5</v>
          </cell>
        </row>
        <row r="24">
          <cell r="D24">
            <v>0.16700000000000001</v>
          </cell>
        </row>
        <row r="25">
          <cell r="D25">
            <v>0.69</v>
          </cell>
        </row>
        <row r="26">
          <cell r="D26">
            <v>0</v>
          </cell>
        </row>
        <row r="27">
          <cell r="D27">
            <v>3.67</v>
          </cell>
        </row>
        <row r="28">
          <cell r="D28">
            <v>0.25</v>
          </cell>
        </row>
        <row r="29">
          <cell r="D29">
            <v>0.3</v>
          </cell>
        </row>
        <row r="30">
          <cell r="D30">
            <v>0.2</v>
          </cell>
        </row>
        <row r="31">
          <cell r="D31">
            <v>0.3</v>
          </cell>
        </row>
        <row r="32">
          <cell r="D32">
            <v>0.3</v>
          </cell>
        </row>
        <row r="33">
          <cell r="D33">
            <v>0.3</v>
          </cell>
        </row>
        <row r="34">
          <cell r="D34">
            <v>0.3</v>
          </cell>
        </row>
        <row r="35">
          <cell r="D35">
            <v>0.25</v>
          </cell>
        </row>
        <row r="36">
          <cell r="D36">
            <v>0.25</v>
          </cell>
        </row>
        <row r="37">
          <cell r="D37">
            <v>0.25</v>
          </cell>
        </row>
        <row r="38">
          <cell r="D38">
            <v>0.44</v>
          </cell>
        </row>
        <row r="39">
          <cell r="D39">
            <v>0.67</v>
          </cell>
        </row>
        <row r="40">
          <cell r="D40">
            <v>0.27</v>
          </cell>
        </row>
        <row r="41">
          <cell r="D41">
            <v>0.5</v>
          </cell>
        </row>
        <row r="42">
          <cell r="D42">
            <v>0.34</v>
          </cell>
        </row>
        <row r="43">
          <cell r="D43">
            <v>0.16700000000000001</v>
          </cell>
        </row>
        <row r="44">
          <cell r="D44">
            <v>0.16700000000000001</v>
          </cell>
        </row>
        <row r="45">
          <cell r="D45">
            <v>0.16700000000000001</v>
          </cell>
        </row>
        <row r="46">
          <cell r="D46">
            <v>0.2</v>
          </cell>
        </row>
        <row r="47">
          <cell r="D47">
            <v>0.25</v>
          </cell>
        </row>
        <row r="48">
          <cell r="D48">
            <v>0.34</v>
          </cell>
        </row>
        <row r="49">
          <cell r="D49">
            <v>0.25</v>
          </cell>
        </row>
        <row r="50">
          <cell r="D50">
            <v>0.67</v>
          </cell>
        </row>
        <row r="51">
          <cell r="D51">
            <v>1</v>
          </cell>
        </row>
        <row r="52">
          <cell r="D52">
            <v>0.16700000000000001</v>
          </cell>
        </row>
        <row r="53">
          <cell r="D53">
            <v>0.5</v>
          </cell>
        </row>
        <row r="54">
          <cell r="D54">
            <v>8.4000000000000005E-2</v>
          </cell>
        </row>
        <row r="55">
          <cell r="D55">
            <v>2</v>
          </cell>
        </row>
        <row r="56">
          <cell r="D56">
            <v>8.4000000000000005E-2</v>
          </cell>
        </row>
        <row r="57">
          <cell r="D57">
            <v>0.35</v>
          </cell>
        </row>
        <row r="58">
          <cell r="D58">
            <v>0.5</v>
          </cell>
        </row>
        <row r="59">
          <cell r="D59">
            <v>4.92</v>
          </cell>
        </row>
        <row r="63">
          <cell r="D63">
            <v>0.16700000000000001</v>
          </cell>
        </row>
        <row r="64">
          <cell r="D64">
            <v>0.16700000000000001</v>
          </cell>
        </row>
        <row r="65">
          <cell r="D65">
            <v>2.5000000000000001E-2</v>
          </cell>
        </row>
        <row r="66">
          <cell r="D66">
            <v>2.5000000000000001E-2</v>
          </cell>
        </row>
        <row r="67">
          <cell r="D67">
            <v>0.05</v>
          </cell>
        </row>
        <row r="68">
          <cell r="D68">
            <v>0.18</v>
          </cell>
        </row>
        <row r="69">
          <cell r="D69">
            <v>0.3</v>
          </cell>
        </row>
        <row r="70">
          <cell r="D70">
            <v>0.3</v>
          </cell>
        </row>
        <row r="71">
          <cell r="D71">
            <v>0.44</v>
          </cell>
        </row>
        <row r="72">
          <cell r="D72">
            <v>0.16700000000000001</v>
          </cell>
        </row>
        <row r="73">
          <cell r="D73">
            <v>0.39</v>
          </cell>
        </row>
        <row r="74">
          <cell r="D74">
            <v>0.16700000000000001</v>
          </cell>
        </row>
        <row r="75">
          <cell r="D75">
            <v>1.7000000000000001E-2</v>
          </cell>
        </row>
        <row r="76">
          <cell r="D76">
            <v>0.16700000000000001</v>
          </cell>
        </row>
        <row r="77">
          <cell r="D77">
            <v>0.3</v>
          </cell>
        </row>
        <row r="78">
          <cell r="D78">
            <v>0.11</v>
          </cell>
        </row>
        <row r="79">
          <cell r="D79">
            <v>0.23</v>
          </cell>
        </row>
        <row r="80">
          <cell r="D80">
            <v>0.16700000000000001</v>
          </cell>
        </row>
        <row r="81">
          <cell r="D81">
            <v>0.25</v>
          </cell>
        </row>
        <row r="82">
          <cell r="D82">
            <v>0.13</v>
          </cell>
        </row>
        <row r="83">
          <cell r="D83">
            <v>7.0000000000000007E-2</v>
          </cell>
        </row>
        <row r="84">
          <cell r="D84">
            <v>0.08</v>
          </cell>
        </row>
        <row r="85">
          <cell r="D85">
            <v>1.28</v>
          </cell>
        </row>
        <row r="86">
          <cell r="D86">
            <v>0.12</v>
          </cell>
        </row>
      </sheetData>
      <sheetData sheetId="7" refreshError="1"/>
      <sheetData sheetId="8" refreshError="1"/>
      <sheetData sheetId="9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Ремонт гарнитур"/>
      <sheetName val="ФИО - № гарнитуры 4-я линия СПб"/>
      <sheetName val="ФИО - № гарнитуры 3-я линия СПб"/>
      <sheetName val="Статистика"/>
      <sheetName val="Проблема-Решение"/>
      <sheetName val="ПВМ"/>
      <sheetName val="ТЗ и ТП"/>
      <sheetName val="ЗН"/>
      <sheetName val="Лист2"/>
      <sheetName val="Лист1"/>
    </sheetNames>
    <sheetDataSet>
      <sheetData sheetId="0" refreshError="1"/>
      <sheetData sheetId="1">
        <row r="2">
          <cell r="B2">
            <v>1</v>
          </cell>
          <cell r="C2" t="str">
            <v>Самарцев Алексей Николаевич</v>
          </cell>
          <cell r="D2">
            <v>5</v>
          </cell>
          <cell r="E2">
            <v>1</v>
          </cell>
          <cell r="F2">
            <v>0</v>
          </cell>
          <cell r="G2" t="str">
            <v>Смена фамилии с Сысолятина</v>
          </cell>
          <cell r="H2">
            <v>42359</v>
          </cell>
        </row>
        <row r="3">
          <cell r="B3">
            <v>12</v>
          </cell>
          <cell r="C3" t="str">
            <v>Аксяитов Руслан Ряшидович</v>
          </cell>
          <cell r="D3">
            <v>3</v>
          </cell>
          <cell r="E3">
            <v>2</v>
          </cell>
          <cell r="F3">
            <v>0</v>
          </cell>
          <cell r="H3">
            <v>42359</v>
          </cell>
        </row>
        <row r="4">
          <cell r="B4">
            <v>18</v>
          </cell>
          <cell r="C4" t="str">
            <v>Волков Даниил Евгеньевич</v>
          </cell>
          <cell r="D4">
            <v>6</v>
          </cell>
          <cell r="E4">
            <v>3</v>
          </cell>
          <cell r="F4">
            <v>0</v>
          </cell>
          <cell r="G4" t="str">
            <v>Смена машиниста с уволенного Белова Дмитрия Владимировича</v>
          </cell>
          <cell r="H4">
            <v>42359</v>
          </cell>
        </row>
        <row r="5">
          <cell r="B5">
            <v>21</v>
          </cell>
          <cell r="C5" t="str">
            <v>Демьянов Антон Петрович</v>
          </cell>
          <cell r="D5">
            <v>4</v>
          </cell>
          <cell r="E5">
            <v>0</v>
          </cell>
          <cell r="F5">
            <v>0</v>
          </cell>
          <cell r="H5">
            <v>42359</v>
          </cell>
        </row>
        <row r="6">
          <cell r="B6">
            <v>22</v>
          </cell>
          <cell r="C6" t="str">
            <v>Борисов Григорий Владимирович</v>
          </cell>
          <cell r="D6">
            <v>3</v>
          </cell>
          <cell r="E6">
            <v>0</v>
          </cell>
          <cell r="F6">
            <v>0</v>
          </cell>
          <cell r="H6">
            <v>42359</v>
          </cell>
        </row>
        <row r="7">
          <cell r="B7">
            <v>27</v>
          </cell>
          <cell r="C7" t="str">
            <v>Горячев Дмитрий Александрович</v>
          </cell>
          <cell r="D7">
            <v>1</v>
          </cell>
          <cell r="E7">
            <v>0</v>
          </cell>
          <cell r="F7">
            <v>0</v>
          </cell>
          <cell r="H7">
            <v>42359</v>
          </cell>
        </row>
        <row r="8">
          <cell r="B8">
            <v>28</v>
          </cell>
          <cell r="C8" t="str">
            <v>Бочаров Сергей Даниилович</v>
          </cell>
          <cell r="D8">
            <v>4</v>
          </cell>
          <cell r="E8">
            <v>1</v>
          </cell>
          <cell r="F8">
            <v>0</v>
          </cell>
          <cell r="H8">
            <v>42359</v>
          </cell>
        </row>
        <row r="9">
          <cell r="B9">
            <v>29</v>
          </cell>
          <cell r="C9" t="str">
            <v>Середкин Игорь Михайлович</v>
          </cell>
          <cell r="D9">
            <v>9</v>
          </cell>
          <cell r="E9">
            <v>4</v>
          </cell>
          <cell r="F9">
            <v>0</v>
          </cell>
          <cell r="H9">
            <v>42359</v>
          </cell>
        </row>
        <row r="10">
          <cell r="B10">
            <v>34</v>
          </cell>
          <cell r="C10" t="str">
            <v>Бычков Александр Валерьевич</v>
          </cell>
          <cell r="D10">
            <v>7</v>
          </cell>
          <cell r="E10">
            <v>2</v>
          </cell>
          <cell r="F10">
            <v>1</v>
          </cell>
          <cell r="H10">
            <v>42359</v>
          </cell>
        </row>
        <row r="11">
          <cell r="B11">
            <v>35</v>
          </cell>
          <cell r="C11" t="str">
            <v>Симбарский Олег Аркадьевич</v>
          </cell>
          <cell r="D11">
            <v>3</v>
          </cell>
          <cell r="E11">
            <v>1</v>
          </cell>
          <cell r="F11">
            <v>0</v>
          </cell>
          <cell r="G11" t="str">
            <v>8-950-048-14-76</v>
          </cell>
          <cell r="H11">
            <v>42359</v>
          </cell>
        </row>
        <row r="12">
          <cell r="B12">
            <v>39</v>
          </cell>
          <cell r="C12" t="str">
            <v>Годунов Василий Сергеевич</v>
          </cell>
          <cell r="D12">
            <v>3</v>
          </cell>
          <cell r="E12">
            <v>2</v>
          </cell>
          <cell r="F12">
            <v>1</v>
          </cell>
          <cell r="H12">
            <v>42359</v>
          </cell>
        </row>
        <row r="13">
          <cell r="B13">
            <v>41</v>
          </cell>
          <cell r="C13" t="str">
            <v>Манило Станислав Сергеевич</v>
          </cell>
          <cell r="D13">
            <v>3</v>
          </cell>
          <cell r="E13">
            <v>2</v>
          </cell>
          <cell r="F13">
            <v>0</v>
          </cell>
          <cell r="H13">
            <v>42359</v>
          </cell>
        </row>
        <row r="14">
          <cell r="B14">
            <v>43</v>
          </cell>
          <cell r="C14" t="str">
            <v>Голубев Борис Михайлович</v>
          </cell>
          <cell r="D14">
            <v>5</v>
          </cell>
          <cell r="E14">
            <v>1</v>
          </cell>
          <cell r="F14">
            <v>0</v>
          </cell>
          <cell r="H14">
            <v>42359</v>
          </cell>
        </row>
        <row r="15">
          <cell r="B15">
            <v>44</v>
          </cell>
          <cell r="C15" t="str">
            <v>Могиль Сергей Игоревич</v>
          </cell>
          <cell r="D15">
            <v>5</v>
          </cell>
          <cell r="E15">
            <v>2</v>
          </cell>
          <cell r="F15">
            <v>0</v>
          </cell>
          <cell r="H15">
            <v>42359</v>
          </cell>
        </row>
        <row r="16">
          <cell r="B16">
            <v>46</v>
          </cell>
          <cell r="C16" t="str">
            <v>Родионов Михаил Иванович</v>
          </cell>
          <cell r="D16">
            <v>7</v>
          </cell>
          <cell r="E16">
            <v>2</v>
          </cell>
          <cell r="F16">
            <v>0</v>
          </cell>
          <cell r="H16">
            <v>42359</v>
          </cell>
        </row>
        <row r="17">
          <cell r="B17">
            <v>49</v>
          </cell>
          <cell r="C17" t="str">
            <v>Фролов Александр Юрьевич</v>
          </cell>
          <cell r="D17">
            <v>3</v>
          </cell>
          <cell r="E17">
            <v>0</v>
          </cell>
          <cell r="F17">
            <v>0</v>
          </cell>
          <cell r="H17">
            <v>42359</v>
          </cell>
        </row>
        <row r="18">
          <cell r="B18">
            <v>52</v>
          </cell>
          <cell r="C18" t="str">
            <v>Зыков Алексей Сергеевич</v>
          </cell>
          <cell r="D18">
            <v>2</v>
          </cell>
          <cell r="E18">
            <v>0</v>
          </cell>
          <cell r="F18">
            <v>0</v>
          </cell>
          <cell r="G18" t="str">
            <v>Утеряна</v>
          </cell>
          <cell r="H18">
            <v>42359</v>
          </cell>
        </row>
        <row r="19">
          <cell r="B19">
            <v>53</v>
          </cell>
          <cell r="C19" t="str">
            <v>Кондрашин Дмитрий Викторович</v>
          </cell>
          <cell r="D19">
            <v>5</v>
          </cell>
          <cell r="E19">
            <v>3</v>
          </cell>
          <cell r="F19">
            <v>0</v>
          </cell>
          <cell r="H19">
            <v>42359</v>
          </cell>
        </row>
        <row r="20">
          <cell r="B20">
            <v>54</v>
          </cell>
          <cell r="C20" t="str">
            <v>Морозов Сергей Александрович</v>
          </cell>
          <cell r="D20">
            <v>1</v>
          </cell>
          <cell r="E20">
            <v>0</v>
          </cell>
          <cell r="F20">
            <v>0</v>
          </cell>
          <cell r="H20">
            <v>42359</v>
          </cell>
        </row>
        <row r="21">
          <cell r="B21">
            <v>59</v>
          </cell>
          <cell r="C21" t="str">
            <v>Иванов Евгений Олегович</v>
          </cell>
          <cell r="D21">
            <v>3</v>
          </cell>
          <cell r="E21">
            <v>0</v>
          </cell>
          <cell r="F21">
            <v>0</v>
          </cell>
          <cell r="H21">
            <v>42359</v>
          </cell>
        </row>
        <row r="22">
          <cell r="B22">
            <v>61</v>
          </cell>
          <cell r="C22" t="str">
            <v>Пузанов Евгений Александрович</v>
          </cell>
          <cell r="D22">
            <v>1</v>
          </cell>
          <cell r="E22">
            <v>0</v>
          </cell>
          <cell r="F22">
            <v>0</v>
          </cell>
          <cell r="H22">
            <v>42359</v>
          </cell>
        </row>
        <row r="23">
          <cell r="B23">
            <v>63</v>
          </cell>
          <cell r="C23" t="str">
            <v>Мурадов Марат Буронович</v>
          </cell>
          <cell r="D23">
            <v>3</v>
          </cell>
          <cell r="E23">
            <v>1</v>
          </cell>
          <cell r="F23">
            <v>0</v>
          </cell>
          <cell r="H23">
            <v>42359</v>
          </cell>
        </row>
        <row r="24">
          <cell r="B24">
            <v>64</v>
          </cell>
          <cell r="C24" t="str">
            <v>Ананьин Алексей Николаевич</v>
          </cell>
          <cell r="D24">
            <v>10</v>
          </cell>
          <cell r="E24">
            <v>4</v>
          </cell>
          <cell r="F24">
            <v>1</v>
          </cell>
          <cell r="H24">
            <v>42359</v>
          </cell>
        </row>
        <row r="25">
          <cell r="B25">
            <v>66</v>
          </cell>
          <cell r="C25" t="str">
            <v>Гусев Денис Владимирович</v>
          </cell>
          <cell r="D25">
            <v>1</v>
          </cell>
          <cell r="E25">
            <v>0</v>
          </cell>
          <cell r="F25">
            <v>0</v>
          </cell>
          <cell r="H25">
            <v>42359</v>
          </cell>
        </row>
        <row r="26">
          <cell r="B26">
            <v>67</v>
          </cell>
          <cell r="C26" t="str">
            <v>Ломовцев Игорь Викторович</v>
          </cell>
          <cell r="D26">
            <v>5</v>
          </cell>
          <cell r="E26">
            <v>0</v>
          </cell>
          <cell r="F26">
            <v>0</v>
          </cell>
          <cell r="H26">
            <v>42359</v>
          </cell>
        </row>
        <row r="27">
          <cell r="B27">
            <v>68</v>
          </cell>
          <cell r="C27" t="str">
            <v>Горбачев Павел Павлович</v>
          </cell>
          <cell r="D27">
            <v>7</v>
          </cell>
          <cell r="E27">
            <v>2</v>
          </cell>
          <cell r="F27">
            <v>1</v>
          </cell>
          <cell r="H27">
            <v>42359</v>
          </cell>
        </row>
        <row r="28">
          <cell r="B28">
            <v>69</v>
          </cell>
          <cell r="C28" t="str">
            <v>Мамонтьев Антон Андреевич</v>
          </cell>
          <cell r="D28">
            <v>3</v>
          </cell>
          <cell r="E28">
            <v>0</v>
          </cell>
          <cell r="F28">
            <v>0</v>
          </cell>
          <cell r="H28">
            <v>42359</v>
          </cell>
        </row>
        <row r="29">
          <cell r="B29">
            <v>70</v>
          </cell>
          <cell r="C29" t="str">
            <v>Григорьев Максим Викторович</v>
          </cell>
          <cell r="D29">
            <v>4</v>
          </cell>
          <cell r="E29">
            <v>2</v>
          </cell>
          <cell r="F29">
            <v>0</v>
          </cell>
          <cell r="H29">
            <v>42359</v>
          </cell>
        </row>
        <row r="30">
          <cell r="B30">
            <v>71</v>
          </cell>
          <cell r="C30" t="str">
            <v>Аллахвердиев Сергей Арзуевич</v>
          </cell>
          <cell r="D30">
            <v>7</v>
          </cell>
          <cell r="E30">
            <v>1</v>
          </cell>
          <cell r="F30">
            <v>0</v>
          </cell>
          <cell r="H30">
            <v>42359</v>
          </cell>
        </row>
        <row r="31">
          <cell r="B31">
            <v>72</v>
          </cell>
          <cell r="C31" t="str">
            <v>Дорошенко Михаил Петрович</v>
          </cell>
          <cell r="D31">
            <v>6</v>
          </cell>
          <cell r="E31">
            <v>2</v>
          </cell>
          <cell r="F31">
            <v>0</v>
          </cell>
          <cell r="H31">
            <v>42359</v>
          </cell>
        </row>
        <row r="32">
          <cell r="B32">
            <v>74</v>
          </cell>
          <cell r="C32" t="str">
            <v>Ярмоленко Николай Григорьевич</v>
          </cell>
          <cell r="D32">
            <v>4</v>
          </cell>
          <cell r="E32">
            <v>1</v>
          </cell>
          <cell r="F32">
            <v>0</v>
          </cell>
          <cell r="G32" t="str">
            <v>8-921-772-35-11</v>
          </cell>
          <cell r="H32">
            <v>42359</v>
          </cell>
        </row>
        <row r="33">
          <cell r="B33">
            <v>75</v>
          </cell>
          <cell r="C33" t="str">
            <v>Сергеев Дмитрий Петрович</v>
          </cell>
          <cell r="D33">
            <v>1</v>
          </cell>
          <cell r="E33">
            <v>0</v>
          </cell>
          <cell r="F33">
            <v>0</v>
          </cell>
          <cell r="H33">
            <v>42359</v>
          </cell>
        </row>
        <row r="34">
          <cell r="B34">
            <v>76</v>
          </cell>
          <cell r="C34" t="str">
            <v>Яловничий Дмитрий Сергеевич</v>
          </cell>
          <cell r="D34">
            <v>1</v>
          </cell>
          <cell r="E34">
            <v>0</v>
          </cell>
          <cell r="F34">
            <v>0</v>
          </cell>
          <cell r="H34">
            <v>42359</v>
          </cell>
        </row>
        <row r="35">
          <cell r="B35">
            <v>78</v>
          </cell>
          <cell r="C35" t="str">
            <v>Феоктистов Дмитрий Сергеевич</v>
          </cell>
          <cell r="D35">
            <v>3</v>
          </cell>
          <cell r="E35">
            <v>2</v>
          </cell>
          <cell r="F35">
            <v>0</v>
          </cell>
          <cell r="H35">
            <v>42359</v>
          </cell>
        </row>
        <row r="36">
          <cell r="B36">
            <v>79</v>
          </cell>
          <cell r="C36" t="str">
            <v>Михайловский Игорь Валерьевич</v>
          </cell>
          <cell r="D36">
            <v>6</v>
          </cell>
          <cell r="E36">
            <v>0</v>
          </cell>
          <cell r="F36">
            <v>0</v>
          </cell>
          <cell r="H36">
            <v>42359</v>
          </cell>
        </row>
        <row r="37">
          <cell r="B37">
            <v>80</v>
          </cell>
          <cell r="C37" t="str">
            <v>Резчиков Евгений Борисович</v>
          </cell>
          <cell r="D37">
            <v>3</v>
          </cell>
          <cell r="E37">
            <v>1</v>
          </cell>
          <cell r="F37">
            <v>0</v>
          </cell>
          <cell r="H37">
            <v>42359</v>
          </cell>
        </row>
        <row r="38">
          <cell r="B38">
            <v>81</v>
          </cell>
          <cell r="C38" t="str">
            <v>Горбунов Тарас Владимирович</v>
          </cell>
          <cell r="D38">
            <v>4</v>
          </cell>
          <cell r="E38">
            <v>1</v>
          </cell>
          <cell r="F38">
            <v>0</v>
          </cell>
          <cell r="H38">
            <v>42359</v>
          </cell>
        </row>
        <row r="39">
          <cell r="B39">
            <v>83</v>
          </cell>
          <cell r="C39" t="str">
            <v>Андреев Игорь Евгеньевич</v>
          </cell>
          <cell r="D39">
            <v>4</v>
          </cell>
          <cell r="E39">
            <v>1</v>
          </cell>
          <cell r="F39">
            <v>0</v>
          </cell>
          <cell r="H39">
            <v>42359</v>
          </cell>
        </row>
        <row r="40">
          <cell r="B40">
            <v>84</v>
          </cell>
          <cell r="C40" t="str">
            <v>Давиденко Алексей Александрович</v>
          </cell>
          <cell r="D40">
            <v>5</v>
          </cell>
          <cell r="E40">
            <v>2</v>
          </cell>
          <cell r="F40">
            <v>0</v>
          </cell>
          <cell r="H40">
            <v>42359</v>
          </cell>
        </row>
        <row r="41">
          <cell r="B41">
            <v>85</v>
          </cell>
          <cell r="C41" t="str">
            <v>Боричев Александр Анатольевич</v>
          </cell>
          <cell r="D41">
            <v>1</v>
          </cell>
          <cell r="E41">
            <v>0</v>
          </cell>
          <cell r="F41">
            <v>0</v>
          </cell>
          <cell r="H41">
            <v>42359</v>
          </cell>
        </row>
        <row r="42">
          <cell r="B42">
            <v>86</v>
          </cell>
          <cell r="C42" t="str">
            <v>Краснянский Срргей Викторович</v>
          </cell>
          <cell r="D42">
            <v>1</v>
          </cell>
          <cell r="E42">
            <v>0</v>
          </cell>
          <cell r="F42">
            <v>0</v>
          </cell>
          <cell r="H42">
            <v>42359</v>
          </cell>
        </row>
        <row r="43">
          <cell r="B43">
            <v>87</v>
          </cell>
          <cell r="C43" t="str">
            <v>Дмитриев Александр Анатольевич</v>
          </cell>
          <cell r="D43">
            <v>8</v>
          </cell>
          <cell r="E43">
            <v>1</v>
          </cell>
          <cell r="F43">
            <v>0</v>
          </cell>
          <cell r="G43" t="str">
            <v>8-921-753-73-73</v>
          </cell>
          <cell r="H43">
            <v>42359</v>
          </cell>
        </row>
        <row r="44">
          <cell r="B44">
            <v>88</v>
          </cell>
          <cell r="C44" t="str">
            <v>Дружинин Алексей Валентинович</v>
          </cell>
          <cell r="D44">
            <v>1</v>
          </cell>
          <cell r="E44">
            <v>0</v>
          </cell>
          <cell r="F44">
            <v>0</v>
          </cell>
          <cell r="H44">
            <v>42359</v>
          </cell>
        </row>
        <row r="45">
          <cell r="B45">
            <v>89</v>
          </cell>
          <cell r="C45" t="str">
            <v>Шигарев Сергей Константинович</v>
          </cell>
          <cell r="D45">
            <v>4</v>
          </cell>
          <cell r="E45">
            <v>0</v>
          </cell>
          <cell r="F45">
            <v>0</v>
          </cell>
          <cell r="H45">
            <v>42359</v>
          </cell>
        </row>
        <row r="46">
          <cell r="B46">
            <v>90</v>
          </cell>
          <cell r="C46" t="str">
            <v>Николаев Максим Николаевич</v>
          </cell>
          <cell r="D46">
            <v>4</v>
          </cell>
          <cell r="E46">
            <v>0</v>
          </cell>
          <cell r="F46">
            <v>0</v>
          </cell>
          <cell r="H46">
            <v>42359</v>
          </cell>
        </row>
        <row r="47">
          <cell r="B47">
            <v>91</v>
          </cell>
          <cell r="C47" t="str">
            <v>Голубев Лев Вячеславович</v>
          </cell>
          <cell r="D47">
            <v>2</v>
          </cell>
          <cell r="E47">
            <v>1</v>
          </cell>
          <cell r="F47">
            <v>0</v>
          </cell>
          <cell r="H47">
            <v>42359</v>
          </cell>
        </row>
        <row r="48">
          <cell r="B48">
            <v>92</v>
          </cell>
          <cell r="C48" t="str">
            <v>Константинов Евгений Валентинович</v>
          </cell>
          <cell r="D48">
            <v>5</v>
          </cell>
          <cell r="E48">
            <v>0</v>
          </cell>
          <cell r="F48">
            <v>0</v>
          </cell>
          <cell r="H48">
            <v>42359</v>
          </cell>
        </row>
        <row r="49">
          <cell r="B49">
            <v>93</v>
          </cell>
          <cell r="C49" t="str">
            <v>Гриценко Александр Владимирович</v>
          </cell>
          <cell r="D49">
            <v>5</v>
          </cell>
          <cell r="E49">
            <v>0</v>
          </cell>
          <cell r="F49">
            <v>0</v>
          </cell>
          <cell r="H49">
            <v>42359</v>
          </cell>
        </row>
        <row r="50">
          <cell r="B50">
            <v>94</v>
          </cell>
          <cell r="C50" t="str">
            <v>Яшников Павел Александрович</v>
          </cell>
          <cell r="D50">
            <v>13</v>
          </cell>
          <cell r="E50">
            <v>6</v>
          </cell>
          <cell r="F50">
            <v>0</v>
          </cell>
          <cell r="H50">
            <v>42359</v>
          </cell>
        </row>
        <row r="51">
          <cell r="B51">
            <v>95</v>
          </cell>
          <cell r="C51" t="str">
            <v>Смирнов Евгений Николаевич</v>
          </cell>
          <cell r="D51">
            <v>1</v>
          </cell>
          <cell r="E51">
            <v>0</v>
          </cell>
          <cell r="F51">
            <v>0</v>
          </cell>
          <cell r="H51">
            <v>42359</v>
          </cell>
        </row>
        <row r="52">
          <cell r="B52">
            <v>96</v>
          </cell>
          <cell r="C52" t="str">
            <v>Круглов Павел Вячеславович</v>
          </cell>
          <cell r="D52">
            <v>3</v>
          </cell>
          <cell r="E52">
            <v>0</v>
          </cell>
          <cell r="F52">
            <v>0</v>
          </cell>
          <cell r="H52">
            <v>42359</v>
          </cell>
        </row>
        <row r="53">
          <cell r="B53">
            <v>97</v>
          </cell>
          <cell r="C53" t="str">
            <v>Дементьев Дмитий Александр</v>
          </cell>
          <cell r="D53">
            <v>3</v>
          </cell>
          <cell r="E53">
            <v>1</v>
          </cell>
          <cell r="F53">
            <v>0</v>
          </cell>
          <cell r="H53">
            <v>42359</v>
          </cell>
        </row>
        <row r="54">
          <cell r="B54">
            <v>98</v>
          </cell>
          <cell r="C54" t="str">
            <v>Бобер Антон Александрович</v>
          </cell>
          <cell r="D54">
            <v>7</v>
          </cell>
          <cell r="E54">
            <v>0</v>
          </cell>
          <cell r="F54">
            <v>0</v>
          </cell>
          <cell r="H54">
            <v>42359</v>
          </cell>
        </row>
        <row r="55">
          <cell r="B55">
            <v>99</v>
          </cell>
          <cell r="C55" t="str">
            <v>Вердиев Федор Байрамович</v>
          </cell>
          <cell r="D55">
            <v>6</v>
          </cell>
          <cell r="E55">
            <v>2</v>
          </cell>
          <cell r="F55">
            <v>1</v>
          </cell>
          <cell r="H55">
            <v>42359</v>
          </cell>
        </row>
        <row r="56">
          <cell r="B56">
            <v>100</v>
          </cell>
          <cell r="C56" t="str">
            <v>Гусев Константин Станиславович</v>
          </cell>
          <cell r="D56">
            <v>2</v>
          </cell>
          <cell r="E56">
            <v>1</v>
          </cell>
          <cell r="F56">
            <v>0</v>
          </cell>
          <cell r="H56">
            <v>42359</v>
          </cell>
        </row>
        <row r="57">
          <cell r="B57">
            <v>101</v>
          </cell>
          <cell r="C57" t="str">
            <v>Макарин Дмитрий Михайлович</v>
          </cell>
          <cell r="D57">
            <v>1</v>
          </cell>
          <cell r="E57">
            <v>0</v>
          </cell>
          <cell r="F57">
            <v>0</v>
          </cell>
          <cell r="H57">
            <v>42359</v>
          </cell>
        </row>
        <row r="58">
          <cell r="B58">
            <v>102</v>
          </cell>
          <cell r="C58" t="str">
            <v>Малов Андрей Павлович</v>
          </cell>
          <cell r="D58">
            <v>3</v>
          </cell>
          <cell r="E58">
            <v>0</v>
          </cell>
          <cell r="F58">
            <v>0</v>
          </cell>
          <cell r="H58">
            <v>42359</v>
          </cell>
        </row>
        <row r="59">
          <cell r="B59">
            <v>103</v>
          </cell>
          <cell r="C59" t="str">
            <v>Желтов Андрей Сергеевич</v>
          </cell>
          <cell r="D59">
            <v>7</v>
          </cell>
          <cell r="E59">
            <v>3</v>
          </cell>
          <cell r="F59">
            <v>0</v>
          </cell>
          <cell r="H59">
            <v>42359</v>
          </cell>
        </row>
        <row r="60">
          <cell r="B60">
            <v>104</v>
          </cell>
          <cell r="C60" t="str">
            <v>Грачев Максим Вячеславович</v>
          </cell>
          <cell r="D60">
            <v>2</v>
          </cell>
          <cell r="E60">
            <v>0</v>
          </cell>
          <cell r="F60">
            <v>0</v>
          </cell>
          <cell r="H60">
            <v>42359</v>
          </cell>
        </row>
        <row r="61">
          <cell r="B61">
            <v>106</v>
          </cell>
          <cell r="C61" t="str">
            <v>Технеряднев Олег Павлович</v>
          </cell>
          <cell r="D61">
            <v>3</v>
          </cell>
          <cell r="E61">
            <v>0</v>
          </cell>
          <cell r="F61">
            <v>0</v>
          </cell>
          <cell r="H61">
            <v>42359</v>
          </cell>
        </row>
        <row r="62">
          <cell r="B62">
            <v>108</v>
          </cell>
          <cell r="C62" t="str">
            <v>Клоков Сергей Сергеевич</v>
          </cell>
          <cell r="D62">
            <v>5</v>
          </cell>
          <cell r="E62">
            <v>2</v>
          </cell>
          <cell r="F62">
            <v>0</v>
          </cell>
          <cell r="H62">
            <v>42359</v>
          </cell>
        </row>
        <row r="63">
          <cell r="B63">
            <v>110</v>
          </cell>
          <cell r="C63" t="str">
            <v>Иванчук Григорий Александрович</v>
          </cell>
          <cell r="D63">
            <v>2</v>
          </cell>
          <cell r="E63">
            <v>0</v>
          </cell>
          <cell r="F63">
            <v>0</v>
          </cell>
          <cell r="H63">
            <v>42359</v>
          </cell>
        </row>
        <row r="64">
          <cell r="B64">
            <v>120</v>
          </cell>
          <cell r="C64" t="str">
            <v>Арбузов Эдуард Юрьевич</v>
          </cell>
          <cell r="D64">
            <v>4</v>
          </cell>
          <cell r="E64">
            <v>1</v>
          </cell>
          <cell r="F64">
            <v>0</v>
          </cell>
          <cell r="H64">
            <v>42359</v>
          </cell>
        </row>
        <row r="65">
          <cell r="B65">
            <v>121</v>
          </cell>
          <cell r="C65" t="str">
            <v>Бойченко Иван Владимирович</v>
          </cell>
          <cell r="D65">
            <v>3</v>
          </cell>
          <cell r="E65">
            <v>1</v>
          </cell>
          <cell r="F65">
            <v>0</v>
          </cell>
          <cell r="H65">
            <v>42359</v>
          </cell>
        </row>
        <row r="66">
          <cell r="B66">
            <v>122</v>
          </cell>
          <cell r="C66" t="str">
            <v>Алексеев Владимир Геннадьевич</v>
          </cell>
          <cell r="D66">
            <v>4</v>
          </cell>
          <cell r="E66">
            <v>0</v>
          </cell>
          <cell r="F66">
            <v>0</v>
          </cell>
          <cell r="H66">
            <v>42359</v>
          </cell>
        </row>
        <row r="67">
          <cell r="B67">
            <v>123</v>
          </cell>
          <cell r="C67" t="str">
            <v>Буторин Денис Андреевич</v>
          </cell>
          <cell r="D67">
            <v>4</v>
          </cell>
          <cell r="E67">
            <v>1</v>
          </cell>
          <cell r="F67">
            <v>0</v>
          </cell>
          <cell r="H67">
            <v>42359</v>
          </cell>
        </row>
        <row r="68">
          <cell r="B68">
            <v>124</v>
          </cell>
          <cell r="C68" t="str">
            <v>Веселков Александр Вахтангович</v>
          </cell>
          <cell r="D68">
            <v>3</v>
          </cell>
          <cell r="E68">
            <v>0</v>
          </cell>
          <cell r="F68">
            <v>0</v>
          </cell>
          <cell r="H68">
            <v>42359</v>
          </cell>
        </row>
        <row r="69">
          <cell r="B69">
            <v>125</v>
          </cell>
          <cell r="C69" t="str">
            <v>Заблоцкий Николай Николаевич</v>
          </cell>
          <cell r="D69">
            <v>8</v>
          </cell>
          <cell r="E69">
            <v>1</v>
          </cell>
          <cell r="F69">
            <v>1</v>
          </cell>
          <cell r="H69">
            <v>42359</v>
          </cell>
        </row>
        <row r="70">
          <cell r="B70">
            <v>126</v>
          </cell>
          <cell r="C70" t="str">
            <v>Земцев Дмитрий Валерьевич</v>
          </cell>
          <cell r="D70">
            <v>3</v>
          </cell>
          <cell r="E70">
            <v>0</v>
          </cell>
          <cell r="F70">
            <v>0</v>
          </cell>
          <cell r="H70">
            <v>42359</v>
          </cell>
        </row>
        <row r="71">
          <cell r="B71">
            <v>127</v>
          </cell>
          <cell r="C71" t="str">
            <v>Кашин Александр Михайлович</v>
          </cell>
          <cell r="D71">
            <v>4</v>
          </cell>
          <cell r="E71">
            <v>2</v>
          </cell>
          <cell r="F71">
            <v>0</v>
          </cell>
          <cell r="H71">
            <v>42359</v>
          </cell>
        </row>
        <row r="72">
          <cell r="B72">
            <v>128</v>
          </cell>
          <cell r="C72" t="str">
            <v>Воронков Виктор Викторович</v>
          </cell>
          <cell r="D72">
            <v>4</v>
          </cell>
          <cell r="E72">
            <v>1</v>
          </cell>
          <cell r="F72">
            <v>0</v>
          </cell>
          <cell r="H72">
            <v>42359</v>
          </cell>
        </row>
        <row r="73">
          <cell r="B73">
            <v>129</v>
          </cell>
          <cell r="C73" t="str">
            <v>Букин Сергей Владиленович</v>
          </cell>
          <cell r="D73">
            <v>4</v>
          </cell>
          <cell r="E73">
            <v>0</v>
          </cell>
          <cell r="F73">
            <v>0</v>
          </cell>
          <cell r="H73">
            <v>42359</v>
          </cell>
        </row>
        <row r="74">
          <cell r="B74">
            <v>130</v>
          </cell>
          <cell r="C74" t="str">
            <v>Тетерук Виктор Николаевич</v>
          </cell>
          <cell r="D74">
            <v>4</v>
          </cell>
          <cell r="E74">
            <v>1</v>
          </cell>
          <cell r="F74">
            <v>0</v>
          </cell>
          <cell r="H74">
            <v>42359</v>
          </cell>
        </row>
        <row r="75">
          <cell r="B75">
            <v>131</v>
          </cell>
          <cell r="C75" t="str">
            <v>Заводсков Геннадий Анатольевич</v>
          </cell>
          <cell r="D75">
            <v>3</v>
          </cell>
          <cell r="E75">
            <v>1</v>
          </cell>
          <cell r="F75">
            <v>0</v>
          </cell>
          <cell r="H75">
            <v>42359</v>
          </cell>
        </row>
        <row r="76">
          <cell r="B76">
            <v>132</v>
          </cell>
          <cell r="C76" t="str">
            <v>Зуев Василь Бадриевич</v>
          </cell>
          <cell r="D76">
            <v>3</v>
          </cell>
          <cell r="E76">
            <v>1</v>
          </cell>
          <cell r="F76">
            <v>0</v>
          </cell>
          <cell r="H76">
            <v>42359</v>
          </cell>
        </row>
        <row r="77">
          <cell r="B77">
            <v>133</v>
          </cell>
          <cell r="C77" t="str">
            <v>Гаврилов Владислав Викторович</v>
          </cell>
          <cell r="D77">
            <v>1</v>
          </cell>
          <cell r="E77">
            <v>0</v>
          </cell>
          <cell r="F77">
            <v>0</v>
          </cell>
          <cell r="H77">
            <v>42359</v>
          </cell>
        </row>
        <row r="78">
          <cell r="B78">
            <v>134</v>
          </cell>
          <cell r="C78" t="str">
            <v>Ананьев Роман Геннадьевич</v>
          </cell>
          <cell r="D78">
            <v>10</v>
          </cell>
          <cell r="E78">
            <v>3</v>
          </cell>
          <cell r="F78">
            <v>0</v>
          </cell>
          <cell r="H78">
            <v>42359</v>
          </cell>
        </row>
        <row r="79">
          <cell r="B79">
            <v>135</v>
          </cell>
          <cell r="C79" t="str">
            <v>Нелюбов Роман Юрьевич</v>
          </cell>
          <cell r="D79">
            <v>4</v>
          </cell>
          <cell r="E79">
            <v>2</v>
          </cell>
          <cell r="F79">
            <v>0</v>
          </cell>
          <cell r="H79">
            <v>42359</v>
          </cell>
        </row>
        <row r="80">
          <cell r="B80">
            <v>136</v>
          </cell>
          <cell r="C80" t="str">
            <v>Дуванов Сергей Александрович</v>
          </cell>
          <cell r="D80">
            <v>9</v>
          </cell>
          <cell r="E80">
            <v>1</v>
          </cell>
          <cell r="F80">
            <v>0</v>
          </cell>
          <cell r="H80">
            <v>42359</v>
          </cell>
        </row>
        <row r="81">
          <cell r="B81">
            <v>137</v>
          </cell>
          <cell r="C81" t="str">
            <v>Зубрилин Игорь Валерьевич</v>
          </cell>
          <cell r="D81">
            <v>7</v>
          </cell>
          <cell r="E81">
            <v>1</v>
          </cell>
          <cell r="F81">
            <v>0</v>
          </cell>
          <cell r="H81">
            <v>42359</v>
          </cell>
        </row>
        <row r="82">
          <cell r="B82">
            <v>138</v>
          </cell>
          <cell r="C82" t="str">
            <v>Пестов Илья Александрович</v>
          </cell>
          <cell r="D82">
            <v>3</v>
          </cell>
          <cell r="E82">
            <v>1</v>
          </cell>
          <cell r="F82">
            <v>0</v>
          </cell>
          <cell r="H82">
            <v>42359</v>
          </cell>
        </row>
        <row r="83">
          <cell r="B83">
            <v>139</v>
          </cell>
          <cell r="C83" t="str">
            <v>Ягунов Никита Владимирович</v>
          </cell>
          <cell r="D83">
            <v>5</v>
          </cell>
          <cell r="E83">
            <v>3</v>
          </cell>
          <cell r="F83">
            <v>0</v>
          </cell>
          <cell r="H83">
            <v>42359</v>
          </cell>
        </row>
        <row r="84">
          <cell r="B84">
            <v>140</v>
          </cell>
          <cell r="C84" t="str">
            <v>Майоров Александр Вячеславович</v>
          </cell>
          <cell r="D84">
            <v>5</v>
          </cell>
          <cell r="E84">
            <v>0</v>
          </cell>
          <cell r="F84">
            <v>0</v>
          </cell>
          <cell r="H84">
            <v>42359</v>
          </cell>
        </row>
        <row r="85">
          <cell r="B85">
            <v>141</v>
          </cell>
          <cell r="C85" t="str">
            <v>Яковлев Валентин Владимирович</v>
          </cell>
          <cell r="D85">
            <v>4</v>
          </cell>
          <cell r="E85">
            <v>1</v>
          </cell>
          <cell r="F85">
            <v>0</v>
          </cell>
          <cell r="H85">
            <v>42359</v>
          </cell>
        </row>
        <row r="86">
          <cell r="B86">
            <v>142</v>
          </cell>
          <cell r="C86" t="str">
            <v>Богваль Вячеслав Николаевич</v>
          </cell>
          <cell r="D86">
            <v>2</v>
          </cell>
          <cell r="E86">
            <v>0</v>
          </cell>
          <cell r="F86">
            <v>0</v>
          </cell>
          <cell r="H86">
            <v>42359</v>
          </cell>
        </row>
        <row r="87">
          <cell r="B87">
            <v>143</v>
          </cell>
          <cell r="C87" t="str">
            <v>Цицерко Владимир Николаевич</v>
          </cell>
          <cell r="D87">
            <v>2</v>
          </cell>
          <cell r="E87">
            <v>0</v>
          </cell>
          <cell r="F87">
            <v>0</v>
          </cell>
          <cell r="H87">
            <v>42359</v>
          </cell>
        </row>
        <row r="88">
          <cell r="B88">
            <v>144</v>
          </cell>
          <cell r="C88" t="str">
            <v>Ермаков Александр Александрович</v>
          </cell>
          <cell r="D88">
            <v>6</v>
          </cell>
          <cell r="E88">
            <v>0</v>
          </cell>
          <cell r="F88">
            <v>0</v>
          </cell>
          <cell r="G88" t="str">
            <v>8-931-373-88-10</v>
          </cell>
          <cell r="H88">
            <v>42359</v>
          </cell>
        </row>
        <row r="89">
          <cell r="B89">
            <v>145</v>
          </cell>
          <cell r="C89" t="str">
            <v>Мушкатеров Максим Сергеевич</v>
          </cell>
          <cell r="D89">
            <v>4</v>
          </cell>
          <cell r="E89">
            <v>1</v>
          </cell>
          <cell r="F89">
            <v>0</v>
          </cell>
          <cell r="H89">
            <v>42359</v>
          </cell>
        </row>
        <row r="90">
          <cell r="B90">
            <v>146</v>
          </cell>
          <cell r="C90" t="str">
            <v>Корниенко Василий Сергеевич</v>
          </cell>
          <cell r="D90">
            <v>5</v>
          </cell>
          <cell r="E90">
            <v>1</v>
          </cell>
          <cell r="F90">
            <v>0</v>
          </cell>
          <cell r="H90">
            <v>42359</v>
          </cell>
        </row>
        <row r="91">
          <cell r="B91">
            <v>147</v>
          </cell>
          <cell r="C91" t="str">
            <v>Карулин Михаил Леонидович</v>
          </cell>
          <cell r="D91">
            <v>4</v>
          </cell>
          <cell r="E91">
            <v>2</v>
          </cell>
          <cell r="F91">
            <v>0</v>
          </cell>
          <cell r="H91">
            <v>42359</v>
          </cell>
        </row>
        <row r="92">
          <cell r="B92">
            <v>148</v>
          </cell>
          <cell r="C92" t="str">
            <v>Карачев Антон Валерьевич</v>
          </cell>
          <cell r="D92">
            <v>3</v>
          </cell>
          <cell r="E92">
            <v>1</v>
          </cell>
          <cell r="F92">
            <v>0</v>
          </cell>
          <cell r="H92">
            <v>42429</v>
          </cell>
        </row>
        <row r="93">
          <cell r="B93">
            <v>149</v>
          </cell>
          <cell r="C93" t="str">
            <v>Климович Николай Николаевич</v>
          </cell>
          <cell r="D93">
            <v>3</v>
          </cell>
          <cell r="E93">
            <v>1</v>
          </cell>
          <cell r="F93">
            <v>0</v>
          </cell>
          <cell r="H93">
            <v>42359</v>
          </cell>
        </row>
        <row r="94">
          <cell r="B94">
            <v>150</v>
          </cell>
          <cell r="C94" t="str">
            <v>Павлов Анатолий Валерьевич</v>
          </cell>
          <cell r="D94">
            <v>2</v>
          </cell>
          <cell r="E94">
            <v>1</v>
          </cell>
          <cell r="F94">
            <v>0</v>
          </cell>
          <cell r="H94">
            <v>42359</v>
          </cell>
        </row>
        <row r="95">
          <cell r="B95">
            <v>151</v>
          </cell>
          <cell r="C95" t="str">
            <v>Шипневский Сергей Сергеевич</v>
          </cell>
          <cell r="D95">
            <v>3</v>
          </cell>
          <cell r="E95">
            <v>0</v>
          </cell>
          <cell r="F95">
            <v>0</v>
          </cell>
          <cell r="H95">
            <v>42359</v>
          </cell>
        </row>
        <row r="96">
          <cell r="B96">
            <v>152</v>
          </cell>
          <cell r="C96" t="str">
            <v>Зотов Владимир Юрьевич</v>
          </cell>
          <cell r="D96">
            <v>4</v>
          </cell>
          <cell r="E96">
            <v>1</v>
          </cell>
          <cell r="F96">
            <v>1</v>
          </cell>
          <cell r="H96">
            <v>42359</v>
          </cell>
        </row>
        <row r="97">
          <cell r="B97">
            <v>154</v>
          </cell>
          <cell r="C97" t="str">
            <v>Николаев Дмитрий Игоревич</v>
          </cell>
          <cell r="D97">
            <v>6</v>
          </cell>
          <cell r="E97">
            <v>3</v>
          </cell>
          <cell r="F97">
            <v>0</v>
          </cell>
          <cell r="H97">
            <v>42359</v>
          </cell>
        </row>
        <row r="98">
          <cell r="B98">
            <v>155</v>
          </cell>
          <cell r="C98" t="str">
            <v>Коваленко Евгений Алексеевич</v>
          </cell>
          <cell r="D98">
            <v>4</v>
          </cell>
          <cell r="E98">
            <v>1</v>
          </cell>
          <cell r="F98">
            <v>0</v>
          </cell>
          <cell r="H98">
            <v>42359</v>
          </cell>
        </row>
        <row r="99">
          <cell r="B99">
            <v>157</v>
          </cell>
          <cell r="C99" t="str">
            <v>Правдин Александр Сергеевич</v>
          </cell>
          <cell r="D99">
            <v>6</v>
          </cell>
          <cell r="E99">
            <v>3</v>
          </cell>
          <cell r="F99">
            <v>0</v>
          </cell>
          <cell r="H99">
            <v>42359</v>
          </cell>
        </row>
        <row r="100">
          <cell r="B100">
            <v>158</v>
          </cell>
          <cell r="C100" t="str">
            <v>Кондюков Николай Викторович</v>
          </cell>
          <cell r="D100">
            <v>5</v>
          </cell>
          <cell r="E100">
            <v>4</v>
          </cell>
          <cell r="F100">
            <v>2</v>
          </cell>
          <cell r="H100">
            <v>42359</v>
          </cell>
        </row>
        <row r="101">
          <cell r="B101">
            <v>159</v>
          </cell>
          <cell r="C101" t="str">
            <v>Зайцев Игорь Леонидович</v>
          </cell>
          <cell r="D101">
            <v>4</v>
          </cell>
          <cell r="E101">
            <v>1</v>
          </cell>
          <cell r="F101">
            <v>0</v>
          </cell>
          <cell r="H101">
            <v>42359</v>
          </cell>
        </row>
        <row r="102">
          <cell r="B102">
            <v>160</v>
          </cell>
          <cell r="C102" t="str">
            <v>Мотузенко Артем Сергеевич</v>
          </cell>
          <cell r="D102">
            <v>2</v>
          </cell>
          <cell r="E102">
            <v>1</v>
          </cell>
          <cell r="F102">
            <v>0</v>
          </cell>
          <cell r="H102">
            <v>42359</v>
          </cell>
        </row>
        <row r="103">
          <cell r="B103">
            <v>161</v>
          </cell>
          <cell r="C103" t="str">
            <v>Попов Сергей Васильевич</v>
          </cell>
          <cell r="D103">
            <v>1</v>
          </cell>
          <cell r="E103">
            <v>0</v>
          </cell>
          <cell r="F103">
            <v>0</v>
          </cell>
          <cell r="H103">
            <v>42359</v>
          </cell>
        </row>
        <row r="104">
          <cell r="B104">
            <v>162</v>
          </cell>
          <cell r="C104" t="str">
            <v>Пестерев Сергей Александрович</v>
          </cell>
          <cell r="D104">
            <v>3</v>
          </cell>
          <cell r="E104">
            <v>0</v>
          </cell>
          <cell r="F104">
            <v>0</v>
          </cell>
          <cell r="H104">
            <v>42359</v>
          </cell>
        </row>
        <row r="105">
          <cell r="B105">
            <v>163</v>
          </cell>
          <cell r="C105" t="str">
            <v>Борисевич Юрий Игоревич</v>
          </cell>
          <cell r="D105">
            <v>2</v>
          </cell>
          <cell r="E105">
            <v>0</v>
          </cell>
          <cell r="F105">
            <v>0</v>
          </cell>
          <cell r="H105">
            <v>42359</v>
          </cell>
        </row>
        <row r="106">
          <cell r="B106">
            <v>164</v>
          </cell>
          <cell r="C106" t="str">
            <v>Заикин Роман Александрович</v>
          </cell>
          <cell r="D106">
            <v>7</v>
          </cell>
          <cell r="E106">
            <v>2</v>
          </cell>
          <cell r="F106">
            <v>0</v>
          </cell>
          <cell r="H106">
            <v>42359</v>
          </cell>
        </row>
        <row r="107">
          <cell r="B107">
            <v>165</v>
          </cell>
          <cell r="C107" t="str">
            <v>Шушин Павел Иванович</v>
          </cell>
          <cell r="D107">
            <v>5</v>
          </cell>
          <cell r="E107">
            <v>1</v>
          </cell>
          <cell r="F107">
            <v>0</v>
          </cell>
          <cell r="H107">
            <v>42359</v>
          </cell>
        </row>
        <row r="108">
          <cell r="B108">
            <v>166</v>
          </cell>
          <cell r="C108" t="str">
            <v>Сазонов Максим Михайлович</v>
          </cell>
          <cell r="D108">
            <v>7</v>
          </cell>
          <cell r="E108">
            <v>0</v>
          </cell>
          <cell r="F108">
            <v>0</v>
          </cell>
          <cell r="H108">
            <v>42359</v>
          </cell>
        </row>
        <row r="109">
          <cell r="B109">
            <v>167</v>
          </cell>
          <cell r="C109" t="str">
            <v>Дормидонтов Евгений Сергеевич</v>
          </cell>
          <cell r="D109">
            <v>4</v>
          </cell>
          <cell r="E109">
            <v>0</v>
          </cell>
          <cell r="F109">
            <v>0</v>
          </cell>
          <cell r="H109">
            <v>42359</v>
          </cell>
        </row>
        <row r="110">
          <cell r="B110">
            <v>168</v>
          </cell>
          <cell r="C110" t="str">
            <v>Новиков Сергей Юрьевич</v>
          </cell>
          <cell r="D110">
            <v>4</v>
          </cell>
          <cell r="E110">
            <v>2</v>
          </cell>
          <cell r="F110">
            <v>1</v>
          </cell>
          <cell r="H110">
            <v>42359</v>
          </cell>
        </row>
        <row r="111">
          <cell r="B111">
            <v>169</v>
          </cell>
          <cell r="C111" t="str">
            <v>Зубаков Александр Г енадьевич</v>
          </cell>
          <cell r="D111">
            <v>1</v>
          </cell>
          <cell r="E111">
            <v>0</v>
          </cell>
          <cell r="F111">
            <v>0</v>
          </cell>
          <cell r="H111">
            <v>42359</v>
          </cell>
        </row>
        <row r="112">
          <cell r="B112">
            <v>170</v>
          </cell>
          <cell r="C112" t="str">
            <v>Пискунов Петр Александрович</v>
          </cell>
          <cell r="D112">
            <v>7</v>
          </cell>
          <cell r="E112">
            <v>1</v>
          </cell>
          <cell r="F112">
            <v>0</v>
          </cell>
          <cell r="H112">
            <v>42359</v>
          </cell>
        </row>
        <row r="113">
          <cell r="B113">
            <v>171</v>
          </cell>
          <cell r="C113" t="str">
            <v>Цветков Станислав Константинович</v>
          </cell>
          <cell r="D113">
            <v>5</v>
          </cell>
          <cell r="E113">
            <v>1</v>
          </cell>
          <cell r="F113">
            <v>0</v>
          </cell>
          <cell r="H113">
            <v>42359</v>
          </cell>
        </row>
        <row r="114">
          <cell r="B114">
            <v>172</v>
          </cell>
          <cell r="C114" t="str">
            <v>Муравьёв Дмитрий Павлович</v>
          </cell>
          <cell r="D114">
            <v>2</v>
          </cell>
          <cell r="E114">
            <v>0</v>
          </cell>
          <cell r="F114">
            <v>0</v>
          </cell>
          <cell r="H114">
            <v>42359</v>
          </cell>
        </row>
        <row r="115">
          <cell r="B115">
            <v>173</v>
          </cell>
          <cell r="C115" t="str">
            <v>Уланов Вячеслав Николаевич</v>
          </cell>
          <cell r="D115">
            <v>4</v>
          </cell>
          <cell r="E115">
            <v>0</v>
          </cell>
          <cell r="F115">
            <v>0</v>
          </cell>
          <cell r="H115">
            <v>42359</v>
          </cell>
        </row>
        <row r="116">
          <cell r="B116">
            <v>174</v>
          </cell>
          <cell r="C116" t="str">
            <v>Гулякин Сергей Николаевич</v>
          </cell>
          <cell r="D116">
            <v>1</v>
          </cell>
          <cell r="E116">
            <v>0</v>
          </cell>
          <cell r="F116">
            <v>0</v>
          </cell>
          <cell r="H116">
            <v>42359</v>
          </cell>
        </row>
        <row r="117">
          <cell r="B117">
            <v>175</v>
          </cell>
          <cell r="C117" t="str">
            <v>Фавстов Андрей Вячеславович</v>
          </cell>
          <cell r="D117">
            <v>4</v>
          </cell>
          <cell r="E117">
            <v>1</v>
          </cell>
          <cell r="F117">
            <v>0</v>
          </cell>
          <cell r="H117">
            <v>42359</v>
          </cell>
        </row>
        <row r="118">
          <cell r="B118">
            <v>176</v>
          </cell>
          <cell r="C118" t="str">
            <v>Тесленко Юрий Владимирович</v>
          </cell>
          <cell r="D118">
            <v>4</v>
          </cell>
          <cell r="E118">
            <v>3</v>
          </cell>
          <cell r="F118">
            <v>1</v>
          </cell>
          <cell r="H118">
            <v>42359</v>
          </cell>
        </row>
        <row r="119">
          <cell r="B119">
            <v>177</v>
          </cell>
          <cell r="C119" t="str">
            <v>Фенютин Юрий Вячеславович</v>
          </cell>
          <cell r="D119">
            <v>3</v>
          </cell>
          <cell r="E119">
            <v>0</v>
          </cell>
          <cell r="F119">
            <v>0</v>
          </cell>
          <cell r="H119">
            <v>42359</v>
          </cell>
        </row>
        <row r="120">
          <cell r="B120">
            <v>178</v>
          </cell>
          <cell r="C120" t="str">
            <v>Леонов Владимир Сергеевич</v>
          </cell>
          <cell r="D120">
            <v>8</v>
          </cell>
          <cell r="E120">
            <v>5</v>
          </cell>
          <cell r="F120">
            <v>0</v>
          </cell>
          <cell r="H120">
            <v>42359</v>
          </cell>
        </row>
        <row r="121">
          <cell r="B121">
            <v>179</v>
          </cell>
          <cell r="C121" t="str">
            <v>Козлов Александр Венадьевич</v>
          </cell>
          <cell r="D121">
            <v>4</v>
          </cell>
          <cell r="E121">
            <v>3</v>
          </cell>
          <cell r="F121">
            <v>0</v>
          </cell>
          <cell r="H121">
            <v>42359</v>
          </cell>
        </row>
        <row r="122">
          <cell r="B122">
            <v>180</v>
          </cell>
          <cell r="C122" t="str">
            <v>Наумов Дмитрий Владимирович</v>
          </cell>
          <cell r="D122">
            <v>2</v>
          </cell>
          <cell r="E122">
            <v>0</v>
          </cell>
          <cell r="F122">
            <v>0</v>
          </cell>
          <cell r="H122">
            <v>42359</v>
          </cell>
        </row>
        <row r="123">
          <cell r="B123">
            <v>181</v>
          </cell>
          <cell r="C123" t="str">
            <v>Фёдоров Иван Юрьевич</v>
          </cell>
          <cell r="D123">
            <v>3</v>
          </cell>
          <cell r="E123">
            <v>2</v>
          </cell>
          <cell r="F123">
            <v>0</v>
          </cell>
          <cell r="H123">
            <v>42359</v>
          </cell>
        </row>
        <row r="124">
          <cell r="B124">
            <v>182</v>
          </cell>
          <cell r="C124" t="str">
            <v>Гулин Дмитирий Алексеевич</v>
          </cell>
          <cell r="D124">
            <v>2</v>
          </cell>
          <cell r="E124">
            <v>0</v>
          </cell>
          <cell r="F124">
            <v>0</v>
          </cell>
          <cell r="H124">
            <v>42359</v>
          </cell>
        </row>
        <row r="125">
          <cell r="B125">
            <v>183</v>
          </cell>
          <cell r="C125" t="str">
            <v>Павлов Игорь Васильевич</v>
          </cell>
          <cell r="D125">
            <v>1</v>
          </cell>
          <cell r="E125">
            <v>1</v>
          </cell>
          <cell r="F125">
            <v>0</v>
          </cell>
          <cell r="H125">
            <v>42359</v>
          </cell>
        </row>
        <row r="126">
          <cell r="B126">
            <v>184</v>
          </cell>
          <cell r="C126" t="str">
            <v>Песков Иван Александрович</v>
          </cell>
          <cell r="D126">
            <v>6</v>
          </cell>
          <cell r="E126">
            <v>0</v>
          </cell>
          <cell r="F126">
            <v>0</v>
          </cell>
          <cell r="H126">
            <v>42359</v>
          </cell>
        </row>
        <row r="127">
          <cell r="B127">
            <v>185</v>
          </cell>
          <cell r="C127" t="str">
            <v>Косарев Максим Васильевич</v>
          </cell>
          <cell r="D127">
            <v>8</v>
          </cell>
          <cell r="E127">
            <v>0</v>
          </cell>
          <cell r="F127">
            <v>1</v>
          </cell>
          <cell r="H127">
            <v>42359</v>
          </cell>
        </row>
        <row r="128">
          <cell r="B128">
            <v>186</v>
          </cell>
          <cell r="C128" t="str">
            <v>Петров Вадим Николаевич</v>
          </cell>
          <cell r="D128">
            <v>3</v>
          </cell>
          <cell r="E128">
            <v>0</v>
          </cell>
          <cell r="F128">
            <v>0</v>
          </cell>
          <cell r="H128">
            <v>42359</v>
          </cell>
        </row>
        <row r="129">
          <cell r="B129">
            <v>187</v>
          </cell>
          <cell r="C129" t="str">
            <v>Краско Виталий Викторович</v>
          </cell>
          <cell r="D129">
            <v>5</v>
          </cell>
          <cell r="E129">
            <v>0</v>
          </cell>
          <cell r="F129">
            <v>0</v>
          </cell>
          <cell r="H129">
            <v>42359</v>
          </cell>
        </row>
        <row r="130">
          <cell r="B130">
            <v>188</v>
          </cell>
          <cell r="C130" t="str">
            <v>Кубанцев Федор Павлович</v>
          </cell>
          <cell r="D130">
            <v>4</v>
          </cell>
          <cell r="E130">
            <v>1</v>
          </cell>
          <cell r="F130">
            <v>0</v>
          </cell>
          <cell r="H130">
            <v>42359</v>
          </cell>
        </row>
        <row r="131">
          <cell r="B131">
            <v>189</v>
          </cell>
          <cell r="C131" t="str">
            <v>Потапов Евгений Викторович</v>
          </cell>
          <cell r="D131">
            <v>7</v>
          </cell>
          <cell r="E131">
            <v>2</v>
          </cell>
          <cell r="F131">
            <v>1</v>
          </cell>
          <cell r="H131">
            <v>42359</v>
          </cell>
        </row>
        <row r="132">
          <cell r="B132">
            <v>190</v>
          </cell>
          <cell r="C132" t="str">
            <v>Сальников Виталий Иванович</v>
          </cell>
          <cell r="D132">
            <v>5</v>
          </cell>
          <cell r="E132">
            <v>0</v>
          </cell>
          <cell r="F132">
            <v>0</v>
          </cell>
          <cell r="H132">
            <v>42359</v>
          </cell>
        </row>
        <row r="133">
          <cell r="B133">
            <v>191</v>
          </cell>
          <cell r="C133" t="str">
            <v>Симаков Алексей Владимирович</v>
          </cell>
          <cell r="D133">
            <v>6</v>
          </cell>
          <cell r="E133">
            <v>1</v>
          </cell>
          <cell r="F133">
            <v>0</v>
          </cell>
          <cell r="H133">
            <v>42359</v>
          </cell>
        </row>
        <row r="134">
          <cell r="B134">
            <v>192</v>
          </cell>
          <cell r="C134" t="str">
            <v>Лемешев Сергей Васильевич</v>
          </cell>
          <cell r="D134">
            <v>2</v>
          </cell>
          <cell r="E134">
            <v>0</v>
          </cell>
          <cell r="F134">
            <v>0</v>
          </cell>
          <cell r="H134">
            <v>42359</v>
          </cell>
        </row>
        <row r="135">
          <cell r="B135">
            <v>193</v>
          </cell>
          <cell r="C135" t="str">
            <v>Сарелайнен Юрий Викторович</v>
          </cell>
          <cell r="D135">
            <v>2</v>
          </cell>
          <cell r="E135">
            <v>0</v>
          </cell>
          <cell r="F135">
            <v>0</v>
          </cell>
          <cell r="H135">
            <v>42359</v>
          </cell>
        </row>
        <row r="136">
          <cell r="B136">
            <v>194</v>
          </cell>
          <cell r="C136" t="str">
            <v>Седов Михаил Андреевич</v>
          </cell>
          <cell r="D136">
            <v>4</v>
          </cell>
          <cell r="E136">
            <v>2</v>
          </cell>
          <cell r="F136">
            <v>0</v>
          </cell>
          <cell r="H136">
            <v>42359</v>
          </cell>
        </row>
        <row r="137">
          <cell r="B137">
            <v>195</v>
          </cell>
          <cell r="C137" t="str">
            <v>Тихов Павел Геннадьевич</v>
          </cell>
          <cell r="D137">
            <v>1</v>
          </cell>
          <cell r="E137">
            <v>0</v>
          </cell>
          <cell r="F137">
            <v>0</v>
          </cell>
          <cell r="H137">
            <v>42359</v>
          </cell>
        </row>
        <row r="138">
          <cell r="B138">
            <v>196</v>
          </cell>
          <cell r="C138" t="str">
            <v>Козлович Сергей Степанович</v>
          </cell>
          <cell r="D138">
            <v>5</v>
          </cell>
          <cell r="E138">
            <v>1</v>
          </cell>
          <cell r="F138">
            <v>0</v>
          </cell>
          <cell r="H138">
            <v>42359</v>
          </cell>
        </row>
        <row r="139">
          <cell r="B139">
            <v>197</v>
          </cell>
          <cell r="C139" t="str">
            <v>Дашкин Шамиль Менирович</v>
          </cell>
          <cell r="D139">
            <v>5</v>
          </cell>
          <cell r="E139">
            <v>1</v>
          </cell>
          <cell r="F139">
            <v>0</v>
          </cell>
          <cell r="G139" t="str">
            <v>Смена машиниста с уволенного Соколова Вадима Вячеславовича</v>
          </cell>
          <cell r="H139">
            <v>42359</v>
          </cell>
        </row>
        <row r="140">
          <cell r="B140">
            <v>198</v>
          </cell>
          <cell r="C140" t="str">
            <v>Поляков Вячеслав Борисович</v>
          </cell>
          <cell r="D140">
            <v>1</v>
          </cell>
          <cell r="E140">
            <v>0</v>
          </cell>
          <cell r="F140">
            <v>0</v>
          </cell>
          <cell r="H140">
            <v>42359</v>
          </cell>
        </row>
        <row r="141">
          <cell r="B141">
            <v>199</v>
          </cell>
          <cell r="C141" t="str">
            <v>Старикович Алексей Эдуардович</v>
          </cell>
          <cell r="D141">
            <v>2</v>
          </cell>
          <cell r="E141">
            <v>2</v>
          </cell>
          <cell r="F141">
            <v>0</v>
          </cell>
          <cell r="H141">
            <v>42359</v>
          </cell>
        </row>
        <row r="142">
          <cell r="B142">
            <v>200</v>
          </cell>
          <cell r="C142" t="str">
            <v>Прохоренко Илья Васильевич</v>
          </cell>
          <cell r="D142">
            <v>3</v>
          </cell>
          <cell r="E142">
            <v>0</v>
          </cell>
          <cell r="F142">
            <v>0</v>
          </cell>
          <cell r="G142" t="str">
            <v>8-911-253-86-18</v>
          </cell>
          <cell r="H142">
            <v>42359</v>
          </cell>
        </row>
        <row r="143">
          <cell r="B143">
            <v>201</v>
          </cell>
          <cell r="C143" t="str">
            <v>Уймин Павел Сергеевич</v>
          </cell>
          <cell r="D143">
            <v>5</v>
          </cell>
          <cell r="E143">
            <v>2</v>
          </cell>
          <cell r="F143">
            <v>0</v>
          </cell>
          <cell r="H143">
            <v>42359</v>
          </cell>
        </row>
        <row r="144">
          <cell r="B144">
            <v>202</v>
          </cell>
          <cell r="C144" t="str">
            <v>Румянцев Андрей Сергеевич</v>
          </cell>
          <cell r="D144">
            <v>1</v>
          </cell>
          <cell r="E144">
            <v>0</v>
          </cell>
          <cell r="F144">
            <v>0</v>
          </cell>
          <cell r="G144" t="str">
            <v>Смена машиниста с уволенного Семенова Александра Борисовича</v>
          </cell>
          <cell r="H144">
            <v>42359</v>
          </cell>
        </row>
        <row r="145">
          <cell r="B145">
            <v>203</v>
          </cell>
          <cell r="C145" t="str">
            <v>Кондратков Евгений Александрович</v>
          </cell>
          <cell r="D145">
            <v>13</v>
          </cell>
          <cell r="E145">
            <v>6</v>
          </cell>
          <cell r="F145">
            <v>0</v>
          </cell>
          <cell r="H145">
            <v>42359</v>
          </cell>
        </row>
        <row r="146">
          <cell r="B146">
            <v>204</v>
          </cell>
          <cell r="C146" t="str">
            <v>Потуга Андрей Федорович</v>
          </cell>
          <cell r="D146">
            <v>4</v>
          </cell>
          <cell r="E146">
            <v>0</v>
          </cell>
          <cell r="F146">
            <v>0</v>
          </cell>
          <cell r="H146">
            <v>42359</v>
          </cell>
        </row>
        <row r="147">
          <cell r="B147">
            <v>205</v>
          </cell>
          <cell r="C147" t="str">
            <v>Плотников Игорь Германович</v>
          </cell>
          <cell r="D147">
            <v>2</v>
          </cell>
          <cell r="E147">
            <v>1</v>
          </cell>
          <cell r="F147">
            <v>0</v>
          </cell>
          <cell r="H147">
            <v>42359</v>
          </cell>
        </row>
        <row r="148">
          <cell r="B148">
            <v>206</v>
          </cell>
          <cell r="C148" t="str">
            <v>Осипов Александр Александрович</v>
          </cell>
          <cell r="D148">
            <v>3</v>
          </cell>
          <cell r="E148">
            <v>1</v>
          </cell>
          <cell r="F148">
            <v>0</v>
          </cell>
          <cell r="H148">
            <v>42359</v>
          </cell>
        </row>
        <row r="149">
          <cell r="B149">
            <v>207</v>
          </cell>
          <cell r="C149" t="str">
            <v>Пахомов Игорь Анатольевич</v>
          </cell>
          <cell r="D149">
            <v>3</v>
          </cell>
          <cell r="E149">
            <v>0</v>
          </cell>
          <cell r="F149">
            <v>0</v>
          </cell>
          <cell r="H149">
            <v>42359</v>
          </cell>
        </row>
        <row r="150">
          <cell r="B150">
            <v>208</v>
          </cell>
          <cell r="C150" t="str">
            <v>Ларин Михаил Борисович</v>
          </cell>
          <cell r="D150">
            <v>5</v>
          </cell>
          <cell r="E150">
            <v>0</v>
          </cell>
          <cell r="F150">
            <v>0</v>
          </cell>
          <cell r="H150">
            <v>42359</v>
          </cell>
        </row>
        <row r="151">
          <cell r="B151">
            <v>209</v>
          </cell>
          <cell r="C151" t="str">
            <v>Пичугин Павел Андреевич</v>
          </cell>
          <cell r="D151">
            <v>7</v>
          </cell>
          <cell r="E151">
            <v>1</v>
          </cell>
          <cell r="F151">
            <v>0</v>
          </cell>
          <cell r="H151">
            <v>42359</v>
          </cell>
        </row>
        <row r="152">
          <cell r="B152">
            <v>210</v>
          </cell>
          <cell r="C152" t="str">
            <v>Дашкин Шамиль Менирович</v>
          </cell>
          <cell r="G152" t="str">
            <v>Утеряна. Заменена на STH00-240</v>
          </cell>
          <cell r="H152">
            <v>42359</v>
          </cell>
        </row>
        <row r="153">
          <cell r="B153">
            <v>211</v>
          </cell>
          <cell r="C153" t="str">
            <v>Маслов Виталий Александрович</v>
          </cell>
          <cell r="D153">
            <v>5</v>
          </cell>
          <cell r="E153">
            <v>3</v>
          </cell>
          <cell r="F153">
            <v>0</v>
          </cell>
          <cell r="G153" t="str">
            <v>Смена машиниста с уволенного Циммера Алексея Александровича</v>
          </cell>
          <cell r="H153">
            <v>42359</v>
          </cell>
        </row>
        <row r="154">
          <cell r="B154">
            <v>212</v>
          </cell>
          <cell r="C154" t="str">
            <v>Елисеев Александр Александрович</v>
          </cell>
          <cell r="D154">
            <v>4</v>
          </cell>
          <cell r="E154">
            <v>3</v>
          </cell>
          <cell r="F154">
            <v>0</v>
          </cell>
          <cell r="H154">
            <v>42359</v>
          </cell>
        </row>
        <row r="155">
          <cell r="B155">
            <v>213</v>
          </cell>
          <cell r="C155" t="str">
            <v>Цыпушкин Юрий Николаевич</v>
          </cell>
          <cell r="D155">
            <v>5</v>
          </cell>
          <cell r="E155">
            <v>1</v>
          </cell>
          <cell r="F155">
            <v>1</v>
          </cell>
          <cell r="H155">
            <v>42359</v>
          </cell>
        </row>
        <row r="156">
          <cell r="B156">
            <v>214</v>
          </cell>
          <cell r="C156" t="str">
            <v>Гринштейн Андрей Романович</v>
          </cell>
          <cell r="D156">
            <v>7</v>
          </cell>
          <cell r="E156">
            <v>2</v>
          </cell>
          <cell r="F156">
            <v>1</v>
          </cell>
          <cell r="H156">
            <v>42359</v>
          </cell>
        </row>
        <row r="157">
          <cell r="B157">
            <v>215</v>
          </cell>
          <cell r="C157" t="str">
            <v>Жульев Сергей Александрович</v>
          </cell>
          <cell r="D157">
            <v>8</v>
          </cell>
          <cell r="E157">
            <v>4</v>
          </cell>
          <cell r="F157">
            <v>0</v>
          </cell>
          <cell r="H157">
            <v>42359</v>
          </cell>
        </row>
        <row r="158">
          <cell r="B158">
            <v>216</v>
          </cell>
          <cell r="C158" t="str">
            <v>Давыдов Сергей Геннадьевич</v>
          </cell>
          <cell r="D158">
            <v>4</v>
          </cell>
          <cell r="E158">
            <v>2</v>
          </cell>
          <cell r="F158">
            <v>0</v>
          </cell>
          <cell r="H158">
            <v>42359</v>
          </cell>
        </row>
        <row r="159">
          <cell r="B159">
            <v>217</v>
          </cell>
          <cell r="C159" t="str">
            <v>Илюбаев Нурлан Маманович</v>
          </cell>
          <cell r="D159">
            <v>3</v>
          </cell>
          <cell r="E159">
            <v>0</v>
          </cell>
          <cell r="F159">
            <v>0</v>
          </cell>
          <cell r="H159">
            <v>42359</v>
          </cell>
        </row>
        <row r="160">
          <cell r="B160">
            <v>218</v>
          </cell>
          <cell r="C160" t="str">
            <v>Кособоков Вячеслав Анатольевич</v>
          </cell>
          <cell r="D160">
            <v>4</v>
          </cell>
          <cell r="E160">
            <v>0</v>
          </cell>
          <cell r="F160">
            <v>0</v>
          </cell>
          <cell r="H160">
            <v>42359</v>
          </cell>
        </row>
        <row r="161">
          <cell r="B161">
            <v>219</v>
          </cell>
          <cell r="C161" t="str">
            <v>Черных Иван Сергеевич</v>
          </cell>
          <cell r="D161">
            <v>1</v>
          </cell>
          <cell r="E161">
            <v>0</v>
          </cell>
          <cell r="F161">
            <v>0</v>
          </cell>
          <cell r="H161">
            <v>42359</v>
          </cell>
        </row>
        <row r="162">
          <cell r="B162">
            <v>220</v>
          </cell>
          <cell r="C162" t="str">
            <v>Мельников Кирилл Константинович</v>
          </cell>
          <cell r="D162">
            <v>0</v>
          </cell>
          <cell r="E162">
            <v>0</v>
          </cell>
          <cell r="F162">
            <v>0</v>
          </cell>
          <cell r="H162">
            <v>42359</v>
          </cell>
        </row>
        <row r="163">
          <cell r="B163">
            <v>221</v>
          </cell>
          <cell r="C163" t="str">
            <v>Лысенко Евгений Игоревич</v>
          </cell>
          <cell r="D163">
            <v>4</v>
          </cell>
          <cell r="E163">
            <v>1</v>
          </cell>
          <cell r="F163">
            <v>0</v>
          </cell>
          <cell r="H163">
            <v>42359</v>
          </cell>
        </row>
        <row r="164">
          <cell r="B164">
            <v>222</v>
          </cell>
          <cell r="C164" t="str">
            <v>Кислицын Антон Евгеньевич</v>
          </cell>
          <cell r="D164">
            <v>3</v>
          </cell>
          <cell r="E164">
            <v>1</v>
          </cell>
          <cell r="F164">
            <v>0</v>
          </cell>
          <cell r="H164">
            <v>42359</v>
          </cell>
        </row>
        <row r="165">
          <cell r="B165">
            <v>223</v>
          </cell>
          <cell r="C165" t="str">
            <v>Мирошкин Андрей Валерьевич</v>
          </cell>
          <cell r="D165">
            <v>6</v>
          </cell>
          <cell r="E165">
            <v>5</v>
          </cell>
          <cell r="F165">
            <v>0</v>
          </cell>
          <cell r="H165">
            <v>42359</v>
          </cell>
        </row>
        <row r="166">
          <cell r="B166">
            <v>224</v>
          </cell>
          <cell r="C166" t="str">
            <v>Шамухин Павел Владимирович</v>
          </cell>
          <cell r="D166">
            <v>3</v>
          </cell>
          <cell r="E166">
            <v>1</v>
          </cell>
          <cell r="F166">
            <v>0</v>
          </cell>
          <cell r="H166">
            <v>42359</v>
          </cell>
        </row>
        <row r="167">
          <cell r="B167">
            <v>225</v>
          </cell>
          <cell r="C167" t="str">
            <v>Крюков Павел Сергеевич</v>
          </cell>
          <cell r="D167">
            <v>4</v>
          </cell>
          <cell r="E167">
            <v>1</v>
          </cell>
          <cell r="F167">
            <v>0</v>
          </cell>
          <cell r="H167">
            <v>42359</v>
          </cell>
        </row>
        <row r="168">
          <cell r="B168">
            <v>226</v>
          </cell>
          <cell r="C168" t="str">
            <v>Кутузов Илья Владимирович</v>
          </cell>
          <cell r="D168">
            <v>2</v>
          </cell>
          <cell r="E168">
            <v>0</v>
          </cell>
          <cell r="F168">
            <v>0</v>
          </cell>
          <cell r="H168">
            <v>42359</v>
          </cell>
        </row>
        <row r="169">
          <cell r="B169">
            <v>227</v>
          </cell>
          <cell r="C169" t="str">
            <v>Лебедев Всеволод Андреевич</v>
          </cell>
          <cell r="D169">
            <v>13</v>
          </cell>
          <cell r="E169">
            <v>5</v>
          </cell>
          <cell r="F169">
            <v>5</v>
          </cell>
          <cell r="H169">
            <v>42359</v>
          </cell>
        </row>
        <row r="170">
          <cell r="B170">
            <v>228</v>
          </cell>
          <cell r="C170" t="str">
            <v>Михайлов Юрий Валерьевич</v>
          </cell>
          <cell r="D170">
            <v>4</v>
          </cell>
          <cell r="E170">
            <v>1</v>
          </cell>
          <cell r="F170">
            <v>0</v>
          </cell>
          <cell r="H170">
            <v>42359</v>
          </cell>
        </row>
        <row r="171">
          <cell r="B171">
            <v>229</v>
          </cell>
          <cell r="C171" t="str">
            <v>Шапкин Вячеслав Юрьевич</v>
          </cell>
          <cell r="D171">
            <v>7</v>
          </cell>
          <cell r="E171">
            <v>3</v>
          </cell>
          <cell r="F171">
            <v>0</v>
          </cell>
          <cell r="H171">
            <v>42359</v>
          </cell>
        </row>
        <row r="172">
          <cell r="B172">
            <v>230</v>
          </cell>
          <cell r="C172" t="str">
            <v>Шуваев Владимир Юрьевич</v>
          </cell>
          <cell r="D172">
            <v>5</v>
          </cell>
          <cell r="E172">
            <v>2</v>
          </cell>
          <cell r="F172">
            <v>0</v>
          </cell>
          <cell r="H172">
            <v>42359</v>
          </cell>
        </row>
        <row r="173">
          <cell r="B173">
            <v>232</v>
          </cell>
          <cell r="C173" t="str">
            <v>Маслов Виталий Александрович</v>
          </cell>
          <cell r="G173" t="str">
            <v>Утеряна</v>
          </cell>
          <cell r="H173">
            <v>42359</v>
          </cell>
        </row>
        <row r="174">
          <cell r="B174">
            <v>233</v>
          </cell>
          <cell r="C174" t="str">
            <v>Королев Виталий Олегович</v>
          </cell>
          <cell r="D174">
            <v>3</v>
          </cell>
          <cell r="E174">
            <v>0</v>
          </cell>
          <cell r="F174">
            <v>0</v>
          </cell>
          <cell r="H174">
            <v>42359</v>
          </cell>
        </row>
        <row r="175">
          <cell r="B175">
            <v>234</v>
          </cell>
          <cell r="C175" t="str">
            <v>Максимчев Евгений Сергеевич</v>
          </cell>
          <cell r="D175">
            <v>3</v>
          </cell>
          <cell r="E175">
            <v>0</v>
          </cell>
          <cell r="F175">
            <v>0</v>
          </cell>
          <cell r="H175">
            <v>42359</v>
          </cell>
        </row>
        <row r="176">
          <cell r="B176">
            <v>236</v>
          </cell>
          <cell r="C176" t="str">
            <v>Скопицкий Константин Васильевич</v>
          </cell>
          <cell r="D176">
            <v>2</v>
          </cell>
          <cell r="E176">
            <v>0</v>
          </cell>
          <cell r="F176">
            <v>0</v>
          </cell>
          <cell r="H176">
            <v>42359</v>
          </cell>
        </row>
        <row r="177">
          <cell r="B177">
            <v>237</v>
          </cell>
          <cell r="C177" t="str">
            <v>Кокорев Георгий Николаевич</v>
          </cell>
          <cell r="D177">
            <v>3</v>
          </cell>
          <cell r="E177">
            <v>1</v>
          </cell>
          <cell r="F177">
            <v>1</v>
          </cell>
          <cell r="H177">
            <v>42359</v>
          </cell>
        </row>
        <row r="178">
          <cell r="B178">
            <v>238</v>
          </cell>
          <cell r="C178" t="str">
            <v>Савинов Алексей Андреевич</v>
          </cell>
          <cell r="D178">
            <v>2</v>
          </cell>
          <cell r="E178">
            <v>1</v>
          </cell>
          <cell r="F178">
            <v>0</v>
          </cell>
          <cell r="H178">
            <v>42359</v>
          </cell>
        </row>
        <row r="179">
          <cell r="B179">
            <v>239</v>
          </cell>
          <cell r="C179" t="str">
            <v>Иванов Николай Викторович</v>
          </cell>
          <cell r="D179">
            <v>5</v>
          </cell>
          <cell r="E179">
            <v>3</v>
          </cell>
          <cell r="F179">
            <v>0</v>
          </cell>
          <cell r="H179">
            <v>42359</v>
          </cell>
        </row>
        <row r="180">
          <cell r="B180">
            <v>240</v>
          </cell>
          <cell r="C180" t="str">
            <v>Дашкин Шамиль Менирович</v>
          </cell>
          <cell r="G180" t="str">
            <v>Замена потерянной гарнитуры 210; Так и не была выдана с Невского, замена по адаптации на STH00-197</v>
          </cell>
          <cell r="H180">
            <v>42429</v>
          </cell>
        </row>
      </sheetData>
      <sheetData sheetId="2">
        <row r="2">
          <cell r="B2">
            <v>286</v>
          </cell>
          <cell r="C2" t="str">
            <v>Абрамов Артём Александрович</v>
          </cell>
          <cell r="D2">
            <v>323385</v>
          </cell>
          <cell r="E2">
            <v>3</v>
          </cell>
          <cell r="F2">
            <v>1</v>
          </cell>
          <cell r="G2">
            <v>1</v>
          </cell>
          <cell r="H2">
            <v>6.5</v>
          </cell>
          <cell r="I2" t="str">
            <v>8 953 172 33 72</v>
          </cell>
          <cell r="M2">
            <v>43070</v>
          </cell>
        </row>
        <row r="3">
          <cell r="B3">
            <v>287</v>
          </cell>
          <cell r="C3" t="str">
            <v>Агафонов Алексей Иванович</v>
          </cell>
          <cell r="D3">
            <v>323386</v>
          </cell>
          <cell r="E3">
            <v>1</v>
          </cell>
          <cell r="F3">
            <v>0</v>
          </cell>
          <cell r="G3">
            <v>0</v>
          </cell>
          <cell r="H3">
            <v>6.5</v>
          </cell>
          <cell r="I3" t="str">
            <v>8 921 411 07 83</v>
          </cell>
          <cell r="M3">
            <v>43070</v>
          </cell>
        </row>
        <row r="4">
          <cell r="B4">
            <v>288</v>
          </cell>
          <cell r="C4" t="str">
            <v>Агафонов Сергей Михайлович</v>
          </cell>
          <cell r="D4">
            <v>322521</v>
          </cell>
          <cell r="E4">
            <v>1</v>
          </cell>
          <cell r="F4">
            <v>0</v>
          </cell>
          <cell r="G4">
            <v>0</v>
          </cell>
          <cell r="H4">
            <v>7</v>
          </cell>
          <cell r="I4" t="str">
            <v>8-931-535-41-52</v>
          </cell>
          <cell r="M4">
            <v>43070</v>
          </cell>
        </row>
        <row r="5">
          <cell r="B5">
            <v>289</v>
          </cell>
          <cell r="C5" t="str">
            <v>Агеев Андрей Александрович</v>
          </cell>
          <cell r="D5">
            <v>323449</v>
          </cell>
          <cell r="E5">
            <v>0</v>
          </cell>
          <cell r="F5">
            <v>0</v>
          </cell>
          <cell r="G5">
            <v>0</v>
          </cell>
          <cell r="M5">
            <v>43070</v>
          </cell>
        </row>
        <row r="6">
          <cell r="B6">
            <v>290</v>
          </cell>
          <cell r="C6" t="str">
            <v>Алексеев Артур Владимирович</v>
          </cell>
          <cell r="D6">
            <v>323505</v>
          </cell>
          <cell r="E6">
            <v>1</v>
          </cell>
          <cell r="F6">
            <v>0</v>
          </cell>
          <cell r="G6">
            <v>0</v>
          </cell>
          <cell r="H6">
            <v>5.5</v>
          </cell>
          <cell r="I6">
            <v>9816879384</v>
          </cell>
          <cell r="M6">
            <v>43070</v>
          </cell>
        </row>
        <row r="7">
          <cell r="B7">
            <v>291</v>
          </cell>
          <cell r="C7" t="str">
            <v>Ананьин Николай Николаевич</v>
          </cell>
          <cell r="D7">
            <v>323174</v>
          </cell>
          <cell r="E7">
            <v>0</v>
          </cell>
          <cell r="F7">
            <v>0</v>
          </cell>
          <cell r="G7">
            <v>0</v>
          </cell>
          <cell r="H7">
            <v>6</v>
          </cell>
          <cell r="I7" t="str">
            <v>8 961 811 79 58</v>
          </cell>
          <cell r="M7">
            <v>43070</v>
          </cell>
        </row>
        <row r="8">
          <cell r="B8">
            <v>292</v>
          </cell>
          <cell r="C8" t="str">
            <v>Андреев Андрей Алексеевич</v>
          </cell>
          <cell r="D8">
            <v>321702</v>
          </cell>
          <cell r="E8">
            <v>1</v>
          </cell>
          <cell r="F8">
            <v>0</v>
          </cell>
          <cell r="G8">
            <v>0</v>
          </cell>
          <cell r="H8">
            <v>5.5</v>
          </cell>
          <cell r="I8" t="str">
            <v>8 904 331 96 95</v>
          </cell>
          <cell r="M8">
            <v>43070</v>
          </cell>
        </row>
        <row r="9">
          <cell r="B9">
            <v>293</v>
          </cell>
          <cell r="C9" t="str">
            <v>Андреев Алексей Борисович</v>
          </cell>
          <cell r="D9">
            <v>321703</v>
          </cell>
          <cell r="E9">
            <v>0</v>
          </cell>
          <cell r="F9">
            <v>0</v>
          </cell>
          <cell r="G9">
            <v>0</v>
          </cell>
          <cell r="H9">
            <v>6.5</v>
          </cell>
          <cell r="I9">
            <v>9633245894</v>
          </cell>
          <cell r="M9">
            <v>43070</v>
          </cell>
        </row>
        <row r="10">
          <cell r="B10">
            <v>294</v>
          </cell>
          <cell r="C10" t="str">
            <v>Анкудинов Василий Георгиевич</v>
          </cell>
          <cell r="D10">
            <v>322859</v>
          </cell>
          <cell r="E10">
            <v>3</v>
          </cell>
          <cell r="F10">
            <v>3</v>
          </cell>
          <cell r="G10">
            <v>1</v>
          </cell>
          <cell r="H10">
            <v>6</v>
          </cell>
          <cell r="I10" t="str">
            <v>8 921 890 61 45</v>
          </cell>
          <cell r="M10">
            <v>43070</v>
          </cell>
        </row>
        <row r="11">
          <cell r="B11">
            <v>295</v>
          </cell>
          <cell r="C11" t="str">
            <v>Антипов Александр  Викторович</v>
          </cell>
          <cell r="D11">
            <v>321705</v>
          </cell>
          <cell r="E11">
            <v>1</v>
          </cell>
          <cell r="F11">
            <v>0</v>
          </cell>
          <cell r="G11">
            <v>0</v>
          </cell>
          <cell r="H11">
            <v>6.5</v>
          </cell>
          <cell r="I11">
            <v>89210951747</v>
          </cell>
          <cell r="M11">
            <v>43070</v>
          </cell>
        </row>
        <row r="12">
          <cell r="B12">
            <v>296</v>
          </cell>
          <cell r="C12" t="str">
            <v>Аргеландер Владимир Борисович</v>
          </cell>
          <cell r="D12">
            <v>321707</v>
          </cell>
          <cell r="E12">
            <v>2</v>
          </cell>
          <cell r="F12">
            <v>2</v>
          </cell>
          <cell r="G12">
            <v>1</v>
          </cell>
          <cell r="H12">
            <v>6</v>
          </cell>
          <cell r="I12">
            <v>9111518312</v>
          </cell>
          <cell r="M12">
            <v>43070</v>
          </cell>
        </row>
        <row r="13">
          <cell r="B13">
            <v>297</v>
          </cell>
          <cell r="C13" t="str">
            <v>Бабин Антон Станиславович</v>
          </cell>
          <cell r="D13">
            <v>323454</v>
          </cell>
          <cell r="E13">
            <v>2</v>
          </cell>
          <cell r="F13">
            <v>1</v>
          </cell>
          <cell r="G13">
            <v>0</v>
          </cell>
          <cell r="H13">
            <v>5</v>
          </cell>
          <cell r="I13" t="str">
            <v>8 981 800 65 87</v>
          </cell>
          <cell r="M13">
            <v>43070</v>
          </cell>
        </row>
        <row r="14">
          <cell r="B14">
            <v>298</v>
          </cell>
          <cell r="C14" t="str">
            <v>Балонов Анатолий Михайлович</v>
          </cell>
          <cell r="D14">
            <v>321710</v>
          </cell>
          <cell r="E14">
            <v>0</v>
          </cell>
          <cell r="F14">
            <v>0</v>
          </cell>
          <cell r="G14">
            <v>0</v>
          </cell>
          <cell r="H14">
            <v>7</v>
          </cell>
          <cell r="M14">
            <v>43070</v>
          </cell>
        </row>
        <row r="15">
          <cell r="B15">
            <v>299</v>
          </cell>
          <cell r="C15" t="str">
            <v>Баранов Михаил Валентинович</v>
          </cell>
          <cell r="D15">
            <v>323520</v>
          </cell>
          <cell r="E15">
            <v>3</v>
          </cell>
          <cell r="F15">
            <v>1</v>
          </cell>
          <cell r="G15">
            <v>0</v>
          </cell>
          <cell r="H15">
            <v>5.5</v>
          </cell>
          <cell r="I15">
            <v>89216454057</v>
          </cell>
          <cell r="M15">
            <v>43070</v>
          </cell>
        </row>
        <row r="16">
          <cell r="B16">
            <v>300</v>
          </cell>
          <cell r="C16" t="str">
            <v>Бардин Виктор Олегович</v>
          </cell>
          <cell r="D16">
            <v>323477</v>
          </cell>
          <cell r="E16">
            <v>0</v>
          </cell>
          <cell r="F16">
            <v>0</v>
          </cell>
          <cell r="G16">
            <v>0</v>
          </cell>
          <cell r="H16">
            <v>5.5</v>
          </cell>
          <cell r="I16" t="str">
            <v>8-911-193-72-00</v>
          </cell>
          <cell r="M16">
            <v>43070</v>
          </cell>
        </row>
        <row r="17">
          <cell r="B17">
            <v>301</v>
          </cell>
          <cell r="C17" t="str">
            <v>Баскаков Василий Олегович</v>
          </cell>
          <cell r="D17">
            <v>321712</v>
          </cell>
          <cell r="E17">
            <v>1</v>
          </cell>
          <cell r="F17">
            <v>0</v>
          </cell>
          <cell r="G17">
            <v>0</v>
          </cell>
          <cell r="H17">
            <v>6</v>
          </cell>
          <cell r="I17">
            <v>79119545182</v>
          </cell>
          <cell r="M17">
            <v>43070</v>
          </cell>
        </row>
        <row r="18">
          <cell r="B18">
            <v>302</v>
          </cell>
          <cell r="C18" t="str">
            <v>Минаев Дмитрий Викторович</v>
          </cell>
          <cell r="D18">
            <v>323552</v>
          </cell>
          <cell r="E18">
            <v>1</v>
          </cell>
          <cell r="F18">
            <v>0</v>
          </cell>
          <cell r="G18">
            <v>0</v>
          </cell>
          <cell r="L18" t="str">
            <v>Белозёров Руслан Анатольевич 322782 - смена должности</v>
          </cell>
          <cell r="M18">
            <v>43070</v>
          </cell>
        </row>
        <row r="19">
          <cell r="B19">
            <v>303</v>
          </cell>
          <cell r="C19" t="str">
            <v>Белоус Павел Николаевич</v>
          </cell>
          <cell r="D19">
            <v>323495</v>
          </cell>
          <cell r="E19">
            <v>0</v>
          </cell>
          <cell r="F19">
            <v>0</v>
          </cell>
          <cell r="G19">
            <v>0</v>
          </cell>
          <cell r="H19">
            <v>5.5</v>
          </cell>
          <cell r="I19" t="str">
            <v>8 964 388 60 09</v>
          </cell>
          <cell r="M19">
            <v>43070</v>
          </cell>
        </row>
        <row r="20">
          <cell r="B20">
            <v>304</v>
          </cell>
          <cell r="C20" t="str">
            <v>Белугин Виталий Сергеевич</v>
          </cell>
          <cell r="D20">
            <v>321715</v>
          </cell>
          <cell r="E20">
            <v>2</v>
          </cell>
          <cell r="F20">
            <v>0</v>
          </cell>
          <cell r="G20">
            <v>0</v>
          </cell>
          <cell r="H20">
            <v>6</v>
          </cell>
          <cell r="I20">
            <v>9119522752</v>
          </cell>
          <cell r="M20">
            <v>43070</v>
          </cell>
        </row>
        <row r="21">
          <cell r="B21">
            <v>305</v>
          </cell>
          <cell r="C21" t="str">
            <v>Бердников  Сергей Владимирович</v>
          </cell>
          <cell r="D21">
            <v>322557</v>
          </cell>
          <cell r="E21">
            <v>3</v>
          </cell>
          <cell r="F21">
            <v>0</v>
          </cell>
          <cell r="G21">
            <v>0</v>
          </cell>
          <cell r="H21" t="str">
            <v>6,5-7</v>
          </cell>
          <cell r="I21">
            <v>9213230147</v>
          </cell>
          <cell r="M21">
            <v>43070</v>
          </cell>
        </row>
        <row r="22">
          <cell r="B22">
            <v>306</v>
          </cell>
          <cell r="C22" t="str">
            <v>Благодарёв Александр Юльевич</v>
          </cell>
          <cell r="D22">
            <v>323132</v>
          </cell>
          <cell r="E22">
            <v>1</v>
          </cell>
          <cell r="F22">
            <v>1</v>
          </cell>
          <cell r="G22">
            <v>0</v>
          </cell>
          <cell r="H22">
            <v>6</v>
          </cell>
          <cell r="I22">
            <v>89523935889</v>
          </cell>
          <cell r="M22">
            <v>43070</v>
          </cell>
        </row>
        <row r="23">
          <cell r="B23">
            <v>307</v>
          </cell>
          <cell r="C23" t="str">
            <v>Блохин Олег Леонидович</v>
          </cell>
          <cell r="D23">
            <v>321719</v>
          </cell>
          <cell r="E23">
            <v>2</v>
          </cell>
          <cell r="F23">
            <v>1</v>
          </cell>
          <cell r="G23">
            <v>1</v>
          </cell>
          <cell r="H23">
            <v>5</v>
          </cell>
          <cell r="I23" t="str">
            <v>911 237 80 70</v>
          </cell>
          <cell r="M23">
            <v>43070</v>
          </cell>
        </row>
        <row r="24">
          <cell r="B24">
            <v>308</v>
          </cell>
          <cell r="C24" t="str">
            <v>Боганов Илья Сергеевич</v>
          </cell>
          <cell r="D24">
            <v>323153</v>
          </cell>
          <cell r="E24">
            <v>1</v>
          </cell>
          <cell r="F24">
            <v>0</v>
          </cell>
          <cell r="G24">
            <v>0</v>
          </cell>
          <cell r="H24">
            <v>6.5</v>
          </cell>
          <cell r="I24" t="str">
            <v>8 921 646 86 15</v>
          </cell>
          <cell r="M24">
            <v>43070</v>
          </cell>
        </row>
        <row r="25">
          <cell r="B25">
            <v>309</v>
          </cell>
          <cell r="C25" t="str">
            <v>Бондаренко  Владислав Васильевич</v>
          </cell>
          <cell r="D25">
            <v>322821</v>
          </cell>
          <cell r="E25">
            <v>0</v>
          </cell>
          <cell r="F25">
            <v>0</v>
          </cell>
          <cell r="G25">
            <v>0</v>
          </cell>
          <cell r="H25">
            <v>5.5</v>
          </cell>
          <cell r="I25">
            <v>89046380830</v>
          </cell>
          <cell r="M25">
            <v>43070</v>
          </cell>
        </row>
        <row r="26">
          <cell r="B26">
            <v>310</v>
          </cell>
          <cell r="C26" t="str">
            <v>Бондаренко Денис Валентинович</v>
          </cell>
          <cell r="D26">
            <v>322132</v>
          </cell>
          <cell r="E26">
            <v>2</v>
          </cell>
          <cell r="F26">
            <v>0</v>
          </cell>
          <cell r="G26">
            <v>1</v>
          </cell>
          <cell r="H26">
            <v>6</v>
          </cell>
          <cell r="I26">
            <v>89219731257</v>
          </cell>
          <cell r="M26">
            <v>43070</v>
          </cell>
        </row>
        <row r="27">
          <cell r="B27">
            <v>311</v>
          </cell>
          <cell r="C27" t="str">
            <v>Смирнов Вадим Анатольевич</v>
          </cell>
          <cell r="D27">
            <v>321858</v>
          </cell>
          <cell r="E27">
            <v>0</v>
          </cell>
          <cell r="F27">
            <v>0</v>
          </cell>
          <cell r="G27">
            <v>0</v>
          </cell>
          <cell r="L27" t="str">
            <v>Борисов Алексей Симанович 322127 - уволен</v>
          </cell>
          <cell r="M27">
            <v>43070</v>
          </cell>
        </row>
        <row r="28">
          <cell r="B28">
            <v>312</v>
          </cell>
          <cell r="C28" t="str">
            <v>Буданов  Александр  Николаевич</v>
          </cell>
          <cell r="D28">
            <v>321726</v>
          </cell>
          <cell r="E28">
            <v>2</v>
          </cell>
          <cell r="F28">
            <v>0</v>
          </cell>
          <cell r="G28">
            <v>0</v>
          </cell>
          <cell r="H28">
            <v>6</v>
          </cell>
          <cell r="I28" t="str">
            <v>8-905-205-36-29</v>
          </cell>
          <cell r="M28">
            <v>43070</v>
          </cell>
        </row>
        <row r="29">
          <cell r="B29">
            <v>313</v>
          </cell>
          <cell r="C29" t="str">
            <v>Буклешов Александр Михайлович</v>
          </cell>
          <cell r="D29">
            <v>322837</v>
          </cell>
          <cell r="E29">
            <v>4</v>
          </cell>
          <cell r="F29">
            <v>2</v>
          </cell>
          <cell r="G29">
            <v>2</v>
          </cell>
          <cell r="H29">
            <v>5.5</v>
          </cell>
          <cell r="I29">
            <v>89217439907</v>
          </cell>
          <cell r="M29">
            <v>43070</v>
          </cell>
        </row>
        <row r="30">
          <cell r="B30">
            <v>314</v>
          </cell>
          <cell r="C30" t="str">
            <v>Васильев Александр Владимирович</v>
          </cell>
          <cell r="D30">
            <v>323135</v>
          </cell>
          <cell r="E30">
            <v>2</v>
          </cell>
          <cell r="F30">
            <v>1</v>
          </cell>
          <cell r="G30">
            <v>0</v>
          </cell>
          <cell r="H30">
            <v>5.5</v>
          </cell>
          <cell r="I30">
            <v>9218742007</v>
          </cell>
          <cell r="M30">
            <v>43070</v>
          </cell>
        </row>
        <row r="31">
          <cell r="B31">
            <v>315</v>
          </cell>
          <cell r="C31" t="str">
            <v>Васильев Григорий Николаевич</v>
          </cell>
          <cell r="D31">
            <v>324228</v>
          </cell>
          <cell r="E31">
            <v>0</v>
          </cell>
          <cell r="F31">
            <v>0</v>
          </cell>
          <cell r="G31">
            <v>0</v>
          </cell>
          <cell r="H31">
            <v>6</v>
          </cell>
          <cell r="I31">
            <v>89313602933</v>
          </cell>
          <cell r="M31">
            <v>43070</v>
          </cell>
        </row>
        <row r="32">
          <cell r="B32">
            <v>316</v>
          </cell>
          <cell r="C32" t="str">
            <v>Васильев Юрий Николаевич</v>
          </cell>
          <cell r="D32">
            <v>321729</v>
          </cell>
          <cell r="E32">
            <v>2</v>
          </cell>
          <cell r="F32">
            <v>0</v>
          </cell>
          <cell r="G32">
            <v>1</v>
          </cell>
          <cell r="H32">
            <v>6.5</v>
          </cell>
          <cell r="I32">
            <v>9213057220</v>
          </cell>
          <cell r="M32">
            <v>43070</v>
          </cell>
        </row>
        <row r="33">
          <cell r="B33">
            <v>317</v>
          </cell>
          <cell r="C33" t="str">
            <v>Васьковский Виталий Валерьевич</v>
          </cell>
          <cell r="D33">
            <v>322866</v>
          </cell>
          <cell r="E33">
            <v>1</v>
          </cell>
          <cell r="F33">
            <v>0</v>
          </cell>
          <cell r="G33">
            <v>0</v>
          </cell>
          <cell r="H33">
            <v>5</v>
          </cell>
          <cell r="I33">
            <v>89218850988</v>
          </cell>
          <cell r="M33">
            <v>43070</v>
          </cell>
        </row>
        <row r="34">
          <cell r="B34">
            <v>318</v>
          </cell>
          <cell r="C34" t="str">
            <v>Виноградов Евгений Владимирович</v>
          </cell>
          <cell r="D34">
            <v>323151</v>
          </cell>
          <cell r="E34">
            <v>1</v>
          </cell>
          <cell r="F34">
            <v>0</v>
          </cell>
          <cell r="G34">
            <v>0</v>
          </cell>
          <cell r="M34">
            <v>43070</v>
          </cell>
        </row>
        <row r="35">
          <cell r="B35">
            <v>319</v>
          </cell>
          <cell r="C35" t="str">
            <v>Виноградов Сергей Александрович</v>
          </cell>
          <cell r="D35">
            <v>321731</v>
          </cell>
          <cell r="E35">
            <v>0</v>
          </cell>
          <cell r="F35">
            <v>0</v>
          </cell>
          <cell r="G35">
            <v>0</v>
          </cell>
          <cell r="H35">
            <v>5.5</v>
          </cell>
          <cell r="I35" t="str">
            <v>8 904 512 19 81</v>
          </cell>
          <cell r="M35">
            <v>43070</v>
          </cell>
        </row>
        <row r="36">
          <cell r="B36">
            <v>320</v>
          </cell>
          <cell r="C36" t="str">
            <v>Владимиров Александр  Владимирович</v>
          </cell>
          <cell r="D36">
            <v>322684</v>
          </cell>
          <cell r="E36">
            <v>2</v>
          </cell>
          <cell r="F36">
            <v>0</v>
          </cell>
          <cell r="G36">
            <v>0</v>
          </cell>
          <cell r="H36">
            <v>6</v>
          </cell>
          <cell r="I36" t="str">
            <v>8 921 757 09 10</v>
          </cell>
          <cell r="M36">
            <v>43070</v>
          </cell>
        </row>
        <row r="37">
          <cell r="B37">
            <v>321</v>
          </cell>
          <cell r="C37" t="str">
            <v>Волков Николай Викторович</v>
          </cell>
          <cell r="D37">
            <v>321733</v>
          </cell>
          <cell r="E37">
            <v>1</v>
          </cell>
          <cell r="F37">
            <v>0</v>
          </cell>
          <cell r="G37">
            <v>0</v>
          </cell>
          <cell r="H37">
            <v>7</v>
          </cell>
          <cell r="I37">
            <v>89218786524</v>
          </cell>
          <cell r="M37">
            <v>43070</v>
          </cell>
        </row>
        <row r="38">
          <cell r="B38">
            <v>322</v>
          </cell>
          <cell r="C38" t="str">
            <v>Гаврилов Алексей Сергеевич</v>
          </cell>
          <cell r="D38">
            <v>322536</v>
          </cell>
          <cell r="E38">
            <v>1</v>
          </cell>
          <cell r="F38">
            <v>1</v>
          </cell>
          <cell r="G38">
            <v>0</v>
          </cell>
          <cell r="H38">
            <v>5</v>
          </cell>
          <cell r="I38">
            <v>79215885508</v>
          </cell>
          <cell r="M38">
            <v>43070</v>
          </cell>
        </row>
        <row r="39">
          <cell r="B39">
            <v>323</v>
          </cell>
          <cell r="C39" t="str">
            <v>Гольнев Юрий Анатольевич</v>
          </cell>
          <cell r="D39">
            <v>322544</v>
          </cell>
          <cell r="E39">
            <v>1</v>
          </cell>
          <cell r="F39">
            <v>0</v>
          </cell>
          <cell r="G39">
            <v>0</v>
          </cell>
          <cell r="H39">
            <v>7</v>
          </cell>
          <cell r="I39" t="str">
            <v>921 798 78 07</v>
          </cell>
          <cell r="M39">
            <v>43070</v>
          </cell>
        </row>
        <row r="40">
          <cell r="B40">
            <v>324</v>
          </cell>
          <cell r="C40" t="str">
            <v>Горновой Андрей Владимирович</v>
          </cell>
          <cell r="D40">
            <v>322396</v>
          </cell>
          <cell r="E40">
            <v>1</v>
          </cell>
          <cell r="F40">
            <v>0</v>
          </cell>
          <cell r="G40">
            <v>0</v>
          </cell>
          <cell r="H40">
            <v>6</v>
          </cell>
          <cell r="I40" t="str">
            <v>8 921 570 34 56</v>
          </cell>
          <cell r="M40">
            <v>43070</v>
          </cell>
        </row>
        <row r="41">
          <cell r="B41">
            <v>325</v>
          </cell>
          <cell r="C41" t="str">
            <v>Горностаев Николай Александрович</v>
          </cell>
          <cell r="D41">
            <v>323493</v>
          </cell>
          <cell r="E41">
            <v>0</v>
          </cell>
          <cell r="F41">
            <v>0</v>
          </cell>
          <cell r="G41">
            <v>0</v>
          </cell>
          <cell r="H41">
            <v>6</v>
          </cell>
          <cell r="I41">
            <v>89657915013</v>
          </cell>
          <cell r="M41">
            <v>43070</v>
          </cell>
        </row>
        <row r="42">
          <cell r="B42">
            <v>326</v>
          </cell>
          <cell r="C42" t="str">
            <v>Григорьев Александр Николаевич</v>
          </cell>
          <cell r="D42">
            <v>321740</v>
          </cell>
          <cell r="E42">
            <v>2</v>
          </cell>
          <cell r="F42">
            <v>1</v>
          </cell>
          <cell r="G42">
            <v>2</v>
          </cell>
          <cell r="H42">
            <v>6</v>
          </cell>
          <cell r="I42">
            <v>89500074775</v>
          </cell>
          <cell r="M42">
            <v>43070</v>
          </cell>
        </row>
        <row r="43">
          <cell r="B43">
            <v>327</v>
          </cell>
          <cell r="C43" t="str">
            <v>Григорьев  Константин Геннадьевич</v>
          </cell>
          <cell r="D43">
            <v>322889</v>
          </cell>
          <cell r="E43">
            <v>0</v>
          </cell>
          <cell r="F43">
            <v>0</v>
          </cell>
          <cell r="G43">
            <v>0</v>
          </cell>
          <cell r="H43">
            <v>6</v>
          </cell>
          <cell r="I43">
            <v>89602519191</v>
          </cell>
          <cell r="M43">
            <v>43070</v>
          </cell>
        </row>
        <row r="44">
          <cell r="B44">
            <v>328</v>
          </cell>
          <cell r="C44" t="str">
            <v>Гришаев Станислав Игоревич</v>
          </cell>
          <cell r="D44">
            <v>322490</v>
          </cell>
          <cell r="E44">
            <v>4</v>
          </cell>
          <cell r="F44">
            <v>2</v>
          </cell>
          <cell r="G44">
            <v>0</v>
          </cell>
          <cell r="H44">
            <v>6</v>
          </cell>
          <cell r="I44">
            <v>89217996355</v>
          </cell>
          <cell r="M44">
            <v>43070</v>
          </cell>
        </row>
        <row r="45">
          <cell r="B45">
            <v>329</v>
          </cell>
          <cell r="C45" t="str">
            <v>Гузаревич Алексей Яковлевич</v>
          </cell>
          <cell r="D45">
            <v>321742</v>
          </cell>
          <cell r="E45">
            <v>3</v>
          </cell>
          <cell r="F45">
            <v>0</v>
          </cell>
          <cell r="G45">
            <v>0</v>
          </cell>
          <cell r="H45">
            <v>6.5</v>
          </cell>
          <cell r="I45" t="str">
            <v>8 921 977 92 15</v>
          </cell>
          <cell r="M45">
            <v>43070</v>
          </cell>
        </row>
        <row r="46">
          <cell r="B46">
            <v>330</v>
          </cell>
          <cell r="C46" t="str">
            <v>Гурьев  Сергей Сергеевич</v>
          </cell>
          <cell r="D46">
            <v>323117</v>
          </cell>
          <cell r="E46">
            <v>1</v>
          </cell>
          <cell r="F46">
            <v>0</v>
          </cell>
          <cell r="G46">
            <v>0</v>
          </cell>
          <cell r="H46">
            <v>5.5</v>
          </cell>
          <cell r="I46">
            <v>9319782526</v>
          </cell>
          <cell r="M46">
            <v>43070</v>
          </cell>
        </row>
        <row r="47">
          <cell r="B47">
            <v>331</v>
          </cell>
          <cell r="C47" t="str">
            <v>Демченко Александр Александрович</v>
          </cell>
          <cell r="D47">
            <v>322534</v>
          </cell>
          <cell r="E47">
            <v>0</v>
          </cell>
          <cell r="F47">
            <v>0</v>
          </cell>
          <cell r="G47">
            <v>0</v>
          </cell>
          <cell r="M47">
            <v>43070</v>
          </cell>
        </row>
        <row r="48">
          <cell r="B48">
            <v>332</v>
          </cell>
          <cell r="C48" t="str">
            <v>Джакипов Кубаныч Джалилович</v>
          </cell>
          <cell r="D48">
            <v>323343</v>
          </cell>
          <cell r="E48">
            <v>0</v>
          </cell>
          <cell r="F48">
            <v>0</v>
          </cell>
          <cell r="G48">
            <v>0</v>
          </cell>
          <cell r="M48">
            <v>43070</v>
          </cell>
        </row>
        <row r="49">
          <cell r="B49">
            <v>333</v>
          </cell>
          <cell r="C49" t="str">
            <v>Долгополов  Александр Вадимович</v>
          </cell>
          <cell r="D49">
            <v>323409</v>
          </cell>
          <cell r="E49">
            <v>0</v>
          </cell>
          <cell r="F49">
            <v>0</v>
          </cell>
          <cell r="G49">
            <v>0</v>
          </cell>
          <cell r="H49">
            <v>5.5</v>
          </cell>
          <cell r="I49">
            <v>9522887363</v>
          </cell>
          <cell r="M49">
            <v>43070</v>
          </cell>
        </row>
        <row r="50">
          <cell r="B50">
            <v>334</v>
          </cell>
          <cell r="C50" t="str">
            <v>Дроздов Виталий  Валерьевич</v>
          </cell>
          <cell r="D50">
            <v>323173</v>
          </cell>
          <cell r="E50">
            <v>1</v>
          </cell>
          <cell r="F50">
            <v>0</v>
          </cell>
          <cell r="G50">
            <v>0</v>
          </cell>
          <cell r="H50">
            <v>6.5</v>
          </cell>
          <cell r="I50">
            <v>89062581214</v>
          </cell>
          <cell r="M50">
            <v>43070</v>
          </cell>
        </row>
        <row r="51">
          <cell r="B51">
            <v>335</v>
          </cell>
          <cell r="C51" t="str">
            <v>Дячук Валентин Васильевич</v>
          </cell>
          <cell r="D51">
            <v>323451</v>
          </cell>
          <cell r="E51">
            <v>1</v>
          </cell>
          <cell r="F51">
            <v>0</v>
          </cell>
          <cell r="G51">
            <v>1</v>
          </cell>
          <cell r="H51">
            <v>6</v>
          </cell>
          <cell r="I51">
            <v>89119836858</v>
          </cell>
          <cell r="M51">
            <v>43070</v>
          </cell>
        </row>
        <row r="52">
          <cell r="B52">
            <v>336</v>
          </cell>
          <cell r="C52" t="str">
            <v>Елисеев Виктор Владимирович</v>
          </cell>
          <cell r="D52">
            <v>323291</v>
          </cell>
          <cell r="E52">
            <v>0</v>
          </cell>
          <cell r="F52">
            <v>0</v>
          </cell>
          <cell r="G52">
            <v>0</v>
          </cell>
          <cell r="H52">
            <v>7.7</v>
          </cell>
          <cell r="I52">
            <v>9112915379</v>
          </cell>
          <cell r="M52">
            <v>43070</v>
          </cell>
        </row>
        <row r="53">
          <cell r="B53">
            <v>337</v>
          </cell>
          <cell r="C53" t="str">
            <v>Енин Алексей Сергеевич</v>
          </cell>
          <cell r="D53">
            <v>322905</v>
          </cell>
          <cell r="E53">
            <v>2</v>
          </cell>
          <cell r="F53">
            <v>1</v>
          </cell>
          <cell r="G53">
            <v>0</v>
          </cell>
          <cell r="H53">
            <v>6</v>
          </cell>
          <cell r="I53" t="str">
            <v>8 921 434 29 18</v>
          </cell>
          <cell r="M53">
            <v>43070</v>
          </cell>
        </row>
        <row r="54">
          <cell r="B54">
            <v>338</v>
          </cell>
          <cell r="C54" t="str">
            <v>Ерофеев Вячеслав Юрьевич</v>
          </cell>
          <cell r="D54">
            <v>322558</v>
          </cell>
          <cell r="E54">
            <v>2</v>
          </cell>
          <cell r="F54">
            <v>0</v>
          </cell>
          <cell r="G54">
            <v>0</v>
          </cell>
          <cell r="H54">
            <v>6</v>
          </cell>
          <cell r="M54">
            <v>43070</v>
          </cell>
        </row>
        <row r="55">
          <cell r="B55">
            <v>339</v>
          </cell>
          <cell r="C55" t="str">
            <v>Ефимов Сергей Викторович</v>
          </cell>
          <cell r="D55">
            <v>321750</v>
          </cell>
          <cell r="E55">
            <v>1</v>
          </cell>
          <cell r="F55">
            <v>0</v>
          </cell>
          <cell r="G55">
            <v>0</v>
          </cell>
          <cell r="H55">
            <v>5.5</v>
          </cell>
          <cell r="I55">
            <v>9112324407</v>
          </cell>
          <cell r="M55">
            <v>43070</v>
          </cell>
        </row>
        <row r="56">
          <cell r="B56">
            <v>340</v>
          </cell>
          <cell r="C56" t="str">
            <v>Жабин Владимир Леонидович</v>
          </cell>
          <cell r="D56">
            <v>321751</v>
          </cell>
          <cell r="E56">
            <v>1</v>
          </cell>
          <cell r="F56">
            <v>0</v>
          </cell>
          <cell r="G56">
            <v>0</v>
          </cell>
          <cell r="H56">
            <v>6</v>
          </cell>
          <cell r="I56" t="str">
            <v>8 911 235 83 44</v>
          </cell>
          <cell r="M56">
            <v>43070</v>
          </cell>
        </row>
        <row r="57">
          <cell r="B57">
            <v>341</v>
          </cell>
          <cell r="C57" t="str">
            <v>Жгулёв Константин Сергеевич</v>
          </cell>
          <cell r="D57">
            <v>322323</v>
          </cell>
          <cell r="E57">
            <v>0</v>
          </cell>
          <cell r="F57">
            <v>0</v>
          </cell>
          <cell r="G57">
            <v>0</v>
          </cell>
          <cell r="H57">
            <v>6</v>
          </cell>
          <cell r="I57" t="str">
            <v>8 921 438 36 35</v>
          </cell>
          <cell r="M57">
            <v>43070</v>
          </cell>
        </row>
        <row r="58">
          <cell r="B58">
            <v>342</v>
          </cell>
          <cell r="C58" t="str">
            <v>Журавлёв Александр Владимирович</v>
          </cell>
          <cell r="D58">
            <v>322728</v>
          </cell>
          <cell r="E58">
            <v>3</v>
          </cell>
          <cell r="F58">
            <v>1</v>
          </cell>
          <cell r="G58">
            <v>0</v>
          </cell>
          <cell r="H58">
            <v>6.5</v>
          </cell>
          <cell r="I58">
            <v>89045568690</v>
          </cell>
          <cell r="M58">
            <v>43070</v>
          </cell>
        </row>
        <row r="59">
          <cell r="B59">
            <v>343</v>
          </cell>
          <cell r="C59" t="str">
            <v>Журавлев Владимир Константинович</v>
          </cell>
          <cell r="D59">
            <v>321753</v>
          </cell>
          <cell r="E59">
            <v>1</v>
          </cell>
          <cell r="F59">
            <v>0</v>
          </cell>
          <cell r="G59">
            <v>0</v>
          </cell>
          <cell r="M59">
            <v>43070</v>
          </cell>
        </row>
        <row r="60">
          <cell r="B60">
            <v>344</v>
          </cell>
          <cell r="C60" t="str">
            <v>Зибинин Андрей Олегович</v>
          </cell>
          <cell r="D60">
            <v>323491</v>
          </cell>
          <cell r="E60">
            <v>0</v>
          </cell>
          <cell r="F60">
            <v>0</v>
          </cell>
          <cell r="G60">
            <v>0</v>
          </cell>
          <cell r="H60">
            <v>6</v>
          </cell>
          <cell r="I60">
            <v>89118339399</v>
          </cell>
          <cell r="M60">
            <v>43070</v>
          </cell>
        </row>
        <row r="61">
          <cell r="B61">
            <v>345</v>
          </cell>
          <cell r="C61" t="str">
            <v>Зорин Владимир  Вячеславович</v>
          </cell>
          <cell r="D61">
            <v>322838</v>
          </cell>
          <cell r="E61">
            <v>1</v>
          </cell>
          <cell r="F61">
            <v>0</v>
          </cell>
          <cell r="G61">
            <v>0</v>
          </cell>
          <cell r="I61">
            <v>89217996997</v>
          </cell>
          <cell r="M61">
            <v>43070</v>
          </cell>
        </row>
        <row r="62">
          <cell r="B62">
            <v>346</v>
          </cell>
          <cell r="C62" t="str">
            <v>Зябликов Алексей Николаевич</v>
          </cell>
          <cell r="D62">
            <v>323202</v>
          </cell>
          <cell r="E62">
            <v>1</v>
          </cell>
          <cell r="F62">
            <v>0</v>
          </cell>
          <cell r="G62">
            <v>0</v>
          </cell>
          <cell r="H62">
            <v>6</v>
          </cell>
          <cell r="I62" t="str">
            <v>8 921 637 88 94</v>
          </cell>
          <cell r="M62">
            <v>43070</v>
          </cell>
        </row>
        <row r="63">
          <cell r="B63">
            <v>347</v>
          </cell>
          <cell r="C63" t="str">
            <v>Иванов Алексей Викторович</v>
          </cell>
          <cell r="D63">
            <v>321758</v>
          </cell>
          <cell r="E63">
            <v>0</v>
          </cell>
          <cell r="F63">
            <v>0</v>
          </cell>
          <cell r="G63">
            <v>0</v>
          </cell>
          <cell r="H63">
            <v>5.5</v>
          </cell>
          <cell r="I63">
            <v>9219719010</v>
          </cell>
          <cell r="M63">
            <v>43070</v>
          </cell>
        </row>
        <row r="64">
          <cell r="B64">
            <v>348</v>
          </cell>
          <cell r="C64" t="str">
            <v>Иванов Андрей Геннадьевич</v>
          </cell>
          <cell r="D64">
            <v>322384</v>
          </cell>
          <cell r="E64">
            <v>0</v>
          </cell>
          <cell r="F64">
            <v>0</v>
          </cell>
          <cell r="G64">
            <v>0</v>
          </cell>
          <cell r="M64">
            <v>43070</v>
          </cell>
        </row>
        <row r="65">
          <cell r="B65">
            <v>349</v>
          </cell>
          <cell r="C65" t="str">
            <v>Иванов Дмитрий Сергеевич</v>
          </cell>
          <cell r="D65">
            <v>322880</v>
          </cell>
          <cell r="E65">
            <v>2</v>
          </cell>
          <cell r="F65">
            <v>0</v>
          </cell>
          <cell r="G65">
            <v>0</v>
          </cell>
          <cell r="H65">
            <v>6</v>
          </cell>
          <cell r="I65" t="str">
            <v>8 921 599 34 29</v>
          </cell>
          <cell r="M65">
            <v>43070</v>
          </cell>
        </row>
        <row r="66">
          <cell r="B66">
            <v>350</v>
          </cell>
          <cell r="C66" t="str">
            <v>Иванов Игорь Сергеевич</v>
          </cell>
          <cell r="D66">
            <v>321759</v>
          </cell>
          <cell r="E66">
            <v>0</v>
          </cell>
          <cell r="F66">
            <v>0</v>
          </cell>
          <cell r="G66">
            <v>0</v>
          </cell>
          <cell r="H66">
            <v>6</v>
          </cell>
          <cell r="I66">
            <v>9217809102</v>
          </cell>
          <cell r="M66">
            <v>43070</v>
          </cell>
        </row>
        <row r="67">
          <cell r="B67">
            <v>351</v>
          </cell>
          <cell r="C67" t="str">
            <v>Джахангиров Фархад Муххуддин Оглы</v>
          </cell>
          <cell r="D67">
            <v>323588</v>
          </cell>
          <cell r="E67">
            <v>2</v>
          </cell>
          <cell r="F67">
            <v>0</v>
          </cell>
          <cell r="G67">
            <v>0</v>
          </cell>
          <cell r="L67" t="str">
            <v>Иванов Сергей Владимирович 321760 - уволен; Чуланов Николай Евгеньевич 323543 - уволен</v>
          </cell>
          <cell r="M67">
            <v>43070</v>
          </cell>
        </row>
        <row r="68">
          <cell r="B68">
            <v>352</v>
          </cell>
          <cell r="C68" t="str">
            <v>Иванов Сергей Владимирович</v>
          </cell>
          <cell r="D68">
            <v>322192</v>
          </cell>
          <cell r="E68">
            <v>0</v>
          </cell>
          <cell r="F68">
            <v>0</v>
          </cell>
          <cell r="G68">
            <v>0</v>
          </cell>
          <cell r="H68">
            <v>5</v>
          </cell>
          <cell r="I68" t="str">
            <v>8 921 790 22 57</v>
          </cell>
          <cell r="M68">
            <v>43070</v>
          </cell>
        </row>
        <row r="69">
          <cell r="B69">
            <v>353</v>
          </cell>
          <cell r="C69" t="str">
            <v>Игнатенко Александр Александрович</v>
          </cell>
          <cell r="D69">
            <v>322591</v>
          </cell>
          <cell r="E69">
            <v>0</v>
          </cell>
          <cell r="F69">
            <v>0</v>
          </cell>
          <cell r="G69">
            <v>0</v>
          </cell>
          <cell r="H69">
            <v>7</v>
          </cell>
          <cell r="I69" t="str">
            <v>8 950 037 78 01</v>
          </cell>
          <cell r="M69">
            <v>43070</v>
          </cell>
        </row>
        <row r="70">
          <cell r="B70">
            <v>354</v>
          </cell>
          <cell r="C70" t="str">
            <v>Решетнюк Игорь Сергеевич</v>
          </cell>
          <cell r="D70">
            <v>323533</v>
          </cell>
          <cell r="E70">
            <v>1</v>
          </cell>
          <cell r="F70">
            <v>0</v>
          </cell>
          <cell r="G70">
            <v>0</v>
          </cell>
          <cell r="H70">
            <v>5.5</v>
          </cell>
          <cell r="I70">
            <v>89516767581</v>
          </cell>
          <cell r="M70">
            <v>43070</v>
          </cell>
        </row>
        <row r="71">
          <cell r="B71">
            <v>355</v>
          </cell>
          <cell r="C71" t="str">
            <v>Канэ Роман Александрович</v>
          </cell>
          <cell r="D71">
            <v>321933</v>
          </cell>
          <cell r="E71">
            <v>0</v>
          </cell>
          <cell r="F71">
            <v>0</v>
          </cell>
          <cell r="G71">
            <v>0</v>
          </cell>
          <cell r="H71">
            <v>6</v>
          </cell>
          <cell r="I71">
            <v>79112243460</v>
          </cell>
          <cell r="M71">
            <v>43070</v>
          </cell>
        </row>
        <row r="72">
          <cell r="B72">
            <v>356</v>
          </cell>
          <cell r="C72" t="str">
            <v>Яблоков Дмитрий Олегович</v>
          </cell>
          <cell r="D72">
            <v>323554</v>
          </cell>
          <cell r="E72">
            <v>1</v>
          </cell>
          <cell r="F72">
            <v>0</v>
          </cell>
          <cell r="G72">
            <v>0</v>
          </cell>
          <cell r="L72" t="str">
            <v>Карпович Дмитрий Александрович 323420 - уволен</v>
          </cell>
          <cell r="M72">
            <v>43070</v>
          </cell>
        </row>
        <row r="73">
          <cell r="B73">
            <v>357</v>
          </cell>
          <cell r="C73" t="str">
            <v>Кассиров Игорь Александрович</v>
          </cell>
          <cell r="D73">
            <v>323231</v>
          </cell>
          <cell r="E73">
            <v>0</v>
          </cell>
          <cell r="F73">
            <v>0</v>
          </cell>
          <cell r="G73">
            <v>0</v>
          </cell>
          <cell r="H73">
            <v>6</v>
          </cell>
          <cell r="I73">
            <v>89218707718</v>
          </cell>
          <cell r="M73">
            <v>43070</v>
          </cell>
        </row>
        <row r="74">
          <cell r="B74">
            <v>358</v>
          </cell>
          <cell r="C74" t="str">
            <v>Кириенко Денис Юрьевич</v>
          </cell>
          <cell r="D74">
            <v>322683</v>
          </cell>
          <cell r="E74">
            <v>0</v>
          </cell>
          <cell r="F74">
            <v>0</v>
          </cell>
          <cell r="G74">
            <v>0</v>
          </cell>
          <cell r="H74">
            <v>6</v>
          </cell>
          <cell r="I74" t="str">
            <v>8-921-420-05-42</v>
          </cell>
          <cell r="M74">
            <v>43070</v>
          </cell>
        </row>
        <row r="75">
          <cell r="B75">
            <v>359</v>
          </cell>
          <cell r="C75" t="str">
            <v>Киселев Антон Владимирович</v>
          </cell>
          <cell r="D75">
            <v>322845</v>
          </cell>
          <cell r="E75">
            <v>0</v>
          </cell>
          <cell r="F75">
            <v>0</v>
          </cell>
          <cell r="G75">
            <v>0</v>
          </cell>
          <cell r="H75">
            <v>5</v>
          </cell>
          <cell r="I75">
            <v>89218824967</v>
          </cell>
          <cell r="M75">
            <v>43070</v>
          </cell>
        </row>
        <row r="76">
          <cell r="B76">
            <v>360</v>
          </cell>
          <cell r="C76" t="str">
            <v>Коберидзе Манучар Лериевич</v>
          </cell>
          <cell r="D76">
            <v>324189</v>
          </cell>
          <cell r="E76">
            <v>1</v>
          </cell>
          <cell r="F76">
            <v>1</v>
          </cell>
          <cell r="G76">
            <v>0</v>
          </cell>
          <cell r="H76">
            <v>6.5</v>
          </cell>
          <cell r="I76">
            <v>9218975178</v>
          </cell>
          <cell r="M76">
            <v>43070</v>
          </cell>
        </row>
        <row r="77">
          <cell r="B77">
            <v>361</v>
          </cell>
          <cell r="C77" t="str">
            <v>Ковалевский Сргей Владимирович</v>
          </cell>
          <cell r="D77">
            <v>323488</v>
          </cell>
          <cell r="E77">
            <v>1</v>
          </cell>
          <cell r="F77">
            <v>0</v>
          </cell>
          <cell r="G77">
            <v>0</v>
          </cell>
          <cell r="H77">
            <v>6</v>
          </cell>
          <cell r="I77">
            <v>89522289651</v>
          </cell>
          <cell r="M77">
            <v>43070</v>
          </cell>
        </row>
        <row r="78">
          <cell r="B78">
            <v>362</v>
          </cell>
          <cell r="C78" t="str">
            <v>Ковалёв Антон Геннадьевич</v>
          </cell>
          <cell r="D78">
            <v>323478</v>
          </cell>
          <cell r="E78">
            <v>1</v>
          </cell>
          <cell r="F78">
            <v>0</v>
          </cell>
          <cell r="G78">
            <v>0</v>
          </cell>
          <cell r="H78">
            <v>5.5</v>
          </cell>
          <cell r="I78">
            <v>9310057307</v>
          </cell>
          <cell r="M78">
            <v>43070</v>
          </cell>
        </row>
        <row r="79">
          <cell r="B79">
            <v>363</v>
          </cell>
          <cell r="C79" t="str">
            <v>Кожадей Павел Георгиевич</v>
          </cell>
          <cell r="D79">
            <v>321772</v>
          </cell>
          <cell r="E79">
            <v>0</v>
          </cell>
          <cell r="F79">
            <v>0</v>
          </cell>
          <cell r="G79">
            <v>0</v>
          </cell>
          <cell r="H79">
            <v>6.5</v>
          </cell>
          <cell r="I79" t="str">
            <v>8 911 239 41 34</v>
          </cell>
          <cell r="M79">
            <v>43070</v>
          </cell>
        </row>
        <row r="80">
          <cell r="B80">
            <v>364</v>
          </cell>
          <cell r="C80" t="str">
            <v>Коленов Михаил Владимирович</v>
          </cell>
          <cell r="D80">
            <v>322733</v>
          </cell>
          <cell r="E80">
            <v>0</v>
          </cell>
          <cell r="F80">
            <v>0</v>
          </cell>
          <cell r="G80">
            <v>0</v>
          </cell>
          <cell r="H80">
            <v>6</v>
          </cell>
          <cell r="I80" t="str">
            <v>8 950 047 85 03</v>
          </cell>
          <cell r="M80">
            <v>43070</v>
          </cell>
        </row>
        <row r="81">
          <cell r="B81">
            <v>365</v>
          </cell>
          <cell r="C81" t="str">
            <v>Колокольцев Сергей Дмитриевич</v>
          </cell>
          <cell r="D81">
            <v>321773</v>
          </cell>
          <cell r="E81">
            <v>1</v>
          </cell>
          <cell r="F81">
            <v>0</v>
          </cell>
          <cell r="G81">
            <v>0</v>
          </cell>
          <cell r="H81">
            <v>7</v>
          </cell>
          <cell r="I81">
            <v>89216337406</v>
          </cell>
          <cell r="M81">
            <v>43070</v>
          </cell>
        </row>
        <row r="82">
          <cell r="B82">
            <v>366</v>
          </cell>
          <cell r="C82" t="str">
            <v>Кондратьев Игорь Юрьевич</v>
          </cell>
          <cell r="D82">
            <v>322797</v>
          </cell>
          <cell r="E82">
            <v>2</v>
          </cell>
          <cell r="F82">
            <v>0</v>
          </cell>
          <cell r="G82">
            <v>0</v>
          </cell>
          <cell r="I82">
            <v>9216322741</v>
          </cell>
          <cell r="M82">
            <v>43070</v>
          </cell>
        </row>
        <row r="83">
          <cell r="B83">
            <v>367</v>
          </cell>
          <cell r="C83" t="str">
            <v>Коновалов Виталий Борисович</v>
          </cell>
          <cell r="D83">
            <v>323589</v>
          </cell>
          <cell r="E83">
            <v>1</v>
          </cell>
          <cell r="F83">
            <v>0</v>
          </cell>
          <cell r="G83">
            <v>0</v>
          </cell>
          <cell r="L83" t="str">
            <v>Кочкин Александр Николаевич 323431 - уволен</v>
          </cell>
          <cell r="M83">
            <v>43070</v>
          </cell>
        </row>
        <row r="84">
          <cell r="B84">
            <v>368</v>
          </cell>
          <cell r="C84" t="str">
            <v>Кремнёв Владимир Игоревич</v>
          </cell>
          <cell r="D84">
            <v>323506</v>
          </cell>
          <cell r="E84">
            <v>0</v>
          </cell>
          <cell r="F84">
            <v>0</v>
          </cell>
          <cell r="G84">
            <v>0</v>
          </cell>
          <cell r="H84">
            <v>5.5</v>
          </cell>
          <cell r="I84">
            <v>89650834398</v>
          </cell>
          <cell r="M84">
            <v>43070</v>
          </cell>
        </row>
        <row r="85">
          <cell r="B85">
            <v>369</v>
          </cell>
          <cell r="C85" t="str">
            <v>Кречетов Игорь Викторович</v>
          </cell>
          <cell r="D85">
            <v>321782</v>
          </cell>
          <cell r="E85">
            <v>0</v>
          </cell>
          <cell r="F85">
            <v>0</v>
          </cell>
          <cell r="G85">
            <v>0</v>
          </cell>
          <cell r="H85">
            <v>6</v>
          </cell>
          <cell r="I85">
            <v>9117411733</v>
          </cell>
          <cell r="M85">
            <v>43070</v>
          </cell>
        </row>
        <row r="86">
          <cell r="B86">
            <v>370</v>
          </cell>
          <cell r="C86" t="str">
            <v>Крутов Сергей Викторович</v>
          </cell>
          <cell r="D86">
            <v>321783</v>
          </cell>
          <cell r="E86">
            <v>1</v>
          </cell>
          <cell r="F86">
            <v>1</v>
          </cell>
          <cell r="G86">
            <v>0</v>
          </cell>
          <cell r="H86">
            <v>6.5</v>
          </cell>
          <cell r="I86" t="str">
            <v>8 911 298 54 29</v>
          </cell>
          <cell r="M86">
            <v>43070</v>
          </cell>
        </row>
        <row r="87">
          <cell r="B87">
            <v>371</v>
          </cell>
          <cell r="C87" t="str">
            <v>Крюков Сергей Юрьевич</v>
          </cell>
          <cell r="D87">
            <v>321784</v>
          </cell>
          <cell r="E87">
            <v>0</v>
          </cell>
          <cell r="F87">
            <v>0</v>
          </cell>
          <cell r="G87">
            <v>0</v>
          </cell>
          <cell r="H87">
            <v>5.5</v>
          </cell>
          <cell r="I87">
            <v>89213451130</v>
          </cell>
          <cell r="M87">
            <v>43070</v>
          </cell>
        </row>
        <row r="88">
          <cell r="B88">
            <v>372</v>
          </cell>
          <cell r="C88" t="str">
            <v>Кузьмин Андрей Евгеньевич</v>
          </cell>
          <cell r="D88">
            <v>322608</v>
          </cell>
          <cell r="E88">
            <v>1</v>
          </cell>
          <cell r="F88">
            <v>0</v>
          </cell>
          <cell r="G88">
            <v>0</v>
          </cell>
          <cell r="H88">
            <v>5</v>
          </cell>
          <cell r="I88">
            <v>9214124606</v>
          </cell>
          <cell r="M88">
            <v>43070</v>
          </cell>
        </row>
        <row r="89">
          <cell r="B89">
            <v>373</v>
          </cell>
          <cell r="C89" t="str">
            <v>Кузьмин Вячеслав Викторович</v>
          </cell>
          <cell r="D89">
            <v>322537</v>
          </cell>
          <cell r="E89">
            <v>2</v>
          </cell>
          <cell r="F89">
            <v>2</v>
          </cell>
          <cell r="G89">
            <v>0</v>
          </cell>
          <cell r="M89">
            <v>43070</v>
          </cell>
        </row>
        <row r="90">
          <cell r="B90">
            <v>374</v>
          </cell>
          <cell r="C90" t="str">
            <v>Курманалиев Рашид Рушанович</v>
          </cell>
          <cell r="D90">
            <v>322788</v>
          </cell>
          <cell r="E90">
            <v>1</v>
          </cell>
          <cell r="F90">
            <v>1</v>
          </cell>
          <cell r="G90">
            <v>0</v>
          </cell>
          <cell r="H90">
            <v>6</v>
          </cell>
          <cell r="I90">
            <v>9213330544</v>
          </cell>
          <cell r="M90">
            <v>43070</v>
          </cell>
        </row>
        <row r="91">
          <cell r="B91">
            <v>375</v>
          </cell>
          <cell r="C91" t="str">
            <v>Мазур Дмитрий Олегович</v>
          </cell>
          <cell r="D91">
            <v>323530</v>
          </cell>
          <cell r="E91">
            <v>2</v>
          </cell>
          <cell r="F91">
            <v>0</v>
          </cell>
          <cell r="G91">
            <v>0</v>
          </cell>
          <cell r="H91">
            <v>5.5</v>
          </cell>
          <cell r="I91" t="str">
            <v>8 950 022 97 28</v>
          </cell>
          <cell r="M91">
            <v>43070</v>
          </cell>
        </row>
        <row r="92">
          <cell r="B92">
            <v>376</v>
          </cell>
          <cell r="C92" t="str">
            <v>Курочкин  Виталий  Юрьевич</v>
          </cell>
          <cell r="D92">
            <v>322138</v>
          </cell>
          <cell r="E92">
            <v>0</v>
          </cell>
          <cell r="F92">
            <v>0</v>
          </cell>
          <cell r="G92">
            <v>0</v>
          </cell>
          <cell r="H92">
            <v>6</v>
          </cell>
          <cell r="I92" t="str">
            <v>911 218 53 82</v>
          </cell>
          <cell r="M92">
            <v>43070</v>
          </cell>
        </row>
        <row r="93">
          <cell r="B93">
            <v>377</v>
          </cell>
          <cell r="C93" t="str">
            <v>Кустов Дмитрий Викторович</v>
          </cell>
          <cell r="D93">
            <v>321787</v>
          </cell>
          <cell r="E93">
            <v>0</v>
          </cell>
          <cell r="F93">
            <v>0</v>
          </cell>
          <cell r="G93">
            <v>0</v>
          </cell>
          <cell r="H93">
            <v>6</v>
          </cell>
          <cell r="I93" t="str">
            <v>911 224 54 57</v>
          </cell>
          <cell r="M93">
            <v>43070</v>
          </cell>
        </row>
        <row r="94">
          <cell r="B94">
            <v>378</v>
          </cell>
          <cell r="C94" t="str">
            <v>Лайзан Игорь Александрович</v>
          </cell>
          <cell r="D94">
            <v>321938</v>
          </cell>
          <cell r="E94">
            <v>2</v>
          </cell>
          <cell r="F94">
            <v>0</v>
          </cell>
          <cell r="G94">
            <v>0</v>
          </cell>
          <cell r="H94">
            <v>6</v>
          </cell>
          <cell r="I94">
            <v>89523992565</v>
          </cell>
          <cell r="M94">
            <v>43070</v>
          </cell>
        </row>
        <row r="95">
          <cell r="B95">
            <v>379</v>
          </cell>
          <cell r="C95" t="str">
            <v>Лебедев Владислав Алексеевич</v>
          </cell>
          <cell r="D95">
            <v>322204</v>
          </cell>
          <cell r="E95">
            <v>0</v>
          </cell>
          <cell r="F95">
            <v>0</v>
          </cell>
          <cell r="G95">
            <v>0</v>
          </cell>
          <cell r="M95">
            <v>43070</v>
          </cell>
        </row>
        <row r="96">
          <cell r="B96">
            <v>380</v>
          </cell>
          <cell r="C96" t="str">
            <v>Леонов Виталий Николаевич</v>
          </cell>
          <cell r="D96">
            <v>321940</v>
          </cell>
          <cell r="E96">
            <v>1</v>
          </cell>
          <cell r="F96">
            <v>1</v>
          </cell>
          <cell r="G96">
            <v>1</v>
          </cell>
          <cell r="H96">
            <v>5.5</v>
          </cell>
          <cell r="I96">
            <v>921.39210049999997</v>
          </cell>
          <cell r="M96">
            <v>43070</v>
          </cell>
        </row>
        <row r="97">
          <cell r="B97">
            <v>381</v>
          </cell>
          <cell r="C97" t="str">
            <v>Лепёшкин  Олег Игоревич</v>
          </cell>
          <cell r="D97">
            <v>323194</v>
          </cell>
          <cell r="E97">
            <v>1</v>
          </cell>
          <cell r="F97">
            <v>0</v>
          </cell>
          <cell r="G97">
            <v>0</v>
          </cell>
          <cell r="H97">
            <v>5.5</v>
          </cell>
          <cell r="I97" t="str">
            <v>921 395 07 02</v>
          </cell>
          <cell r="M97">
            <v>43070</v>
          </cell>
        </row>
        <row r="98">
          <cell r="B98">
            <v>382</v>
          </cell>
          <cell r="C98" t="str">
            <v>Лисенков Андрей Владимирович</v>
          </cell>
          <cell r="D98">
            <v>321794</v>
          </cell>
          <cell r="E98">
            <v>0</v>
          </cell>
          <cell r="F98">
            <v>0</v>
          </cell>
          <cell r="G98">
            <v>0</v>
          </cell>
          <cell r="H98">
            <v>6.5</v>
          </cell>
          <cell r="I98" t="str">
            <v>911 239 77 74</v>
          </cell>
          <cell r="M98">
            <v>43070</v>
          </cell>
        </row>
        <row r="99">
          <cell r="B99">
            <v>383</v>
          </cell>
          <cell r="C99" t="str">
            <v>Личкановский Василий  Николаевич</v>
          </cell>
          <cell r="D99">
            <v>322793</v>
          </cell>
          <cell r="E99">
            <v>0</v>
          </cell>
          <cell r="F99">
            <v>0</v>
          </cell>
          <cell r="G99">
            <v>0</v>
          </cell>
          <cell r="M99">
            <v>43070</v>
          </cell>
        </row>
        <row r="100">
          <cell r="B100">
            <v>384</v>
          </cell>
          <cell r="C100" t="str">
            <v>Логинов Денис Николаевич</v>
          </cell>
          <cell r="D100">
            <v>322398</v>
          </cell>
          <cell r="E100">
            <v>1</v>
          </cell>
          <cell r="F100">
            <v>0</v>
          </cell>
          <cell r="G100">
            <v>0</v>
          </cell>
          <cell r="H100">
            <v>6</v>
          </cell>
          <cell r="I100">
            <v>89217829933</v>
          </cell>
          <cell r="M100">
            <v>43070</v>
          </cell>
        </row>
        <row r="101">
          <cell r="B101">
            <v>385</v>
          </cell>
          <cell r="C101" t="str">
            <v>Лосев Игорь Викторович</v>
          </cell>
          <cell r="D101">
            <v>321796</v>
          </cell>
          <cell r="E101">
            <v>1</v>
          </cell>
          <cell r="F101">
            <v>0</v>
          </cell>
          <cell r="G101">
            <v>0</v>
          </cell>
          <cell r="H101">
            <v>6</v>
          </cell>
          <cell r="I101" t="str">
            <v>8 911 735 25 06</v>
          </cell>
          <cell r="M101">
            <v>43070</v>
          </cell>
        </row>
        <row r="102">
          <cell r="B102">
            <v>386</v>
          </cell>
          <cell r="C102" t="str">
            <v>Люсин Алексей Михайлович</v>
          </cell>
          <cell r="D102">
            <v>322899</v>
          </cell>
          <cell r="E102">
            <v>1</v>
          </cell>
          <cell r="F102">
            <v>0</v>
          </cell>
          <cell r="G102">
            <v>0</v>
          </cell>
          <cell r="H102">
            <v>5</v>
          </cell>
          <cell r="I102" t="str">
            <v>8931 209 74 66</v>
          </cell>
          <cell r="M102">
            <v>43070</v>
          </cell>
        </row>
        <row r="103">
          <cell r="B103">
            <v>387</v>
          </cell>
          <cell r="C103" t="str">
            <v>Макаров Дмитрий Сергеевич</v>
          </cell>
          <cell r="D103">
            <v>321799</v>
          </cell>
          <cell r="E103">
            <v>1</v>
          </cell>
          <cell r="F103">
            <v>0</v>
          </cell>
          <cell r="G103">
            <v>1</v>
          </cell>
          <cell r="I103">
            <v>9119305517</v>
          </cell>
          <cell r="M103">
            <v>43070</v>
          </cell>
        </row>
        <row r="104">
          <cell r="B104">
            <v>388</v>
          </cell>
          <cell r="C104" t="str">
            <v>Мартьянов Валерий Сергеевич</v>
          </cell>
          <cell r="D104">
            <v>322729</v>
          </cell>
          <cell r="E104">
            <v>1</v>
          </cell>
          <cell r="F104">
            <v>0</v>
          </cell>
          <cell r="G104">
            <v>0</v>
          </cell>
          <cell r="H104">
            <v>5</v>
          </cell>
          <cell r="I104">
            <v>89811036959</v>
          </cell>
          <cell r="M104">
            <v>43070</v>
          </cell>
        </row>
        <row r="105">
          <cell r="B105">
            <v>389</v>
          </cell>
          <cell r="C105" t="str">
            <v>Матвеев  Тимур Михайлович</v>
          </cell>
          <cell r="D105">
            <v>323336</v>
          </cell>
          <cell r="E105">
            <v>1</v>
          </cell>
          <cell r="F105">
            <v>0</v>
          </cell>
          <cell r="G105">
            <v>0</v>
          </cell>
          <cell r="H105">
            <v>5</v>
          </cell>
          <cell r="I105" t="str">
            <v>8 952 240 78 83</v>
          </cell>
          <cell r="M105">
            <v>43070</v>
          </cell>
        </row>
        <row r="106">
          <cell r="B106">
            <v>390</v>
          </cell>
          <cell r="C106" t="str">
            <v>Мацутенко Сергей Александрович</v>
          </cell>
          <cell r="D106">
            <v>322715</v>
          </cell>
          <cell r="E106">
            <v>2</v>
          </cell>
          <cell r="F106">
            <v>1</v>
          </cell>
          <cell r="G106">
            <v>1</v>
          </cell>
          <cell r="H106">
            <v>5</v>
          </cell>
          <cell r="I106" t="str">
            <v>8 921 846 54 79</v>
          </cell>
          <cell r="M106">
            <v>43070</v>
          </cell>
        </row>
        <row r="107">
          <cell r="B107">
            <v>391</v>
          </cell>
          <cell r="C107" t="str">
            <v>Мирошниченко Роман Павлович</v>
          </cell>
          <cell r="D107">
            <v>322190</v>
          </cell>
          <cell r="E107">
            <v>1</v>
          </cell>
          <cell r="F107">
            <v>1</v>
          </cell>
          <cell r="G107">
            <v>0</v>
          </cell>
          <cell r="H107">
            <v>6</v>
          </cell>
          <cell r="I107">
            <v>9213411290</v>
          </cell>
          <cell r="M107">
            <v>43070</v>
          </cell>
        </row>
        <row r="108">
          <cell r="B108">
            <v>392</v>
          </cell>
          <cell r="C108" t="str">
            <v>Мокров Сергей Владимирович</v>
          </cell>
          <cell r="D108">
            <v>322677</v>
          </cell>
          <cell r="E108">
            <v>1</v>
          </cell>
          <cell r="F108">
            <v>0</v>
          </cell>
          <cell r="G108">
            <v>0</v>
          </cell>
          <cell r="H108">
            <v>5.5</v>
          </cell>
          <cell r="I108" t="str">
            <v>8 964 385 75 86</v>
          </cell>
          <cell r="M108">
            <v>43070</v>
          </cell>
        </row>
        <row r="109">
          <cell r="B109">
            <v>393</v>
          </cell>
          <cell r="C109" t="str">
            <v>Мосунов Станислав Евгеньевич</v>
          </cell>
          <cell r="D109">
            <v>323492</v>
          </cell>
          <cell r="E109">
            <v>3</v>
          </cell>
          <cell r="F109">
            <v>0</v>
          </cell>
          <cell r="G109">
            <v>0</v>
          </cell>
          <cell r="I109">
            <v>89313051762</v>
          </cell>
          <cell r="M109">
            <v>43070</v>
          </cell>
        </row>
        <row r="110">
          <cell r="B110">
            <v>394</v>
          </cell>
          <cell r="C110" t="str">
            <v>Нагайцев Владимир Ильич</v>
          </cell>
          <cell r="D110">
            <v>321808</v>
          </cell>
          <cell r="E110">
            <v>0</v>
          </cell>
          <cell r="F110">
            <v>0</v>
          </cell>
          <cell r="G110">
            <v>0</v>
          </cell>
          <cell r="H110">
            <v>7</v>
          </cell>
          <cell r="I110" t="str">
            <v>8 911 227 58 30</v>
          </cell>
          <cell r="M110">
            <v>43070</v>
          </cell>
        </row>
        <row r="111">
          <cell r="B111">
            <v>395</v>
          </cell>
          <cell r="C111" t="str">
            <v>Надысев Алексей Сергеевич</v>
          </cell>
          <cell r="D111">
            <v>323507</v>
          </cell>
          <cell r="E111">
            <v>3</v>
          </cell>
          <cell r="F111">
            <v>1</v>
          </cell>
          <cell r="G111">
            <v>0</v>
          </cell>
          <cell r="H111">
            <v>5.5</v>
          </cell>
          <cell r="I111">
            <v>89819468146</v>
          </cell>
          <cell r="M111">
            <v>43070</v>
          </cell>
        </row>
        <row r="112">
          <cell r="B112">
            <v>396</v>
          </cell>
          <cell r="C112" t="str">
            <v>Наумов Михаил Николаевич</v>
          </cell>
          <cell r="D112">
            <v>323489</v>
          </cell>
          <cell r="E112">
            <v>0</v>
          </cell>
          <cell r="F112">
            <v>0</v>
          </cell>
          <cell r="G112">
            <v>0</v>
          </cell>
          <cell r="H112">
            <v>5.5</v>
          </cell>
          <cell r="I112" t="str">
            <v>8-951-675-48-22</v>
          </cell>
          <cell r="M112">
            <v>43070</v>
          </cell>
        </row>
        <row r="113">
          <cell r="B113">
            <v>397</v>
          </cell>
          <cell r="C113" t="str">
            <v>Неволин Александр Геннадьевич</v>
          </cell>
          <cell r="D113">
            <v>321942</v>
          </cell>
          <cell r="E113">
            <v>1</v>
          </cell>
          <cell r="F113">
            <v>0</v>
          </cell>
          <cell r="G113">
            <v>0</v>
          </cell>
          <cell r="H113">
            <v>6.5</v>
          </cell>
          <cell r="I113">
            <v>89218823422</v>
          </cell>
          <cell r="M113">
            <v>43070</v>
          </cell>
        </row>
        <row r="114">
          <cell r="B114">
            <v>398</v>
          </cell>
          <cell r="C114" t="str">
            <v>Никитин Дмитрий Владимирович</v>
          </cell>
          <cell r="D114">
            <v>324087</v>
          </cell>
          <cell r="E114">
            <v>1</v>
          </cell>
          <cell r="F114">
            <v>0</v>
          </cell>
          <cell r="G114">
            <v>0</v>
          </cell>
          <cell r="H114">
            <v>6</v>
          </cell>
          <cell r="I114" t="str">
            <v>8 921 749 88 89</v>
          </cell>
          <cell r="M114">
            <v>43070</v>
          </cell>
        </row>
        <row r="115">
          <cell r="B115">
            <v>399</v>
          </cell>
          <cell r="C115" t="str">
            <v>Никитин Владимир Николаевич</v>
          </cell>
          <cell r="D115">
            <v>321813</v>
          </cell>
          <cell r="E115">
            <v>2</v>
          </cell>
          <cell r="F115">
            <v>1</v>
          </cell>
          <cell r="G115">
            <v>1</v>
          </cell>
          <cell r="H115">
            <v>6</v>
          </cell>
          <cell r="I115">
            <v>89215613791</v>
          </cell>
          <cell r="M115">
            <v>43070</v>
          </cell>
        </row>
        <row r="116">
          <cell r="B116">
            <v>400</v>
          </cell>
          <cell r="C116" t="str">
            <v>Никитин Сергей Николаевич</v>
          </cell>
          <cell r="D116">
            <v>321815</v>
          </cell>
          <cell r="E116">
            <v>0</v>
          </cell>
          <cell r="F116">
            <v>0</v>
          </cell>
          <cell r="G116">
            <v>0</v>
          </cell>
          <cell r="H116">
            <v>7</v>
          </cell>
          <cell r="I116">
            <v>9627185565</v>
          </cell>
          <cell r="M116">
            <v>43070</v>
          </cell>
        </row>
        <row r="117">
          <cell r="B117">
            <v>401</v>
          </cell>
          <cell r="C117" t="str">
            <v>Никифоров Роман Николаевич</v>
          </cell>
          <cell r="D117">
            <v>322904</v>
          </cell>
          <cell r="E117">
            <v>1</v>
          </cell>
          <cell r="F117">
            <v>0</v>
          </cell>
          <cell r="G117">
            <v>0</v>
          </cell>
          <cell r="H117">
            <v>6</v>
          </cell>
          <cell r="I117">
            <v>89312217646</v>
          </cell>
          <cell r="M117">
            <v>43070</v>
          </cell>
        </row>
        <row r="118">
          <cell r="B118">
            <v>402</v>
          </cell>
          <cell r="C118" t="str">
            <v>Николаев Геннадий Владимирович</v>
          </cell>
          <cell r="D118">
            <v>323222</v>
          </cell>
          <cell r="E118">
            <v>1</v>
          </cell>
          <cell r="F118">
            <v>0</v>
          </cell>
          <cell r="G118">
            <v>0</v>
          </cell>
          <cell r="H118">
            <v>6</v>
          </cell>
          <cell r="I118">
            <v>89112700474</v>
          </cell>
          <cell r="M118">
            <v>43070</v>
          </cell>
        </row>
        <row r="119">
          <cell r="B119">
            <v>403</v>
          </cell>
          <cell r="C119" t="str">
            <v>Новичков Виктор Евгеньевич</v>
          </cell>
          <cell r="D119">
            <v>321817</v>
          </cell>
          <cell r="E119">
            <v>3</v>
          </cell>
          <cell r="F119">
            <v>1</v>
          </cell>
          <cell r="G119">
            <v>0</v>
          </cell>
          <cell r="H119">
            <v>6.5</v>
          </cell>
          <cell r="I119">
            <v>89214216178</v>
          </cell>
          <cell r="M119">
            <v>43070</v>
          </cell>
        </row>
        <row r="120">
          <cell r="B120">
            <v>404</v>
          </cell>
          <cell r="C120" t="str">
            <v>Огородников Александр  Валерьевич</v>
          </cell>
          <cell r="D120">
            <v>323421</v>
          </cell>
          <cell r="E120">
            <v>3</v>
          </cell>
          <cell r="F120">
            <v>1</v>
          </cell>
          <cell r="G120">
            <v>1</v>
          </cell>
          <cell r="H120">
            <v>6</v>
          </cell>
          <cell r="I120">
            <v>89110094872</v>
          </cell>
          <cell r="M120">
            <v>43070</v>
          </cell>
        </row>
        <row r="121">
          <cell r="B121">
            <v>405</v>
          </cell>
          <cell r="C121" t="str">
            <v>Орлов Виталий Геннадьевич</v>
          </cell>
          <cell r="D121">
            <v>323508</v>
          </cell>
          <cell r="E121">
            <v>1</v>
          </cell>
          <cell r="F121">
            <v>0</v>
          </cell>
          <cell r="G121">
            <v>0</v>
          </cell>
          <cell r="H121">
            <v>6</v>
          </cell>
          <cell r="I121" t="str">
            <v>8-921-435-58-12</v>
          </cell>
          <cell r="M121">
            <v>43070</v>
          </cell>
        </row>
        <row r="122">
          <cell r="B122">
            <v>406</v>
          </cell>
          <cell r="C122" t="str">
            <v>Орлов Валерий Сергеевич</v>
          </cell>
          <cell r="D122">
            <v>322597</v>
          </cell>
          <cell r="E122">
            <v>0</v>
          </cell>
          <cell r="F122">
            <v>0</v>
          </cell>
          <cell r="G122">
            <v>0</v>
          </cell>
          <cell r="M122">
            <v>43070</v>
          </cell>
        </row>
        <row r="123">
          <cell r="B123">
            <v>407</v>
          </cell>
          <cell r="C123" t="str">
            <v>Орляченко Роман Сергеевич</v>
          </cell>
          <cell r="D123">
            <v>323152</v>
          </cell>
          <cell r="E123">
            <v>0</v>
          </cell>
          <cell r="F123">
            <v>0</v>
          </cell>
          <cell r="G123">
            <v>0</v>
          </cell>
          <cell r="H123">
            <v>6</v>
          </cell>
          <cell r="I123" t="str">
            <v>8 950 038 63 86</v>
          </cell>
          <cell r="M123">
            <v>43070</v>
          </cell>
        </row>
        <row r="124">
          <cell r="B124">
            <v>408</v>
          </cell>
          <cell r="C124" t="str">
            <v>Осипов Игорь Анатольевич</v>
          </cell>
          <cell r="D124">
            <v>322855</v>
          </cell>
          <cell r="E124">
            <v>1</v>
          </cell>
          <cell r="F124">
            <v>0</v>
          </cell>
          <cell r="G124">
            <v>0</v>
          </cell>
          <cell r="M124">
            <v>43070</v>
          </cell>
        </row>
        <row r="125">
          <cell r="B125">
            <v>409</v>
          </cell>
          <cell r="C125" t="str">
            <v>Павлов Александр Валентинович</v>
          </cell>
          <cell r="D125">
            <v>321818</v>
          </cell>
          <cell r="E125">
            <v>1</v>
          </cell>
          <cell r="F125">
            <v>1</v>
          </cell>
          <cell r="G125">
            <v>1</v>
          </cell>
          <cell r="H125">
            <v>6.5</v>
          </cell>
          <cell r="I125">
            <v>92115701235</v>
          </cell>
          <cell r="M125">
            <v>43070</v>
          </cell>
        </row>
        <row r="126">
          <cell r="B126">
            <v>410</v>
          </cell>
          <cell r="C126" t="str">
            <v>Петров Александр Викторович</v>
          </cell>
          <cell r="D126">
            <v>322206</v>
          </cell>
          <cell r="E126">
            <v>0</v>
          </cell>
          <cell r="F126">
            <v>0</v>
          </cell>
          <cell r="G126">
            <v>0</v>
          </cell>
          <cell r="H126">
            <v>6.5</v>
          </cell>
          <cell r="I126" t="str">
            <v>8 921 308 30 92</v>
          </cell>
          <cell r="M126">
            <v>43070</v>
          </cell>
        </row>
        <row r="127">
          <cell r="B127">
            <v>411</v>
          </cell>
          <cell r="C127" t="str">
            <v>Плотников Михаил Иванович</v>
          </cell>
          <cell r="D127">
            <v>321822</v>
          </cell>
          <cell r="E127">
            <v>4</v>
          </cell>
          <cell r="F127">
            <v>4</v>
          </cell>
          <cell r="G127">
            <v>4</v>
          </cell>
          <cell r="H127">
            <v>6.5</v>
          </cell>
          <cell r="I127" t="str">
            <v>8 911 949 79 00</v>
          </cell>
          <cell r="M127">
            <v>43070</v>
          </cell>
        </row>
        <row r="128">
          <cell r="B128">
            <v>412</v>
          </cell>
          <cell r="C128" t="str">
            <v>Поликарпов Андрей Николаевич</v>
          </cell>
          <cell r="D128">
            <v>323494</v>
          </cell>
          <cell r="E128">
            <v>2</v>
          </cell>
          <cell r="F128">
            <v>0</v>
          </cell>
          <cell r="G128">
            <v>0</v>
          </cell>
          <cell r="H128">
            <v>6</v>
          </cell>
          <cell r="I128" t="str">
            <v>8-911-286-70-88</v>
          </cell>
          <cell r="M128">
            <v>43070</v>
          </cell>
        </row>
        <row r="129">
          <cell r="B129">
            <v>413</v>
          </cell>
          <cell r="C129" t="str">
            <v>Поляков Евгений Викторович</v>
          </cell>
          <cell r="D129">
            <v>322178</v>
          </cell>
          <cell r="E129">
            <v>1</v>
          </cell>
          <cell r="F129">
            <v>0</v>
          </cell>
          <cell r="G129">
            <v>0</v>
          </cell>
          <cell r="H129">
            <v>6</v>
          </cell>
          <cell r="I129" t="str">
            <v>8 921 946 78 80</v>
          </cell>
          <cell r="M129">
            <v>43070</v>
          </cell>
        </row>
        <row r="130">
          <cell r="B130">
            <v>414</v>
          </cell>
          <cell r="C130" t="str">
            <v>Попов Александр Васильевич</v>
          </cell>
          <cell r="D130">
            <v>323282</v>
          </cell>
          <cell r="E130">
            <v>1</v>
          </cell>
          <cell r="F130">
            <v>0</v>
          </cell>
          <cell r="G130">
            <v>0</v>
          </cell>
          <cell r="H130">
            <v>6</v>
          </cell>
          <cell r="I130">
            <v>9218606641</v>
          </cell>
          <cell r="M130">
            <v>43070</v>
          </cell>
        </row>
        <row r="131">
          <cell r="B131">
            <v>415</v>
          </cell>
          <cell r="C131" t="str">
            <v>Попов Виталий Валерьевич</v>
          </cell>
          <cell r="D131">
            <v>321825</v>
          </cell>
          <cell r="E131">
            <v>1</v>
          </cell>
          <cell r="F131">
            <v>1</v>
          </cell>
          <cell r="G131">
            <v>0</v>
          </cell>
          <cell r="M131">
            <v>43070</v>
          </cell>
        </row>
        <row r="132">
          <cell r="B132">
            <v>416</v>
          </cell>
          <cell r="C132" t="str">
            <v>Попов Вячеслав Сергеевич</v>
          </cell>
          <cell r="D132">
            <v>321828</v>
          </cell>
          <cell r="E132">
            <v>1</v>
          </cell>
          <cell r="F132">
            <v>0</v>
          </cell>
          <cell r="G132">
            <v>0</v>
          </cell>
          <cell r="H132">
            <v>6</v>
          </cell>
          <cell r="I132">
            <v>89046126419</v>
          </cell>
          <cell r="M132">
            <v>43070</v>
          </cell>
        </row>
        <row r="133">
          <cell r="B133">
            <v>417</v>
          </cell>
          <cell r="C133" t="str">
            <v>Ковальчук Алексей Александрович</v>
          </cell>
          <cell r="D133">
            <v>323542</v>
          </cell>
          <cell r="E133">
            <v>0</v>
          </cell>
          <cell r="F133">
            <v>0</v>
          </cell>
          <cell r="G133">
            <v>0</v>
          </cell>
          <cell r="L133" t="str">
            <v>Попов Николай Викторович 321827 - уволен</v>
          </cell>
          <cell r="M133">
            <v>43070</v>
          </cell>
        </row>
        <row r="134">
          <cell r="B134">
            <v>418</v>
          </cell>
          <cell r="C134" t="str">
            <v>Пронин Виктор Александрович</v>
          </cell>
          <cell r="D134">
            <v>321829</v>
          </cell>
          <cell r="E134">
            <v>0</v>
          </cell>
          <cell r="F134">
            <v>0</v>
          </cell>
          <cell r="G134">
            <v>0</v>
          </cell>
          <cell r="H134">
            <v>6</v>
          </cell>
          <cell r="I134">
            <v>89313427095</v>
          </cell>
          <cell r="M134">
            <v>43070</v>
          </cell>
        </row>
        <row r="135">
          <cell r="B135">
            <v>419</v>
          </cell>
          <cell r="C135" t="str">
            <v>Пухосмяги Эдуард Олевич</v>
          </cell>
          <cell r="D135">
            <v>321830</v>
          </cell>
          <cell r="E135">
            <v>0</v>
          </cell>
          <cell r="F135">
            <v>0</v>
          </cell>
          <cell r="G135">
            <v>0</v>
          </cell>
          <cell r="H135">
            <v>7</v>
          </cell>
          <cell r="I135">
            <v>89062558753</v>
          </cell>
          <cell r="M135">
            <v>43070</v>
          </cell>
        </row>
        <row r="136">
          <cell r="B136">
            <v>420</v>
          </cell>
          <cell r="C136" t="str">
            <v>Рассказов  Кирилл Иванович</v>
          </cell>
          <cell r="D136">
            <v>322741</v>
          </cell>
          <cell r="E136">
            <v>1</v>
          </cell>
          <cell r="F136">
            <v>1</v>
          </cell>
          <cell r="G136">
            <v>0</v>
          </cell>
          <cell r="H136">
            <v>6.5</v>
          </cell>
          <cell r="I136" t="str">
            <v>8 981 873 25 33</v>
          </cell>
          <cell r="M136">
            <v>43070</v>
          </cell>
        </row>
        <row r="137">
          <cell r="B137">
            <v>421</v>
          </cell>
          <cell r="C137" t="str">
            <v>Ратников Даниил Игоревич</v>
          </cell>
          <cell r="D137">
            <v>323410</v>
          </cell>
          <cell r="E137">
            <v>2</v>
          </cell>
          <cell r="F137">
            <v>0</v>
          </cell>
          <cell r="G137">
            <v>0</v>
          </cell>
          <cell r="H137">
            <v>5.5</v>
          </cell>
          <cell r="I137">
            <v>89633091314</v>
          </cell>
          <cell r="M137">
            <v>43070</v>
          </cell>
        </row>
        <row r="138">
          <cell r="B138">
            <v>422</v>
          </cell>
          <cell r="C138" t="str">
            <v>Родин Александр Александрович</v>
          </cell>
          <cell r="D138">
            <v>321833</v>
          </cell>
          <cell r="E138">
            <v>1</v>
          </cell>
          <cell r="F138">
            <v>0</v>
          </cell>
          <cell r="G138">
            <v>0</v>
          </cell>
          <cell r="H138">
            <v>6.5</v>
          </cell>
          <cell r="I138">
            <v>9217610347</v>
          </cell>
          <cell r="M138">
            <v>43070</v>
          </cell>
        </row>
        <row r="139">
          <cell r="B139">
            <v>423</v>
          </cell>
          <cell r="C139" t="str">
            <v>Рождественский Денис Владимирович</v>
          </cell>
          <cell r="D139">
            <v>321834</v>
          </cell>
          <cell r="E139">
            <v>1</v>
          </cell>
          <cell r="F139">
            <v>0</v>
          </cell>
          <cell r="G139">
            <v>1</v>
          </cell>
          <cell r="H139">
            <v>6</v>
          </cell>
          <cell r="I139">
            <v>89119810295</v>
          </cell>
          <cell r="M139">
            <v>43070</v>
          </cell>
        </row>
        <row r="140">
          <cell r="B140">
            <v>424</v>
          </cell>
          <cell r="C140" t="str">
            <v>Ротермель Кирилл Андреевич</v>
          </cell>
          <cell r="D140">
            <v>323316</v>
          </cell>
          <cell r="E140">
            <v>1</v>
          </cell>
          <cell r="F140">
            <v>0</v>
          </cell>
          <cell r="G140">
            <v>1</v>
          </cell>
          <cell r="H140">
            <v>5.5</v>
          </cell>
          <cell r="I140" t="str">
            <v>8 950 036 47 39</v>
          </cell>
          <cell r="M140">
            <v>43070</v>
          </cell>
        </row>
        <row r="141">
          <cell r="B141">
            <v>425</v>
          </cell>
          <cell r="C141" t="str">
            <v>Рудановский Сергей Алексеевич</v>
          </cell>
          <cell r="D141">
            <v>321835</v>
          </cell>
          <cell r="E141">
            <v>1</v>
          </cell>
          <cell r="F141">
            <v>1</v>
          </cell>
          <cell r="G141">
            <v>1</v>
          </cell>
          <cell r="M141">
            <v>43070</v>
          </cell>
        </row>
        <row r="142">
          <cell r="B142">
            <v>426</v>
          </cell>
          <cell r="C142" t="str">
            <v>Рукавишников Евгений Алексеевич</v>
          </cell>
          <cell r="D142">
            <v>322545</v>
          </cell>
          <cell r="E142">
            <v>2</v>
          </cell>
          <cell r="F142">
            <v>0</v>
          </cell>
          <cell r="G142">
            <v>0</v>
          </cell>
          <cell r="H142">
            <v>5</v>
          </cell>
          <cell r="I142" t="str">
            <v>8 931 305 13 26</v>
          </cell>
          <cell r="M142">
            <v>43070</v>
          </cell>
        </row>
        <row r="143">
          <cell r="B143">
            <v>427</v>
          </cell>
          <cell r="C143" t="str">
            <v>Рыжов Андрей Алексеевич</v>
          </cell>
          <cell r="D143">
            <v>321838</v>
          </cell>
          <cell r="E143">
            <v>1</v>
          </cell>
          <cell r="F143">
            <v>0</v>
          </cell>
          <cell r="G143">
            <v>0</v>
          </cell>
          <cell r="H143">
            <v>6</v>
          </cell>
          <cell r="I143">
            <v>89119743044</v>
          </cell>
          <cell r="M143">
            <v>43070</v>
          </cell>
        </row>
        <row r="144">
          <cell r="B144">
            <v>428</v>
          </cell>
          <cell r="C144" t="str">
            <v>Рябинов Сергей Гаврилович</v>
          </cell>
          <cell r="D144">
            <v>320102</v>
          </cell>
          <cell r="E144">
            <v>0</v>
          </cell>
          <cell r="F144">
            <v>0</v>
          </cell>
          <cell r="G144">
            <v>0</v>
          </cell>
          <cell r="H144">
            <v>7</v>
          </cell>
          <cell r="I144">
            <v>89217966717</v>
          </cell>
          <cell r="M144">
            <v>43070</v>
          </cell>
        </row>
        <row r="145">
          <cell r="B145">
            <v>429</v>
          </cell>
          <cell r="C145" t="str">
            <v>Рябуха Сергей Николаевич</v>
          </cell>
          <cell r="D145">
            <v>322674</v>
          </cell>
          <cell r="E145">
            <v>1</v>
          </cell>
          <cell r="F145">
            <v>0</v>
          </cell>
          <cell r="G145">
            <v>0</v>
          </cell>
          <cell r="H145">
            <v>6</v>
          </cell>
          <cell r="I145" t="str">
            <v>8 951 669 38 27</v>
          </cell>
          <cell r="M145">
            <v>43070</v>
          </cell>
        </row>
        <row r="146">
          <cell r="B146">
            <v>430</v>
          </cell>
          <cell r="C146" t="str">
            <v>Савченков Роман Александрович</v>
          </cell>
          <cell r="D146">
            <v>321843</v>
          </cell>
          <cell r="E146">
            <v>0</v>
          </cell>
          <cell r="F146">
            <v>0</v>
          </cell>
          <cell r="G146">
            <v>0</v>
          </cell>
          <cell r="H146">
            <v>6</v>
          </cell>
          <cell r="I146">
            <v>9213726891</v>
          </cell>
          <cell r="M146">
            <v>43070</v>
          </cell>
        </row>
        <row r="147">
          <cell r="B147">
            <v>431</v>
          </cell>
          <cell r="C147" t="str">
            <v>Садыков Алексей Шамильевич</v>
          </cell>
          <cell r="D147">
            <v>321845</v>
          </cell>
          <cell r="E147">
            <v>2</v>
          </cell>
          <cell r="F147">
            <v>2</v>
          </cell>
          <cell r="G147">
            <v>0</v>
          </cell>
          <cell r="H147">
            <v>6</v>
          </cell>
          <cell r="I147">
            <v>89112669006</v>
          </cell>
          <cell r="M147">
            <v>43070</v>
          </cell>
        </row>
        <row r="148">
          <cell r="B148">
            <v>432</v>
          </cell>
          <cell r="C148" t="str">
            <v>Сафронов Андрей  Викторович</v>
          </cell>
          <cell r="D148">
            <v>323294</v>
          </cell>
          <cell r="E148">
            <v>0</v>
          </cell>
          <cell r="F148">
            <v>0</v>
          </cell>
          <cell r="G148">
            <v>0</v>
          </cell>
          <cell r="H148">
            <v>6.5</v>
          </cell>
          <cell r="I148" t="str">
            <v>911 098 92 74</v>
          </cell>
          <cell r="M148">
            <v>43070</v>
          </cell>
        </row>
        <row r="149">
          <cell r="B149">
            <v>433</v>
          </cell>
          <cell r="C149" t="str">
            <v>Семченко Андрей  Валерьевич</v>
          </cell>
          <cell r="D149">
            <v>322695</v>
          </cell>
          <cell r="E149">
            <v>1</v>
          </cell>
          <cell r="F149">
            <v>0</v>
          </cell>
          <cell r="G149">
            <v>0</v>
          </cell>
          <cell r="H149">
            <v>7</v>
          </cell>
          <cell r="I149">
            <v>89045182901</v>
          </cell>
          <cell r="M149">
            <v>43070</v>
          </cell>
        </row>
        <row r="150">
          <cell r="B150">
            <v>434</v>
          </cell>
          <cell r="C150" t="str">
            <v>Фёдоров Алексей Геннадиевич</v>
          </cell>
          <cell r="D150">
            <v>323541</v>
          </cell>
          <cell r="E150">
            <v>0</v>
          </cell>
          <cell r="F150">
            <v>0</v>
          </cell>
          <cell r="G150">
            <v>0</v>
          </cell>
          <cell r="L150" t="str">
            <v>Серебряков Владимир Константинович 322484 - уволен</v>
          </cell>
          <cell r="M150">
            <v>43070</v>
          </cell>
        </row>
        <row r="151">
          <cell r="B151">
            <v>435</v>
          </cell>
          <cell r="C151" t="str">
            <v>Смирнов Александр Юрьевич</v>
          </cell>
          <cell r="D151">
            <v>321855</v>
          </cell>
          <cell r="E151">
            <v>0</v>
          </cell>
          <cell r="F151">
            <v>0</v>
          </cell>
          <cell r="G151">
            <v>0</v>
          </cell>
          <cell r="H151">
            <v>7</v>
          </cell>
          <cell r="I151">
            <v>9119397946</v>
          </cell>
          <cell r="M151">
            <v>43070</v>
          </cell>
        </row>
        <row r="152">
          <cell r="B152">
            <v>436</v>
          </cell>
          <cell r="C152" t="str">
            <v>Назаров Михаил Сергеевич</v>
          </cell>
          <cell r="D152">
            <v>323551</v>
          </cell>
          <cell r="E152">
            <v>2</v>
          </cell>
          <cell r="F152">
            <v>1</v>
          </cell>
          <cell r="G152">
            <v>0</v>
          </cell>
          <cell r="M152">
            <v>43070</v>
          </cell>
        </row>
        <row r="153">
          <cell r="B153">
            <v>437</v>
          </cell>
          <cell r="C153" t="str">
            <v>Смирнов Владимир Михайлович</v>
          </cell>
          <cell r="D153">
            <v>322896</v>
          </cell>
          <cell r="E153">
            <v>0</v>
          </cell>
          <cell r="F153">
            <v>0</v>
          </cell>
          <cell r="G153">
            <v>0</v>
          </cell>
          <cell r="H153">
            <v>5.5</v>
          </cell>
          <cell r="I153">
            <v>9313482066</v>
          </cell>
          <cell r="M153">
            <v>43070</v>
          </cell>
        </row>
        <row r="154">
          <cell r="B154">
            <v>438</v>
          </cell>
          <cell r="C154" t="str">
            <v>Соколов Евгений Николаевич</v>
          </cell>
          <cell r="D154">
            <v>321860</v>
          </cell>
          <cell r="E154">
            <v>1</v>
          </cell>
          <cell r="F154">
            <v>1</v>
          </cell>
          <cell r="G154">
            <v>0</v>
          </cell>
          <cell r="H154">
            <v>6.5</v>
          </cell>
          <cell r="M154">
            <v>43070</v>
          </cell>
        </row>
        <row r="155">
          <cell r="B155">
            <v>439</v>
          </cell>
          <cell r="C155" t="str">
            <v>Никифоров Иван Андреевич</v>
          </cell>
          <cell r="D155">
            <v>323553</v>
          </cell>
          <cell r="E155">
            <v>1</v>
          </cell>
          <cell r="F155">
            <v>0</v>
          </cell>
          <cell r="G155">
            <v>0</v>
          </cell>
          <cell r="M155">
            <v>43070</v>
          </cell>
        </row>
        <row r="156">
          <cell r="B156">
            <v>440</v>
          </cell>
          <cell r="C156" t="str">
            <v>Пашков Максим Олегович</v>
          </cell>
          <cell r="D156">
            <v>323594</v>
          </cell>
          <cell r="E156">
            <v>1</v>
          </cell>
          <cell r="F156">
            <v>0</v>
          </cell>
          <cell r="G156">
            <v>0</v>
          </cell>
          <cell r="L156" t="str">
            <v>Соловьянов Игорь Александрович 322401 - смена должности</v>
          </cell>
          <cell r="M156">
            <v>43070</v>
          </cell>
        </row>
        <row r="157">
          <cell r="B157">
            <v>441</v>
          </cell>
          <cell r="C157" t="str">
            <v>Соломенников Андрей Анатольевич</v>
          </cell>
          <cell r="D157">
            <v>321861</v>
          </cell>
          <cell r="E157">
            <v>1</v>
          </cell>
          <cell r="F157">
            <v>0</v>
          </cell>
          <cell r="G157">
            <v>0</v>
          </cell>
          <cell r="H157">
            <v>6.5</v>
          </cell>
          <cell r="I157">
            <v>89213449233</v>
          </cell>
          <cell r="M157">
            <v>43070</v>
          </cell>
        </row>
        <row r="158">
          <cell r="B158">
            <v>442</v>
          </cell>
          <cell r="C158" t="str">
            <v>Старостин Алексей Геннадьевич</v>
          </cell>
          <cell r="D158">
            <v>322872</v>
          </cell>
          <cell r="E158">
            <v>0</v>
          </cell>
          <cell r="F158">
            <v>0</v>
          </cell>
          <cell r="G158">
            <v>0</v>
          </cell>
          <cell r="H158">
            <v>6</v>
          </cell>
          <cell r="M158">
            <v>43070</v>
          </cell>
        </row>
        <row r="159">
          <cell r="B159">
            <v>443</v>
          </cell>
          <cell r="C159" t="str">
            <v>Степанов Алексей Александрович</v>
          </cell>
          <cell r="D159">
            <v>322874</v>
          </cell>
          <cell r="E159">
            <v>3</v>
          </cell>
          <cell r="F159">
            <v>0</v>
          </cell>
          <cell r="G159">
            <v>0</v>
          </cell>
          <cell r="M159">
            <v>43070</v>
          </cell>
        </row>
        <row r="160">
          <cell r="B160">
            <v>444</v>
          </cell>
          <cell r="C160" t="str">
            <v>Степанов Александр Владимирович</v>
          </cell>
          <cell r="D160">
            <v>321864</v>
          </cell>
          <cell r="E160">
            <v>2</v>
          </cell>
          <cell r="F160">
            <v>1</v>
          </cell>
          <cell r="G160">
            <v>1</v>
          </cell>
          <cell r="H160">
            <v>7</v>
          </cell>
          <cell r="I160" t="str">
            <v>8 911 906 76 28</v>
          </cell>
          <cell r="M160">
            <v>43070</v>
          </cell>
        </row>
        <row r="161">
          <cell r="B161">
            <v>445</v>
          </cell>
          <cell r="C161" t="str">
            <v>Степанов Александр Иванович</v>
          </cell>
          <cell r="D161">
            <v>321865</v>
          </cell>
          <cell r="E161">
            <v>0</v>
          </cell>
          <cell r="F161">
            <v>0</v>
          </cell>
          <cell r="G161">
            <v>0</v>
          </cell>
          <cell r="M161">
            <v>43070</v>
          </cell>
        </row>
        <row r="162">
          <cell r="B162">
            <v>446</v>
          </cell>
          <cell r="C162" t="str">
            <v>Субботин Дмитрий Валентинович</v>
          </cell>
          <cell r="D162">
            <v>322906</v>
          </cell>
          <cell r="E162">
            <v>1</v>
          </cell>
          <cell r="F162">
            <v>0</v>
          </cell>
          <cell r="G162">
            <v>0</v>
          </cell>
          <cell r="H162">
            <v>6.6</v>
          </cell>
          <cell r="I162">
            <v>9219438825</v>
          </cell>
          <cell r="M162">
            <v>43070</v>
          </cell>
        </row>
        <row r="163">
          <cell r="B163">
            <v>447</v>
          </cell>
          <cell r="C163" t="str">
            <v>Суханов Алексей Геннадьевич</v>
          </cell>
          <cell r="D163">
            <v>321871</v>
          </cell>
          <cell r="E163">
            <v>0</v>
          </cell>
          <cell r="F163">
            <v>0</v>
          </cell>
          <cell r="G163">
            <v>0</v>
          </cell>
          <cell r="H163">
            <v>7</v>
          </cell>
          <cell r="I163">
            <v>9215829072</v>
          </cell>
          <cell r="M163">
            <v>43070</v>
          </cell>
        </row>
        <row r="164">
          <cell r="B164">
            <v>448</v>
          </cell>
          <cell r="C164" t="str">
            <v>Сухопаров Дмитрий Георгиевич</v>
          </cell>
          <cell r="D164">
            <v>322831</v>
          </cell>
          <cell r="E164">
            <v>2</v>
          </cell>
          <cell r="F164">
            <v>2</v>
          </cell>
          <cell r="G164">
            <v>0</v>
          </cell>
          <cell r="H164">
            <v>6.5</v>
          </cell>
          <cell r="I164">
            <v>89119746874</v>
          </cell>
          <cell r="M164">
            <v>43070</v>
          </cell>
        </row>
        <row r="165">
          <cell r="B165">
            <v>449</v>
          </cell>
          <cell r="C165" t="str">
            <v>Теровец Алексей Сергеевич</v>
          </cell>
          <cell r="D165">
            <v>322680</v>
          </cell>
          <cell r="E165">
            <v>0</v>
          </cell>
          <cell r="F165">
            <v>0</v>
          </cell>
          <cell r="G165">
            <v>0</v>
          </cell>
          <cell r="H165">
            <v>6</v>
          </cell>
          <cell r="I165" t="str">
            <v>8 981 881 89 82</v>
          </cell>
          <cell r="M165">
            <v>43070</v>
          </cell>
        </row>
        <row r="166">
          <cell r="B166">
            <v>450</v>
          </cell>
          <cell r="C166" t="str">
            <v>Ткаченок  Сергей Александрович</v>
          </cell>
          <cell r="D166">
            <v>321876</v>
          </cell>
          <cell r="E166">
            <v>1</v>
          </cell>
          <cell r="F166">
            <v>0</v>
          </cell>
          <cell r="G166">
            <v>0</v>
          </cell>
          <cell r="H166">
            <v>7</v>
          </cell>
          <cell r="I166">
            <v>89117344555</v>
          </cell>
          <cell r="M166">
            <v>43070</v>
          </cell>
        </row>
        <row r="167">
          <cell r="B167">
            <v>451</v>
          </cell>
          <cell r="C167" t="str">
            <v>Шелякин Владимир Викторович</v>
          </cell>
          <cell r="D167">
            <v>323577</v>
          </cell>
          <cell r="E167">
            <v>1</v>
          </cell>
          <cell r="F167">
            <v>0</v>
          </cell>
          <cell r="G167">
            <v>0</v>
          </cell>
          <cell r="L167" t="str">
            <v>Шилов Никита Витальевич 323401 - уволен</v>
          </cell>
          <cell r="M167">
            <v>43070</v>
          </cell>
        </row>
        <row r="168">
          <cell r="B168">
            <v>452</v>
          </cell>
          <cell r="C168" t="str">
            <v>Тютюник  Иван Владимирович</v>
          </cell>
          <cell r="D168">
            <v>323412</v>
          </cell>
          <cell r="E168">
            <v>1</v>
          </cell>
          <cell r="F168">
            <v>1</v>
          </cell>
          <cell r="G168">
            <v>1</v>
          </cell>
          <cell r="H168">
            <v>6</v>
          </cell>
          <cell r="I168">
            <v>9217790607</v>
          </cell>
          <cell r="M168">
            <v>43070</v>
          </cell>
        </row>
        <row r="169">
          <cell r="B169">
            <v>453</v>
          </cell>
          <cell r="C169" t="str">
            <v>Прокофьев Илья Игоревич</v>
          </cell>
          <cell r="D169">
            <v>323550</v>
          </cell>
          <cell r="E169">
            <v>0</v>
          </cell>
          <cell r="F169">
            <v>0</v>
          </cell>
          <cell r="G169">
            <v>0</v>
          </cell>
          <cell r="M169">
            <v>43070</v>
          </cell>
        </row>
        <row r="170">
          <cell r="B170">
            <v>454</v>
          </cell>
          <cell r="C170" t="str">
            <v>Ушаков  Александр Владимирович</v>
          </cell>
          <cell r="D170">
            <v>322886</v>
          </cell>
          <cell r="E170">
            <v>1</v>
          </cell>
          <cell r="F170">
            <v>0</v>
          </cell>
          <cell r="G170">
            <v>0</v>
          </cell>
          <cell r="M170">
            <v>43070</v>
          </cell>
        </row>
        <row r="171">
          <cell r="B171">
            <v>455</v>
          </cell>
          <cell r="C171" t="str">
            <v>Фалин Денис Юрьевич</v>
          </cell>
          <cell r="D171">
            <v>322675</v>
          </cell>
          <cell r="E171">
            <v>3</v>
          </cell>
          <cell r="F171">
            <v>1</v>
          </cell>
          <cell r="G171">
            <v>0</v>
          </cell>
          <cell r="I171">
            <v>9005571</v>
          </cell>
          <cell r="M171">
            <v>43070</v>
          </cell>
        </row>
        <row r="172">
          <cell r="B172">
            <v>456</v>
          </cell>
          <cell r="C172" t="str">
            <v>Федоров Сергей Викторович</v>
          </cell>
          <cell r="D172">
            <v>322867</v>
          </cell>
          <cell r="E172">
            <v>1</v>
          </cell>
          <cell r="F172">
            <v>0</v>
          </cell>
          <cell r="G172">
            <v>0</v>
          </cell>
          <cell r="H172">
            <v>5.5</v>
          </cell>
          <cell r="I172" t="str">
            <v>981 708 79 24</v>
          </cell>
          <cell r="M172">
            <v>43070</v>
          </cell>
        </row>
        <row r="173">
          <cell r="B173">
            <v>457</v>
          </cell>
          <cell r="C173" t="str">
            <v>Филиппов Алексей Николаевич</v>
          </cell>
          <cell r="D173">
            <v>324251</v>
          </cell>
          <cell r="E173">
            <v>1</v>
          </cell>
          <cell r="F173">
            <v>0</v>
          </cell>
          <cell r="G173">
            <v>0</v>
          </cell>
          <cell r="H173">
            <v>6</v>
          </cell>
          <cell r="I173" t="str">
            <v>8 981 113 73 63</v>
          </cell>
          <cell r="M173">
            <v>43070</v>
          </cell>
        </row>
        <row r="174">
          <cell r="B174">
            <v>458</v>
          </cell>
          <cell r="C174" t="str">
            <v>Фомин Евгений Валерьевич</v>
          </cell>
          <cell r="D174">
            <v>323114</v>
          </cell>
          <cell r="E174">
            <v>1</v>
          </cell>
          <cell r="F174">
            <v>0</v>
          </cell>
          <cell r="G174">
            <v>0</v>
          </cell>
          <cell r="H174">
            <v>6</v>
          </cell>
          <cell r="I174" t="str">
            <v>8 999 247 14 61</v>
          </cell>
          <cell r="M174">
            <v>43070</v>
          </cell>
        </row>
        <row r="175">
          <cell r="B175">
            <v>459</v>
          </cell>
          <cell r="C175" t="str">
            <v>Хабибуллин Альмир Мунирович</v>
          </cell>
          <cell r="D175">
            <v>323115</v>
          </cell>
          <cell r="E175">
            <v>2</v>
          </cell>
          <cell r="F175">
            <v>1</v>
          </cell>
          <cell r="G175">
            <v>0</v>
          </cell>
          <cell r="H175">
            <v>5</v>
          </cell>
          <cell r="I175" t="str">
            <v>8-921-390-35-88</v>
          </cell>
          <cell r="M175">
            <v>43070</v>
          </cell>
        </row>
        <row r="176">
          <cell r="B176">
            <v>460</v>
          </cell>
          <cell r="C176" t="str">
            <v>Хайко  Максим Алексеевич</v>
          </cell>
          <cell r="D176">
            <v>322656</v>
          </cell>
          <cell r="E176">
            <v>1</v>
          </cell>
          <cell r="F176">
            <v>1</v>
          </cell>
          <cell r="G176">
            <v>0</v>
          </cell>
          <cell r="H176">
            <v>6</v>
          </cell>
          <cell r="I176">
            <v>89214193636</v>
          </cell>
          <cell r="M176">
            <v>43070</v>
          </cell>
        </row>
        <row r="177">
          <cell r="B177">
            <v>461</v>
          </cell>
          <cell r="C177" t="str">
            <v>Халиков Тимур Валиевич</v>
          </cell>
          <cell r="D177">
            <v>323465</v>
          </cell>
          <cell r="E177">
            <v>0</v>
          </cell>
          <cell r="F177">
            <v>0</v>
          </cell>
          <cell r="G177">
            <v>0</v>
          </cell>
          <cell r="H177">
            <v>6</v>
          </cell>
          <cell r="I177" t="str">
            <v>8 999 217 02 85</v>
          </cell>
          <cell r="M177">
            <v>43070</v>
          </cell>
        </row>
        <row r="178">
          <cell r="B178">
            <v>462</v>
          </cell>
          <cell r="C178" t="str">
            <v>Халтурин Виктор Евгеньевич</v>
          </cell>
          <cell r="D178">
            <v>321886</v>
          </cell>
          <cell r="E178">
            <v>1</v>
          </cell>
          <cell r="F178">
            <v>0</v>
          </cell>
          <cell r="G178">
            <v>0</v>
          </cell>
          <cell r="H178">
            <v>6</v>
          </cell>
          <cell r="I178">
            <v>9112845653</v>
          </cell>
          <cell r="M178">
            <v>43070</v>
          </cell>
        </row>
        <row r="179">
          <cell r="B179">
            <v>463</v>
          </cell>
          <cell r="C179" t="str">
            <v>Чадюк Александр Витальевич</v>
          </cell>
          <cell r="D179">
            <v>323565</v>
          </cell>
          <cell r="E179">
            <v>0</v>
          </cell>
          <cell r="F179">
            <v>0</v>
          </cell>
          <cell r="G179">
            <v>0</v>
          </cell>
          <cell r="L179" t="str">
            <v>Харитоненко Александр Сергеевич 322529 - перевод на другую должность</v>
          </cell>
          <cell r="M179">
            <v>43070</v>
          </cell>
        </row>
        <row r="180">
          <cell r="B180">
            <v>464</v>
          </cell>
          <cell r="C180" t="str">
            <v>Харитонов Юрий Валентинович</v>
          </cell>
          <cell r="D180">
            <v>322285</v>
          </cell>
          <cell r="E180">
            <v>0</v>
          </cell>
          <cell r="F180">
            <v>0</v>
          </cell>
          <cell r="G180">
            <v>0</v>
          </cell>
          <cell r="H180">
            <v>6</v>
          </cell>
          <cell r="I180">
            <v>9516418288</v>
          </cell>
          <cell r="M180">
            <v>43070</v>
          </cell>
        </row>
        <row r="181">
          <cell r="B181">
            <v>465</v>
          </cell>
          <cell r="C181" t="str">
            <v>Хозеев Владимир Валерьевич</v>
          </cell>
          <cell r="D181">
            <v>323435</v>
          </cell>
          <cell r="E181">
            <v>2</v>
          </cell>
          <cell r="F181">
            <v>0</v>
          </cell>
          <cell r="G181">
            <v>1</v>
          </cell>
          <cell r="H181">
            <v>5.5</v>
          </cell>
          <cell r="I181">
            <v>89215766366</v>
          </cell>
          <cell r="M181">
            <v>43070</v>
          </cell>
        </row>
        <row r="182">
          <cell r="B182">
            <v>466</v>
          </cell>
          <cell r="C182" t="str">
            <v>Холявин Олег Александрович</v>
          </cell>
          <cell r="D182">
            <v>323453</v>
          </cell>
          <cell r="E182">
            <v>0</v>
          </cell>
          <cell r="F182">
            <v>0</v>
          </cell>
          <cell r="G182">
            <v>0</v>
          </cell>
          <cell r="H182">
            <v>6.5</v>
          </cell>
          <cell r="I182">
            <v>89312979598</v>
          </cell>
          <cell r="M182">
            <v>43070</v>
          </cell>
        </row>
        <row r="183">
          <cell r="B183">
            <v>467</v>
          </cell>
          <cell r="C183" t="str">
            <v>Хомяков Владимир Олегович</v>
          </cell>
          <cell r="D183">
            <v>323509</v>
          </cell>
          <cell r="E183">
            <v>0</v>
          </cell>
          <cell r="F183">
            <v>0</v>
          </cell>
          <cell r="G183">
            <v>0</v>
          </cell>
          <cell r="M183">
            <v>43070</v>
          </cell>
        </row>
        <row r="184">
          <cell r="B184">
            <v>468</v>
          </cell>
          <cell r="C184" t="str">
            <v>Хорин Евгений Павлович</v>
          </cell>
          <cell r="D184">
            <v>323424</v>
          </cell>
          <cell r="E184">
            <v>2</v>
          </cell>
          <cell r="F184">
            <v>0</v>
          </cell>
          <cell r="G184">
            <v>0</v>
          </cell>
          <cell r="M184">
            <v>43070</v>
          </cell>
        </row>
        <row r="185">
          <cell r="B185">
            <v>469</v>
          </cell>
          <cell r="C185" t="str">
            <v>Цветков Александр Викторович</v>
          </cell>
          <cell r="D185">
            <v>321887</v>
          </cell>
          <cell r="E185">
            <v>1</v>
          </cell>
          <cell r="F185">
            <v>0</v>
          </cell>
          <cell r="G185">
            <v>0</v>
          </cell>
          <cell r="H185">
            <v>6</v>
          </cell>
          <cell r="I185" t="str">
            <v>8-911-134-72-79</v>
          </cell>
          <cell r="M185">
            <v>43070</v>
          </cell>
        </row>
        <row r="186">
          <cell r="B186">
            <v>470</v>
          </cell>
          <cell r="C186" t="str">
            <v>Цыбаев Евгений Владимирович</v>
          </cell>
          <cell r="D186">
            <v>323510</v>
          </cell>
          <cell r="E186">
            <v>2</v>
          </cell>
          <cell r="F186">
            <v>0</v>
          </cell>
          <cell r="G186">
            <v>0</v>
          </cell>
          <cell r="I186">
            <v>9523850130</v>
          </cell>
          <cell r="M186">
            <v>43070</v>
          </cell>
        </row>
        <row r="187">
          <cell r="B187">
            <v>471</v>
          </cell>
          <cell r="C187" t="str">
            <v>Цыганов Максим Александрович</v>
          </cell>
          <cell r="D187">
            <v>323479</v>
          </cell>
          <cell r="E187">
            <v>1</v>
          </cell>
          <cell r="F187">
            <v>1</v>
          </cell>
          <cell r="G187">
            <v>0</v>
          </cell>
          <cell r="H187">
            <v>5.5</v>
          </cell>
          <cell r="I187">
            <v>89819566512</v>
          </cell>
          <cell r="M187">
            <v>43070</v>
          </cell>
        </row>
        <row r="188">
          <cell r="B188">
            <v>472</v>
          </cell>
          <cell r="C188" t="str">
            <v>Чигарев Алексей Владимирович</v>
          </cell>
          <cell r="D188">
            <v>322197</v>
          </cell>
          <cell r="E188">
            <v>2</v>
          </cell>
          <cell r="F188">
            <v>1</v>
          </cell>
          <cell r="G188">
            <v>1</v>
          </cell>
          <cell r="H188">
            <v>6</v>
          </cell>
          <cell r="I188">
            <v>89119599407</v>
          </cell>
          <cell r="M188">
            <v>43070</v>
          </cell>
        </row>
        <row r="189">
          <cell r="B189">
            <v>473</v>
          </cell>
          <cell r="C189" t="str">
            <v>Чулков Андрей Юрьевич</v>
          </cell>
          <cell r="D189">
            <v>322205</v>
          </cell>
          <cell r="E189">
            <v>2</v>
          </cell>
          <cell r="F189">
            <v>0</v>
          </cell>
          <cell r="G189">
            <v>0</v>
          </cell>
          <cell r="M189">
            <v>43070</v>
          </cell>
        </row>
        <row r="190">
          <cell r="B190">
            <v>474</v>
          </cell>
          <cell r="C190" t="str">
            <v>Чухненков Андрей Викторович</v>
          </cell>
          <cell r="D190">
            <v>321891</v>
          </cell>
          <cell r="E190">
            <v>1</v>
          </cell>
          <cell r="F190">
            <v>0</v>
          </cell>
          <cell r="G190">
            <v>0</v>
          </cell>
          <cell r="M190">
            <v>43070</v>
          </cell>
        </row>
        <row r="191">
          <cell r="B191">
            <v>475</v>
          </cell>
          <cell r="C191" t="str">
            <v>Шабанов Андрей Борисович</v>
          </cell>
          <cell r="D191">
            <v>321892</v>
          </cell>
          <cell r="E191">
            <v>1</v>
          </cell>
          <cell r="F191">
            <v>0</v>
          </cell>
          <cell r="G191">
            <v>0</v>
          </cell>
          <cell r="H191">
            <v>5.5</v>
          </cell>
          <cell r="I191" t="str">
            <v>8 921 564 79 80</v>
          </cell>
          <cell r="M191">
            <v>43070</v>
          </cell>
        </row>
        <row r="192">
          <cell r="B192">
            <v>476</v>
          </cell>
          <cell r="C192" t="str">
            <v>Шарапов Яков Викторович</v>
          </cell>
          <cell r="D192">
            <v>323325</v>
          </cell>
          <cell r="E192">
            <v>3</v>
          </cell>
          <cell r="F192">
            <v>0</v>
          </cell>
          <cell r="G192">
            <v>0</v>
          </cell>
          <cell r="H192">
            <v>6</v>
          </cell>
          <cell r="I192" t="str">
            <v>8 921 555 59 59</v>
          </cell>
          <cell r="M192">
            <v>43070</v>
          </cell>
        </row>
        <row r="193">
          <cell r="B193">
            <v>477</v>
          </cell>
          <cell r="C193" t="str">
            <v>Шевченко Дмитрий Николаевич</v>
          </cell>
          <cell r="D193">
            <v>321894</v>
          </cell>
          <cell r="E193">
            <v>2</v>
          </cell>
          <cell r="F193">
            <v>0</v>
          </cell>
          <cell r="G193">
            <v>1</v>
          </cell>
          <cell r="H193">
            <v>5.5</v>
          </cell>
          <cell r="I193">
            <v>9112118233</v>
          </cell>
          <cell r="M193">
            <v>43070</v>
          </cell>
        </row>
        <row r="194">
          <cell r="B194">
            <v>478</v>
          </cell>
          <cell r="C194" t="str">
            <v>Шевырев Аркадий Николаевич</v>
          </cell>
          <cell r="D194">
            <v>321895</v>
          </cell>
          <cell r="E194">
            <v>5</v>
          </cell>
          <cell r="F194">
            <v>2</v>
          </cell>
          <cell r="G194">
            <v>0</v>
          </cell>
          <cell r="M194">
            <v>43070</v>
          </cell>
        </row>
        <row r="195">
          <cell r="B195">
            <v>479</v>
          </cell>
          <cell r="C195" t="str">
            <v>Шестаков Леонид Александрович</v>
          </cell>
          <cell r="D195">
            <v>322403</v>
          </cell>
          <cell r="E195">
            <v>1</v>
          </cell>
          <cell r="F195">
            <v>1</v>
          </cell>
          <cell r="G195">
            <v>0</v>
          </cell>
          <cell r="I195">
            <v>89045109439</v>
          </cell>
          <cell r="M195">
            <v>43070</v>
          </cell>
        </row>
        <row r="196">
          <cell r="B196">
            <v>480</v>
          </cell>
          <cell r="C196" t="str">
            <v>Шишмолин Петр Алексеевич</v>
          </cell>
          <cell r="D196">
            <v>321897</v>
          </cell>
          <cell r="E196">
            <v>0</v>
          </cell>
          <cell r="F196">
            <v>0</v>
          </cell>
          <cell r="G196">
            <v>0</v>
          </cell>
          <cell r="H196">
            <v>5.5</v>
          </cell>
          <cell r="I196" t="str">
            <v>8 911 991 94 02</v>
          </cell>
          <cell r="M196">
            <v>43070</v>
          </cell>
        </row>
        <row r="197">
          <cell r="B197">
            <v>481</v>
          </cell>
          <cell r="C197" t="str">
            <v>Шмелев Антон Валерьевич</v>
          </cell>
          <cell r="D197">
            <v>321945</v>
          </cell>
          <cell r="E197">
            <v>1</v>
          </cell>
          <cell r="F197">
            <v>1</v>
          </cell>
          <cell r="G197">
            <v>0</v>
          </cell>
          <cell r="H197">
            <v>5.5</v>
          </cell>
          <cell r="I197" t="str">
            <v>8 951 347 04 15</v>
          </cell>
          <cell r="M197">
            <v>43070</v>
          </cell>
        </row>
        <row r="198">
          <cell r="B198">
            <v>482</v>
          </cell>
          <cell r="C198" t="str">
            <v>Шубин Игорь Павлович</v>
          </cell>
          <cell r="D198">
            <v>321899</v>
          </cell>
          <cell r="E198">
            <v>1</v>
          </cell>
          <cell r="F198">
            <v>0</v>
          </cell>
          <cell r="G198">
            <v>0</v>
          </cell>
          <cell r="H198">
            <v>6.5</v>
          </cell>
          <cell r="I198" t="str">
            <v>8 921 894 78 11</v>
          </cell>
          <cell r="M198">
            <v>43070</v>
          </cell>
        </row>
        <row r="199">
          <cell r="B199">
            <v>483</v>
          </cell>
          <cell r="C199" t="str">
            <v>Безик Алексей Константинович</v>
          </cell>
          <cell r="D199">
            <v>323519</v>
          </cell>
          <cell r="E199">
            <v>1</v>
          </cell>
          <cell r="F199">
            <v>0</v>
          </cell>
          <cell r="G199">
            <v>0</v>
          </cell>
          <cell r="H199">
            <v>6</v>
          </cell>
          <cell r="I199">
            <v>9992394303</v>
          </cell>
          <cell r="M199">
            <v>43070</v>
          </cell>
        </row>
        <row r="200">
          <cell r="B200">
            <v>484</v>
          </cell>
          <cell r="C200" t="str">
            <v>Юханов  Роман Викторович</v>
          </cell>
          <cell r="D200">
            <v>323116</v>
          </cell>
          <cell r="E200">
            <v>0</v>
          </cell>
          <cell r="F200">
            <v>0</v>
          </cell>
          <cell r="G200">
            <v>0</v>
          </cell>
          <cell r="H200">
            <v>6.5</v>
          </cell>
          <cell r="I200">
            <v>89992106090</v>
          </cell>
          <cell r="M200">
            <v>43070</v>
          </cell>
        </row>
        <row r="201">
          <cell r="B201">
            <v>485</v>
          </cell>
          <cell r="C201" t="str">
            <v>Янталев Александр Петрович</v>
          </cell>
          <cell r="D201">
            <v>321903</v>
          </cell>
          <cell r="E201">
            <v>0</v>
          </cell>
          <cell r="F201">
            <v>0</v>
          </cell>
          <cell r="G201">
            <v>0</v>
          </cell>
          <cell r="H201">
            <v>6.5</v>
          </cell>
          <cell r="I201">
            <v>9117993639</v>
          </cell>
          <cell r="M201">
            <v>43070</v>
          </cell>
        </row>
        <row r="202">
          <cell r="B202">
            <v>486</v>
          </cell>
          <cell r="C202" t="str">
            <v>Богданов Михаил Викторович</v>
          </cell>
          <cell r="D202">
            <v>323520</v>
          </cell>
          <cell r="E202">
            <v>1</v>
          </cell>
          <cell r="F202">
            <v>1</v>
          </cell>
          <cell r="G202">
            <v>0</v>
          </cell>
          <cell r="H202">
            <v>5.5</v>
          </cell>
          <cell r="I202">
            <v>9216454057</v>
          </cell>
          <cell r="M202">
            <v>43070</v>
          </cell>
        </row>
        <row r="203">
          <cell r="B203">
            <v>487</v>
          </cell>
          <cell r="C203" t="str">
            <v>Кабурдо Николай Валерьевич</v>
          </cell>
          <cell r="D203">
            <v>323521</v>
          </cell>
          <cell r="E203">
            <v>1</v>
          </cell>
          <cell r="F203">
            <v>0</v>
          </cell>
          <cell r="G203">
            <v>0</v>
          </cell>
          <cell r="H203">
            <v>5.5</v>
          </cell>
          <cell r="I203">
            <v>9030937598</v>
          </cell>
          <cell r="M203">
            <v>43070</v>
          </cell>
        </row>
        <row r="204">
          <cell r="B204">
            <v>488</v>
          </cell>
          <cell r="C204" t="str">
            <v>Пудовкин Сергей Николаевич</v>
          </cell>
          <cell r="D204">
            <v>323522</v>
          </cell>
          <cell r="E204">
            <v>0</v>
          </cell>
          <cell r="F204">
            <v>0</v>
          </cell>
          <cell r="G204">
            <v>0</v>
          </cell>
          <cell r="I204">
            <v>89523813464</v>
          </cell>
          <cell r="M204">
            <v>43070</v>
          </cell>
        </row>
        <row r="205">
          <cell r="B205">
            <v>489</v>
          </cell>
          <cell r="C205" t="str">
            <v>Рязанцев Иван Васильевич</v>
          </cell>
          <cell r="D205">
            <v>323523</v>
          </cell>
          <cell r="E205">
            <v>2</v>
          </cell>
          <cell r="F205">
            <v>1</v>
          </cell>
          <cell r="G205">
            <v>0</v>
          </cell>
          <cell r="H205">
            <v>6</v>
          </cell>
          <cell r="I205">
            <v>9110131299</v>
          </cell>
          <cell r="M205">
            <v>43070</v>
          </cell>
        </row>
        <row r="206">
          <cell r="B206">
            <v>490</v>
          </cell>
          <cell r="C206" t="str">
            <v>Филимонов Сергей Андреевич</v>
          </cell>
          <cell r="D206">
            <v>323524</v>
          </cell>
          <cell r="E206">
            <v>1</v>
          </cell>
          <cell r="F206">
            <v>0</v>
          </cell>
          <cell r="G206">
            <v>0</v>
          </cell>
          <cell r="H206">
            <v>5.5</v>
          </cell>
          <cell r="I206">
            <v>89045190581</v>
          </cell>
          <cell r="M206">
            <v>43070</v>
          </cell>
        </row>
        <row r="207">
          <cell r="B207">
            <v>491</v>
          </cell>
          <cell r="C207" t="str">
            <v>Шабарин Евгений Юрьевич</v>
          </cell>
          <cell r="D207">
            <v>323526</v>
          </cell>
          <cell r="E207">
            <v>1</v>
          </cell>
          <cell r="F207">
            <v>1</v>
          </cell>
          <cell r="G207">
            <v>0</v>
          </cell>
          <cell r="H207">
            <v>5.5</v>
          </cell>
          <cell r="I207">
            <v>9111293002</v>
          </cell>
          <cell r="M207">
            <v>43070</v>
          </cell>
        </row>
        <row r="208">
          <cell r="B208">
            <v>492</v>
          </cell>
          <cell r="C208" t="str">
            <v>Савиных Ярослав Ярославович</v>
          </cell>
          <cell r="D208">
            <v>323515</v>
          </cell>
          <cell r="E208">
            <v>2</v>
          </cell>
          <cell r="F208">
            <v>2</v>
          </cell>
          <cell r="G208">
            <v>2</v>
          </cell>
          <cell r="I208">
            <v>89117467181</v>
          </cell>
          <cell r="M208">
            <v>43070</v>
          </cell>
        </row>
        <row r="209">
          <cell r="B209">
            <v>493</v>
          </cell>
          <cell r="C209" t="str">
            <v>Михайлов Руслан Дмитриевич</v>
          </cell>
          <cell r="D209">
            <v>323531</v>
          </cell>
          <cell r="E209">
            <v>0</v>
          </cell>
          <cell r="F209">
            <v>0</v>
          </cell>
          <cell r="G209">
            <v>0</v>
          </cell>
          <cell r="H209">
            <v>6</v>
          </cell>
          <cell r="I209" t="str">
            <v>8 999 536 58 66</v>
          </cell>
          <cell r="M209">
            <v>43070</v>
          </cell>
        </row>
        <row r="210">
          <cell r="B210">
            <v>494</v>
          </cell>
          <cell r="C210" t="str">
            <v>Рыжук Александр Владимирович</v>
          </cell>
          <cell r="D210">
            <v>323532</v>
          </cell>
          <cell r="E210">
            <v>0</v>
          </cell>
          <cell r="F210">
            <v>0</v>
          </cell>
          <cell r="G210">
            <v>0</v>
          </cell>
          <cell r="H210">
            <v>6</v>
          </cell>
          <cell r="I210" t="str">
            <v>8 911 703 78 19</v>
          </cell>
          <cell r="M210">
            <v>43070</v>
          </cell>
        </row>
        <row r="211">
          <cell r="B211">
            <v>495</v>
          </cell>
          <cell r="C211" t="str">
            <v>Павлов Андрей Валентинович</v>
          </cell>
          <cell r="D211">
            <v>323562</v>
          </cell>
          <cell r="E211">
            <v>1</v>
          </cell>
          <cell r="F211">
            <v>0</v>
          </cell>
          <cell r="G211">
            <v>0</v>
          </cell>
          <cell r="L211" t="str">
            <v>Плотников Алексей Владимирович 323540 - уволен</v>
          </cell>
          <cell r="M211">
            <v>43070</v>
          </cell>
        </row>
      </sheetData>
      <sheetData sheetId="3" refreshError="1"/>
      <sheetData sheetId="4" refreshError="1"/>
      <sheetData sheetId="5" refreshError="1"/>
      <sheetData sheetId="6">
        <row r="2">
          <cell r="D2">
            <v>0.5</v>
          </cell>
        </row>
        <row r="3">
          <cell r="D3">
            <v>0.5</v>
          </cell>
        </row>
        <row r="4">
          <cell r="D4">
            <v>0.5</v>
          </cell>
        </row>
        <row r="5">
          <cell r="D5">
            <v>0.5</v>
          </cell>
        </row>
        <row r="6">
          <cell r="D6">
            <v>0.5</v>
          </cell>
        </row>
        <row r="7">
          <cell r="D7">
            <v>0.5</v>
          </cell>
        </row>
        <row r="8">
          <cell r="D8">
            <v>0.25</v>
          </cell>
        </row>
        <row r="9">
          <cell r="D9">
            <v>0.16700000000000001</v>
          </cell>
        </row>
        <row r="10">
          <cell r="D10">
            <v>0.33400000000000002</v>
          </cell>
        </row>
        <row r="11">
          <cell r="D11">
            <v>0.5</v>
          </cell>
        </row>
        <row r="12">
          <cell r="D12">
            <v>0.25</v>
          </cell>
        </row>
        <row r="13">
          <cell r="D13">
            <v>0.25</v>
          </cell>
        </row>
        <row r="14">
          <cell r="D14">
            <v>1</v>
          </cell>
        </row>
        <row r="15">
          <cell r="D15">
            <v>0.16700000000000001</v>
          </cell>
        </row>
        <row r="16">
          <cell r="D16">
            <v>0.09</v>
          </cell>
        </row>
        <row r="17">
          <cell r="D17">
            <v>0.8</v>
          </cell>
        </row>
        <row r="18">
          <cell r="D18">
            <v>0.56599999999999995</v>
          </cell>
        </row>
        <row r="19">
          <cell r="D19">
            <v>0.05</v>
          </cell>
        </row>
        <row r="20">
          <cell r="D20">
            <v>0.67</v>
          </cell>
        </row>
        <row r="21">
          <cell r="D21">
            <v>0.67</v>
          </cell>
        </row>
        <row r="22">
          <cell r="D22">
            <v>1</v>
          </cell>
        </row>
        <row r="23">
          <cell r="D23">
            <v>0.5</v>
          </cell>
        </row>
        <row r="24">
          <cell r="D24">
            <v>0.16700000000000001</v>
          </cell>
        </row>
        <row r="25">
          <cell r="D25">
            <v>0.69</v>
          </cell>
        </row>
        <row r="26">
          <cell r="D26">
            <v>0</v>
          </cell>
        </row>
        <row r="27">
          <cell r="D27">
            <v>3.67</v>
          </cell>
        </row>
        <row r="28">
          <cell r="D28">
            <v>0.25</v>
          </cell>
        </row>
        <row r="29">
          <cell r="D29">
            <v>0.3</v>
          </cell>
        </row>
        <row r="30">
          <cell r="D30">
            <v>0.2</v>
          </cell>
        </row>
        <row r="31">
          <cell r="D31">
            <v>0.3</v>
          </cell>
        </row>
        <row r="32">
          <cell r="D32">
            <v>0.3</v>
          </cell>
        </row>
        <row r="33">
          <cell r="D33">
            <v>0.3</v>
          </cell>
        </row>
        <row r="34">
          <cell r="D34">
            <v>0.3</v>
          </cell>
        </row>
        <row r="35">
          <cell r="D35">
            <v>0.25</v>
          </cell>
        </row>
        <row r="36">
          <cell r="D36">
            <v>0.25</v>
          </cell>
        </row>
        <row r="37">
          <cell r="D37">
            <v>0.25</v>
          </cell>
        </row>
        <row r="38">
          <cell r="D38">
            <v>0.44</v>
          </cell>
        </row>
        <row r="39">
          <cell r="D39">
            <v>0.67</v>
          </cell>
        </row>
        <row r="40">
          <cell r="D40">
            <v>0.27</v>
          </cell>
        </row>
        <row r="41">
          <cell r="D41">
            <v>0.5</v>
          </cell>
        </row>
        <row r="42">
          <cell r="D42">
            <v>0.34</v>
          </cell>
        </row>
        <row r="43">
          <cell r="D43">
            <v>0.16700000000000001</v>
          </cell>
        </row>
        <row r="44">
          <cell r="D44">
            <v>0.16700000000000001</v>
          </cell>
        </row>
        <row r="45">
          <cell r="D45">
            <v>0.16700000000000001</v>
          </cell>
        </row>
        <row r="46">
          <cell r="D46">
            <v>0.2</v>
          </cell>
        </row>
        <row r="47">
          <cell r="D47">
            <v>0.25</v>
          </cell>
        </row>
        <row r="48">
          <cell r="D48">
            <v>0.34</v>
          </cell>
        </row>
        <row r="49">
          <cell r="D49">
            <v>0.25</v>
          </cell>
        </row>
        <row r="50">
          <cell r="D50">
            <v>0.67</v>
          </cell>
        </row>
        <row r="51">
          <cell r="D51">
            <v>1</v>
          </cell>
        </row>
        <row r="52">
          <cell r="D52">
            <v>0.16700000000000001</v>
          </cell>
        </row>
        <row r="53">
          <cell r="D53">
            <v>0.5</v>
          </cell>
        </row>
        <row r="54">
          <cell r="D54">
            <v>8.4000000000000005E-2</v>
          </cell>
        </row>
        <row r="55">
          <cell r="D55">
            <v>2</v>
          </cell>
        </row>
        <row r="56">
          <cell r="D56">
            <v>8.4000000000000005E-2</v>
          </cell>
        </row>
        <row r="57">
          <cell r="D57">
            <v>0.35</v>
          </cell>
        </row>
        <row r="58">
          <cell r="D58">
            <v>0.5</v>
          </cell>
        </row>
        <row r="59">
          <cell r="D59">
            <v>4.92</v>
          </cell>
        </row>
        <row r="63">
          <cell r="D63">
            <v>0.16700000000000001</v>
          </cell>
        </row>
        <row r="64">
          <cell r="D64">
            <v>0.16700000000000001</v>
          </cell>
        </row>
        <row r="65">
          <cell r="D65">
            <v>2.5000000000000001E-2</v>
          </cell>
        </row>
        <row r="66">
          <cell r="D66">
            <v>2.5000000000000001E-2</v>
          </cell>
        </row>
        <row r="67">
          <cell r="D67">
            <v>0.05</v>
          </cell>
        </row>
        <row r="68">
          <cell r="D68">
            <v>0.18</v>
          </cell>
        </row>
        <row r="69">
          <cell r="D69">
            <v>0.3</v>
          </cell>
        </row>
        <row r="70">
          <cell r="D70">
            <v>0.3</v>
          </cell>
        </row>
        <row r="71">
          <cell r="D71">
            <v>0.44</v>
          </cell>
        </row>
        <row r="72">
          <cell r="D72">
            <v>0.16700000000000001</v>
          </cell>
        </row>
        <row r="73">
          <cell r="D73">
            <v>0.39</v>
          </cell>
        </row>
        <row r="74">
          <cell r="D74">
            <v>0.16700000000000001</v>
          </cell>
        </row>
        <row r="75">
          <cell r="D75">
            <v>1.7000000000000001E-2</v>
          </cell>
        </row>
        <row r="76">
          <cell r="D76">
            <v>0.16700000000000001</v>
          </cell>
        </row>
        <row r="77">
          <cell r="D77">
            <v>0.3</v>
          </cell>
        </row>
        <row r="78">
          <cell r="D78">
            <v>0.11</v>
          </cell>
        </row>
        <row r="79">
          <cell r="D79">
            <v>0.23</v>
          </cell>
        </row>
        <row r="80">
          <cell r="D80">
            <v>0.16700000000000001</v>
          </cell>
        </row>
        <row r="81">
          <cell r="D81">
            <v>0.25</v>
          </cell>
        </row>
        <row r="82">
          <cell r="D82">
            <v>0.13</v>
          </cell>
        </row>
        <row r="83">
          <cell r="D83">
            <v>7.0000000000000007E-2</v>
          </cell>
        </row>
        <row r="84">
          <cell r="D84">
            <v>0.08</v>
          </cell>
        </row>
        <row r="85">
          <cell r="D85">
            <v>1.28</v>
          </cell>
        </row>
        <row r="86">
          <cell r="D86">
            <v>0.12</v>
          </cell>
        </row>
      </sheetData>
      <sheetData sheetId="7" refreshError="1"/>
      <sheetData sheetId="8" refreshError="1"/>
      <sheetData sheetId="9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Ремонт гарнитур"/>
      <sheetName val="ФИО - № гарнитуры 4-я линия СПб"/>
      <sheetName val="ФИО - № гарнитуры 3-я линия СПб"/>
      <sheetName val="Статистика"/>
      <sheetName val="Проблема-Решение"/>
      <sheetName val="ПВМ"/>
      <sheetName val="ТЗ и ТП"/>
      <sheetName val="ЗН"/>
      <sheetName val="Лист2"/>
      <sheetName val="Лист1"/>
    </sheetNames>
    <sheetDataSet>
      <sheetData sheetId="0"/>
      <sheetData sheetId="1">
        <row r="2">
          <cell r="B2">
            <v>1</v>
          </cell>
          <cell r="C2" t="str">
            <v>Самарцев Алексей Николаевич</v>
          </cell>
          <cell r="D2">
            <v>5</v>
          </cell>
          <cell r="E2">
            <v>1</v>
          </cell>
          <cell r="F2">
            <v>1</v>
          </cell>
          <cell r="G2" t="str">
            <v>Смена фамилии с Сысолятина</v>
          </cell>
          <cell r="H2">
            <v>42359</v>
          </cell>
        </row>
        <row r="3">
          <cell r="B3">
            <v>12</v>
          </cell>
          <cell r="C3" t="str">
            <v>Аксяитов Руслан Ряшидович</v>
          </cell>
          <cell r="D3">
            <v>3</v>
          </cell>
          <cell r="E3">
            <v>2</v>
          </cell>
          <cell r="F3">
            <v>0</v>
          </cell>
          <cell r="H3">
            <v>42359</v>
          </cell>
        </row>
        <row r="4">
          <cell r="B4">
            <v>18</v>
          </cell>
          <cell r="C4" t="str">
            <v>Волков Даниил Евгеньевич</v>
          </cell>
          <cell r="D4">
            <v>6</v>
          </cell>
          <cell r="E4">
            <v>3</v>
          </cell>
          <cell r="F4">
            <v>0</v>
          </cell>
          <cell r="G4" t="str">
            <v>Смена машиниста с уволенного Белова Дмитрия Владимировича</v>
          </cell>
          <cell r="H4">
            <v>42359</v>
          </cell>
        </row>
        <row r="5">
          <cell r="B5">
            <v>21</v>
          </cell>
          <cell r="C5" t="str">
            <v>Демьянов Антон Петрович</v>
          </cell>
          <cell r="D5">
            <v>4</v>
          </cell>
          <cell r="E5">
            <v>0</v>
          </cell>
          <cell r="F5">
            <v>0</v>
          </cell>
          <cell r="H5">
            <v>42359</v>
          </cell>
        </row>
        <row r="6">
          <cell r="B6">
            <v>22</v>
          </cell>
          <cell r="C6" t="str">
            <v>Борисов Григорий Владимирович</v>
          </cell>
          <cell r="D6">
            <v>3</v>
          </cell>
          <cell r="E6">
            <v>0</v>
          </cell>
          <cell r="F6">
            <v>0</v>
          </cell>
          <cell r="H6">
            <v>42359</v>
          </cell>
        </row>
        <row r="7">
          <cell r="B7">
            <v>27</v>
          </cell>
          <cell r="C7" t="str">
            <v>Горячев Дмитрий Александрович</v>
          </cell>
          <cell r="D7">
            <v>1</v>
          </cell>
          <cell r="E7">
            <v>0</v>
          </cell>
          <cell r="F7">
            <v>0</v>
          </cell>
          <cell r="H7">
            <v>42359</v>
          </cell>
        </row>
        <row r="8">
          <cell r="B8">
            <v>28</v>
          </cell>
          <cell r="C8" t="str">
            <v>Бочаров Сергей Даниилович</v>
          </cell>
          <cell r="D8">
            <v>5</v>
          </cell>
          <cell r="E8">
            <v>1</v>
          </cell>
          <cell r="F8">
            <v>0</v>
          </cell>
          <cell r="H8">
            <v>42359</v>
          </cell>
        </row>
        <row r="9">
          <cell r="B9">
            <v>29</v>
          </cell>
          <cell r="C9" t="str">
            <v>Середкин Игорь Михайлович</v>
          </cell>
          <cell r="D9">
            <v>9</v>
          </cell>
          <cell r="E9">
            <v>4</v>
          </cell>
          <cell r="F9">
            <v>0</v>
          </cell>
          <cell r="H9">
            <v>42359</v>
          </cell>
        </row>
        <row r="10">
          <cell r="B10">
            <v>34</v>
          </cell>
          <cell r="C10" t="str">
            <v>Бычков Александр Валерьевич</v>
          </cell>
          <cell r="D10">
            <v>7</v>
          </cell>
          <cell r="E10">
            <v>2</v>
          </cell>
          <cell r="F10">
            <v>1</v>
          </cell>
          <cell r="H10">
            <v>42359</v>
          </cell>
        </row>
        <row r="11">
          <cell r="B11">
            <v>35</v>
          </cell>
          <cell r="C11" t="str">
            <v>Симбарский Олег Аркадьевич</v>
          </cell>
          <cell r="D11">
            <v>3</v>
          </cell>
          <cell r="E11">
            <v>1</v>
          </cell>
          <cell r="F11">
            <v>0</v>
          </cell>
          <cell r="G11" t="str">
            <v>8-950-048-14-76</v>
          </cell>
          <cell r="H11">
            <v>42359</v>
          </cell>
        </row>
        <row r="12">
          <cell r="B12">
            <v>39</v>
          </cell>
          <cell r="C12" t="str">
            <v>Годунов Василий Сергеевич</v>
          </cell>
          <cell r="D12">
            <v>3</v>
          </cell>
          <cell r="E12">
            <v>2</v>
          </cell>
          <cell r="F12">
            <v>1</v>
          </cell>
          <cell r="H12">
            <v>42359</v>
          </cell>
        </row>
        <row r="13">
          <cell r="B13">
            <v>41</v>
          </cell>
          <cell r="C13" t="str">
            <v>Манило Станислав Сергеевич</v>
          </cell>
          <cell r="D13">
            <v>3</v>
          </cell>
          <cell r="E13">
            <v>2</v>
          </cell>
          <cell r="F13">
            <v>0</v>
          </cell>
          <cell r="H13">
            <v>42359</v>
          </cell>
        </row>
        <row r="14">
          <cell r="B14">
            <v>43</v>
          </cell>
          <cell r="C14" t="str">
            <v>Голубев Борис Михайлович</v>
          </cell>
          <cell r="D14">
            <v>5</v>
          </cell>
          <cell r="E14">
            <v>1</v>
          </cell>
          <cell r="F14">
            <v>0</v>
          </cell>
          <cell r="H14">
            <v>42359</v>
          </cell>
        </row>
        <row r="15">
          <cell r="B15">
            <v>44</v>
          </cell>
          <cell r="C15" t="str">
            <v>Могиль Сергей Игоревич</v>
          </cell>
          <cell r="D15">
            <v>5</v>
          </cell>
          <cell r="E15">
            <v>2</v>
          </cell>
          <cell r="F15">
            <v>0</v>
          </cell>
          <cell r="H15">
            <v>42359</v>
          </cell>
        </row>
        <row r="16">
          <cell r="B16">
            <v>46</v>
          </cell>
          <cell r="C16" t="str">
            <v>Родионов Михаил Иванович</v>
          </cell>
          <cell r="D16">
            <v>7</v>
          </cell>
          <cell r="E16">
            <v>2</v>
          </cell>
          <cell r="F16">
            <v>0</v>
          </cell>
          <cell r="H16">
            <v>42359</v>
          </cell>
        </row>
        <row r="17">
          <cell r="B17">
            <v>49</v>
          </cell>
          <cell r="C17" t="str">
            <v>Фролов Александр Юрьевич</v>
          </cell>
          <cell r="D17">
            <v>3</v>
          </cell>
          <cell r="E17">
            <v>0</v>
          </cell>
          <cell r="F17">
            <v>0</v>
          </cell>
          <cell r="H17">
            <v>42359</v>
          </cell>
        </row>
        <row r="18">
          <cell r="B18">
            <v>52</v>
          </cell>
          <cell r="C18" t="str">
            <v>Зыков Алексей Сергеевич</v>
          </cell>
          <cell r="D18">
            <v>2</v>
          </cell>
          <cell r="E18">
            <v>0</v>
          </cell>
          <cell r="F18">
            <v>0</v>
          </cell>
          <cell r="G18" t="str">
            <v>Утеряна</v>
          </cell>
          <cell r="H18">
            <v>42359</v>
          </cell>
        </row>
        <row r="19">
          <cell r="B19">
            <v>53</v>
          </cell>
          <cell r="C19" t="str">
            <v>Кондрашин Дмитрий Викторович</v>
          </cell>
          <cell r="D19">
            <v>5</v>
          </cell>
          <cell r="E19">
            <v>3</v>
          </cell>
          <cell r="F19">
            <v>0</v>
          </cell>
          <cell r="H19">
            <v>42359</v>
          </cell>
        </row>
        <row r="20">
          <cell r="B20">
            <v>54</v>
          </cell>
          <cell r="C20" t="str">
            <v>Морозов Сергей Александрович</v>
          </cell>
          <cell r="D20">
            <v>1</v>
          </cell>
          <cell r="E20">
            <v>0</v>
          </cell>
          <cell r="F20">
            <v>0</v>
          </cell>
          <cell r="H20">
            <v>42359</v>
          </cell>
        </row>
        <row r="21">
          <cell r="B21">
            <v>59</v>
          </cell>
          <cell r="C21" t="str">
            <v>Иванов Евгений Олегович</v>
          </cell>
          <cell r="D21">
            <v>3</v>
          </cell>
          <cell r="E21">
            <v>0</v>
          </cell>
          <cell r="F21">
            <v>0</v>
          </cell>
          <cell r="H21">
            <v>42359</v>
          </cell>
        </row>
        <row r="22">
          <cell r="B22">
            <v>61</v>
          </cell>
          <cell r="C22" t="str">
            <v>Пузанов Евгений Александрович</v>
          </cell>
          <cell r="D22">
            <v>1</v>
          </cell>
          <cell r="E22">
            <v>0</v>
          </cell>
          <cell r="F22">
            <v>0</v>
          </cell>
          <cell r="H22">
            <v>42359</v>
          </cell>
        </row>
        <row r="23">
          <cell r="B23">
            <v>63</v>
          </cell>
          <cell r="C23" t="str">
            <v>Мурадов Марат Буронович</v>
          </cell>
          <cell r="D23">
            <v>3</v>
          </cell>
          <cell r="E23">
            <v>1</v>
          </cell>
          <cell r="F23">
            <v>0</v>
          </cell>
          <cell r="H23">
            <v>42359</v>
          </cell>
        </row>
        <row r="24">
          <cell r="B24">
            <v>64</v>
          </cell>
          <cell r="C24" t="str">
            <v>Ананьин Алексей Николаевич</v>
          </cell>
          <cell r="D24">
            <v>10</v>
          </cell>
          <cell r="E24">
            <v>4</v>
          </cell>
          <cell r="F24">
            <v>1</v>
          </cell>
          <cell r="H24">
            <v>42359</v>
          </cell>
        </row>
        <row r="25">
          <cell r="B25">
            <v>66</v>
          </cell>
          <cell r="C25" t="str">
            <v>Гусев Денис Владимирович</v>
          </cell>
          <cell r="D25">
            <v>1</v>
          </cell>
          <cell r="E25">
            <v>0</v>
          </cell>
          <cell r="F25">
            <v>0</v>
          </cell>
          <cell r="H25">
            <v>42359</v>
          </cell>
        </row>
        <row r="26">
          <cell r="B26">
            <v>67</v>
          </cell>
          <cell r="C26" t="str">
            <v>Ломовцев Игорь Викторович</v>
          </cell>
          <cell r="D26">
            <v>5</v>
          </cell>
          <cell r="E26">
            <v>0</v>
          </cell>
          <cell r="F26">
            <v>0</v>
          </cell>
          <cell r="H26">
            <v>42359</v>
          </cell>
        </row>
        <row r="27">
          <cell r="B27">
            <v>68</v>
          </cell>
          <cell r="C27" t="str">
            <v>Горбачев Павел Павлович</v>
          </cell>
          <cell r="D27">
            <v>7</v>
          </cell>
          <cell r="E27">
            <v>2</v>
          </cell>
          <cell r="F27">
            <v>1</v>
          </cell>
          <cell r="H27">
            <v>42359</v>
          </cell>
        </row>
        <row r="28">
          <cell r="B28">
            <v>69</v>
          </cell>
          <cell r="C28" t="str">
            <v>Мамонтьев Антон Андреевич</v>
          </cell>
          <cell r="D28">
            <v>3</v>
          </cell>
          <cell r="E28">
            <v>0</v>
          </cell>
          <cell r="F28">
            <v>0</v>
          </cell>
          <cell r="H28">
            <v>42359</v>
          </cell>
        </row>
        <row r="29">
          <cell r="B29">
            <v>70</v>
          </cell>
          <cell r="C29" t="str">
            <v>Григорьев Максим Викторович</v>
          </cell>
          <cell r="D29">
            <v>4</v>
          </cell>
          <cell r="E29">
            <v>2</v>
          </cell>
          <cell r="F29">
            <v>0</v>
          </cell>
          <cell r="H29">
            <v>42359</v>
          </cell>
        </row>
        <row r="30">
          <cell r="B30">
            <v>71</v>
          </cell>
          <cell r="C30" t="str">
            <v>Аллахвердиев Сергей Арзуевич</v>
          </cell>
          <cell r="D30">
            <v>7</v>
          </cell>
          <cell r="E30">
            <v>1</v>
          </cell>
          <cell r="F30">
            <v>0</v>
          </cell>
          <cell r="H30">
            <v>42359</v>
          </cell>
        </row>
        <row r="31">
          <cell r="B31">
            <v>72</v>
          </cell>
          <cell r="C31" t="str">
            <v>Дорошенко Михаил Петрович</v>
          </cell>
          <cell r="D31">
            <v>7</v>
          </cell>
          <cell r="E31">
            <v>2</v>
          </cell>
          <cell r="F31">
            <v>0</v>
          </cell>
          <cell r="H31">
            <v>42359</v>
          </cell>
        </row>
        <row r="32">
          <cell r="B32">
            <v>74</v>
          </cell>
          <cell r="C32" t="str">
            <v>Ярмоленко Николай Григорьевич</v>
          </cell>
          <cell r="D32">
            <v>4</v>
          </cell>
          <cell r="E32">
            <v>1</v>
          </cell>
          <cell r="F32">
            <v>0</v>
          </cell>
          <cell r="G32" t="str">
            <v>8-921-772-35-11</v>
          </cell>
          <cell r="H32">
            <v>42359</v>
          </cell>
        </row>
        <row r="33">
          <cell r="B33">
            <v>75</v>
          </cell>
          <cell r="C33" t="str">
            <v>Сергеев Дмитрий Петрович</v>
          </cell>
          <cell r="D33">
            <v>1</v>
          </cell>
          <cell r="E33">
            <v>0</v>
          </cell>
          <cell r="F33">
            <v>0</v>
          </cell>
          <cell r="H33">
            <v>42359</v>
          </cell>
        </row>
        <row r="34">
          <cell r="B34">
            <v>76</v>
          </cell>
          <cell r="C34" t="str">
            <v>Яловничий Дмитрий Сергеевич</v>
          </cell>
          <cell r="D34">
            <v>1</v>
          </cell>
          <cell r="E34">
            <v>0</v>
          </cell>
          <cell r="F34">
            <v>0</v>
          </cell>
          <cell r="H34">
            <v>42359</v>
          </cell>
        </row>
        <row r="35">
          <cell r="B35">
            <v>78</v>
          </cell>
          <cell r="C35" t="str">
            <v>Феоктистов Дмитрий Сергеевич</v>
          </cell>
          <cell r="D35">
            <v>3</v>
          </cell>
          <cell r="E35">
            <v>2</v>
          </cell>
          <cell r="F35">
            <v>0</v>
          </cell>
          <cell r="H35">
            <v>42359</v>
          </cell>
        </row>
        <row r="36">
          <cell r="B36">
            <v>79</v>
          </cell>
          <cell r="C36" t="str">
            <v>Михайловский Игорь Валерьевич</v>
          </cell>
          <cell r="D36">
            <v>6</v>
          </cell>
          <cell r="E36">
            <v>0</v>
          </cell>
          <cell r="F36">
            <v>0</v>
          </cell>
          <cell r="H36">
            <v>42359</v>
          </cell>
        </row>
        <row r="37">
          <cell r="B37">
            <v>80</v>
          </cell>
          <cell r="C37" t="str">
            <v>Резчиков Евгений Борисович</v>
          </cell>
          <cell r="D37">
            <v>3</v>
          </cell>
          <cell r="E37">
            <v>1</v>
          </cell>
          <cell r="F37">
            <v>0</v>
          </cell>
          <cell r="H37">
            <v>42359</v>
          </cell>
        </row>
        <row r="38">
          <cell r="B38">
            <v>81</v>
          </cell>
          <cell r="C38" t="str">
            <v>Горбунов Тарас Владимирович</v>
          </cell>
          <cell r="D38">
            <v>4</v>
          </cell>
          <cell r="E38">
            <v>1</v>
          </cell>
          <cell r="F38">
            <v>0</v>
          </cell>
          <cell r="H38">
            <v>42359</v>
          </cell>
        </row>
        <row r="39">
          <cell r="B39">
            <v>83</v>
          </cell>
          <cell r="C39" t="str">
            <v>Андреев Игорь Евгеньевич</v>
          </cell>
          <cell r="D39">
            <v>4</v>
          </cell>
          <cell r="E39">
            <v>1</v>
          </cell>
          <cell r="F39">
            <v>0</v>
          </cell>
          <cell r="H39">
            <v>42359</v>
          </cell>
        </row>
        <row r="40">
          <cell r="B40">
            <v>84</v>
          </cell>
          <cell r="C40" t="str">
            <v>Давиденко Алексей Александрович</v>
          </cell>
          <cell r="D40">
            <v>5</v>
          </cell>
          <cell r="E40">
            <v>2</v>
          </cell>
          <cell r="F40">
            <v>0</v>
          </cell>
          <cell r="H40">
            <v>42359</v>
          </cell>
        </row>
        <row r="41">
          <cell r="B41">
            <v>85</v>
          </cell>
          <cell r="C41" t="str">
            <v>Боричев Александр Анатольевич</v>
          </cell>
          <cell r="D41">
            <v>1</v>
          </cell>
          <cell r="E41">
            <v>0</v>
          </cell>
          <cell r="F41">
            <v>0</v>
          </cell>
          <cell r="H41">
            <v>42359</v>
          </cell>
        </row>
        <row r="42">
          <cell r="B42">
            <v>86</v>
          </cell>
          <cell r="C42" t="str">
            <v>Краснянский Срргей Викторович</v>
          </cell>
          <cell r="D42">
            <v>1</v>
          </cell>
          <cell r="E42">
            <v>0</v>
          </cell>
          <cell r="F42">
            <v>0</v>
          </cell>
          <cell r="H42">
            <v>42359</v>
          </cell>
        </row>
        <row r="43">
          <cell r="B43">
            <v>87</v>
          </cell>
          <cell r="C43" t="str">
            <v>Дмитриев Александр Анатольевич</v>
          </cell>
          <cell r="D43">
            <v>8</v>
          </cell>
          <cell r="E43">
            <v>1</v>
          </cell>
          <cell r="F43">
            <v>0</v>
          </cell>
          <cell r="G43" t="str">
            <v>8-921-753-73-73</v>
          </cell>
          <cell r="H43">
            <v>42359</v>
          </cell>
        </row>
        <row r="44">
          <cell r="B44">
            <v>88</v>
          </cell>
          <cell r="C44" t="str">
            <v>Дружинин Алексей Валентинович</v>
          </cell>
          <cell r="D44">
            <v>1</v>
          </cell>
          <cell r="E44">
            <v>0</v>
          </cell>
          <cell r="F44">
            <v>0</v>
          </cell>
          <cell r="H44">
            <v>42359</v>
          </cell>
        </row>
        <row r="45">
          <cell r="B45">
            <v>89</v>
          </cell>
          <cell r="C45" t="str">
            <v>Шигарев Сергей Константинович</v>
          </cell>
          <cell r="D45">
            <v>4</v>
          </cell>
          <cell r="E45">
            <v>0</v>
          </cell>
          <cell r="F45">
            <v>0</v>
          </cell>
          <cell r="H45">
            <v>42359</v>
          </cell>
        </row>
        <row r="46">
          <cell r="B46">
            <v>90</v>
          </cell>
          <cell r="C46" t="str">
            <v>Николаев Максим Николаевич</v>
          </cell>
          <cell r="D46">
            <v>4</v>
          </cell>
          <cell r="E46">
            <v>0</v>
          </cell>
          <cell r="F46">
            <v>0</v>
          </cell>
          <cell r="H46">
            <v>42359</v>
          </cell>
        </row>
        <row r="47">
          <cell r="B47">
            <v>91</v>
          </cell>
          <cell r="C47" t="str">
            <v>Голубев Лев Вячеславович</v>
          </cell>
          <cell r="D47">
            <v>2</v>
          </cell>
          <cell r="E47">
            <v>1</v>
          </cell>
          <cell r="F47">
            <v>0</v>
          </cell>
          <cell r="H47">
            <v>42359</v>
          </cell>
        </row>
        <row r="48">
          <cell r="B48">
            <v>92</v>
          </cell>
          <cell r="C48" t="str">
            <v>Константинов Евгений Валентинович</v>
          </cell>
          <cell r="D48">
            <v>5</v>
          </cell>
          <cell r="E48">
            <v>0</v>
          </cell>
          <cell r="F48">
            <v>0</v>
          </cell>
          <cell r="H48">
            <v>42359</v>
          </cell>
        </row>
        <row r="49">
          <cell r="B49">
            <v>93</v>
          </cell>
          <cell r="C49" t="str">
            <v>Гриценко Александр Владимирович</v>
          </cell>
          <cell r="D49">
            <v>5</v>
          </cell>
          <cell r="E49">
            <v>0</v>
          </cell>
          <cell r="F49">
            <v>0</v>
          </cell>
          <cell r="H49">
            <v>42359</v>
          </cell>
        </row>
        <row r="50">
          <cell r="B50">
            <v>94</v>
          </cell>
          <cell r="C50" t="str">
            <v>Яшников Павел Александрович</v>
          </cell>
          <cell r="D50">
            <v>13</v>
          </cell>
          <cell r="E50">
            <v>6</v>
          </cell>
          <cell r="F50">
            <v>0</v>
          </cell>
          <cell r="H50">
            <v>42359</v>
          </cell>
        </row>
        <row r="51">
          <cell r="B51">
            <v>95</v>
          </cell>
          <cell r="C51" t="str">
            <v>Смирнов Евгений Николаевич</v>
          </cell>
          <cell r="D51">
            <v>1</v>
          </cell>
          <cell r="E51">
            <v>0</v>
          </cell>
          <cell r="F51">
            <v>0</v>
          </cell>
          <cell r="H51">
            <v>42359</v>
          </cell>
        </row>
        <row r="52">
          <cell r="B52">
            <v>96</v>
          </cell>
          <cell r="C52" t="str">
            <v>Круглов Павел Вячеславович</v>
          </cell>
          <cell r="D52">
            <v>3</v>
          </cell>
          <cell r="E52">
            <v>0</v>
          </cell>
          <cell r="F52">
            <v>0</v>
          </cell>
          <cell r="H52">
            <v>42359</v>
          </cell>
        </row>
        <row r="53">
          <cell r="B53">
            <v>97</v>
          </cell>
          <cell r="C53" t="str">
            <v>Дементьев Дмитий Александр</v>
          </cell>
          <cell r="D53">
            <v>3</v>
          </cell>
          <cell r="E53">
            <v>1</v>
          </cell>
          <cell r="F53">
            <v>0</v>
          </cell>
          <cell r="H53">
            <v>42359</v>
          </cell>
        </row>
        <row r="54">
          <cell r="B54">
            <v>98</v>
          </cell>
          <cell r="C54" t="str">
            <v>Бобер Антон Александрович</v>
          </cell>
          <cell r="D54">
            <v>7</v>
          </cell>
          <cell r="E54">
            <v>0</v>
          </cell>
          <cell r="F54">
            <v>0</v>
          </cell>
          <cell r="H54">
            <v>42359</v>
          </cell>
        </row>
        <row r="55">
          <cell r="B55">
            <v>99</v>
          </cell>
          <cell r="C55" t="str">
            <v>Вердиев Федор Байрамович</v>
          </cell>
          <cell r="D55">
            <v>6</v>
          </cell>
          <cell r="E55">
            <v>2</v>
          </cell>
          <cell r="F55">
            <v>1</v>
          </cell>
          <cell r="H55">
            <v>42359</v>
          </cell>
        </row>
        <row r="56">
          <cell r="B56">
            <v>100</v>
          </cell>
          <cell r="C56" t="str">
            <v>Гусев Константин Станиславович</v>
          </cell>
          <cell r="D56">
            <v>2</v>
          </cell>
          <cell r="E56">
            <v>1</v>
          </cell>
          <cell r="F56">
            <v>0</v>
          </cell>
          <cell r="H56">
            <v>42359</v>
          </cell>
        </row>
        <row r="57">
          <cell r="B57">
            <v>101</v>
          </cell>
          <cell r="C57" t="str">
            <v>Макарин Дмитрий Михайлович</v>
          </cell>
          <cell r="D57">
            <v>2</v>
          </cell>
          <cell r="E57">
            <v>0</v>
          </cell>
          <cell r="F57">
            <v>0</v>
          </cell>
          <cell r="H57">
            <v>42359</v>
          </cell>
        </row>
        <row r="58">
          <cell r="B58">
            <v>102</v>
          </cell>
          <cell r="C58" t="str">
            <v>Малов Андрей Павлович</v>
          </cell>
          <cell r="D58">
            <v>3</v>
          </cell>
          <cell r="E58">
            <v>0</v>
          </cell>
          <cell r="F58">
            <v>0</v>
          </cell>
          <cell r="H58">
            <v>42359</v>
          </cell>
        </row>
        <row r="59">
          <cell r="B59">
            <v>103</v>
          </cell>
          <cell r="C59" t="str">
            <v>Желтов Андрей Сергеевич</v>
          </cell>
          <cell r="D59">
            <v>7</v>
          </cell>
          <cell r="E59">
            <v>3</v>
          </cell>
          <cell r="F59">
            <v>0</v>
          </cell>
          <cell r="H59">
            <v>42359</v>
          </cell>
        </row>
        <row r="60">
          <cell r="B60">
            <v>104</v>
          </cell>
          <cell r="C60" t="str">
            <v>Грачев Максим Вячеславович</v>
          </cell>
          <cell r="D60">
            <v>2</v>
          </cell>
          <cell r="E60">
            <v>0</v>
          </cell>
          <cell r="F60">
            <v>0</v>
          </cell>
          <cell r="H60">
            <v>42359</v>
          </cell>
        </row>
        <row r="61">
          <cell r="B61">
            <v>106</v>
          </cell>
          <cell r="C61" t="str">
            <v>Технеряднев Олег Павлович</v>
          </cell>
          <cell r="D61">
            <v>3</v>
          </cell>
          <cell r="E61">
            <v>0</v>
          </cell>
          <cell r="F61">
            <v>0</v>
          </cell>
          <cell r="H61">
            <v>42359</v>
          </cell>
        </row>
        <row r="62">
          <cell r="B62">
            <v>108</v>
          </cell>
          <cell r="C62" t="str">
            <v>Клоков Сергей Сергеевич</v>
          </cell>
          <cell r="D62">
            <v>5</v>
          </cell>
          <cell r="E62">
            <v>2</v>
          </cell>
          <cell r="F62">
            <v>0</v>
          </cell>
          <cell r="H62">
            <v>42359</v>
          </cell>
        </row>
        <row r="63">
          <cell r="B63">
            <v>110</v>
          </cell>
          <cell r="C63" t="str">
            <v>Иванчук Григорий Александрович</v>
          </cell>
          <cell r="D63">
            <v>2</v>
          </cell>
          <cell r="E63">
            <v>0</v>
          </cell>
          <cell r="F63">
            <v>0</v>
          </cell>
          <cell r="H63">
            <v>42359</v>
          </cell>
        </row>
        <row r="64">
          <cell r="B64">
            <v>120</v>
          </cell>
          <cell r="C64" t="str">
            <v>Арбузов Эдуард Юрьевич</v>
          </cell>
          <cell r="D64">
            <v>5</v>
          </cell>
          <cell r="E64">
            <v>1</v>
          </cell>
          <cell r="F64">
            <v>0</v>
          </cell>
          <cell r="H64">
            <v>42359</v>
          </cell>
        </row>
        <row r="65">
          <cell r="B65">
            <v>121</v>
          </cell>
          <cell r="C65" t="str">
            <v>Бойченко Иван Владимирович</v>
          </cell>
          <cell r="D65">
            <v>3</v>
          </cell>
          <cell r="E65">
            <v>1</v>
          </cell>
          <cell r="F65">
            <v>0</v>
          </cell>
          <cell r="H65">
            <v>42359</v>
          </cell>
        </row>
        <row r="66">
          <cell r="B66">
            <v>122</v>
          </cell>
          <cell r="C66" t="str">
            <v>Алексеев Владимир Геннадьевич</v>
          </cell>
          <cell r="D66">
            <v>4</v>
          </cell>
          <cell r="E66">
            <v>0</v>
          </cell>
          <cell r="F66">
            <v>0</v>
          </cell>
          <cell r="H66">
            <v>42359</v>
          </cell>
        </row>
        <row r="67">
          <cell r="B67">
            <v>123</v>
          </cell>
          <cell r="C67" t="str">
            <v>Буторин Денис Андреевич</v>
          </cell>
          <cell r="D67">
            <v>4</v>
          </cell>
          <cell r="E67">
            <v>1</v>
          </cell>
          <cell r="F67">
            <v>0</v>
          </cell>
          <cell r="H67">
            <v>42359</v>
          </cell>
        </row>
        <row r="68">
          <cell r="B68">
            <v>124</v>
          </cell>
          <cell r="C68" t="str">
            <v>Веселков Александр Вахтангович</v>
          </cell>
          <cell r="D68">
            <v>4</v>
          </cell>
          <cell r="E68">
            <v>0</v>
          </cell>
          <cell r="F68">
            <v>0</v>
          </cell>
          <cell r="H68">
            <v>42359</v>
          </cell>
        </row>
        <row r="69">
          <cell r="B69">
            <v>125</v>
          </cell>
          <cell r="C69" t="str">
            <v>Заблоцкий Николай Николаевич</v>
          </cell>
          <cell r="D69">
            <v>9</v>
          </cell>
          <cell r="E69">
            <v>1</v>
          </cell>
          <cell r="F69">
            <v>1</v>
          </cell>
          <cell r="H69">
            <v>42359</v>
          </cell>
        </row>
        <row r="70">
          <cell r="B70">
            <v>126</v>
          </cell>
          <cell r="C70" t="str">
            <v>Земцев Дмитрий Валерьевич</v>
          </cell>
          <cell r="D70">
            <v>3</v>
          </cell>
          <cell r="E70">
            <v>0</v>
          </cell>
          <cell r="F70">
            <v>0</v>
          </cell>
          <cell r="H70">
            <v>42359</v>
          </cell>
        </row>
        <row r="71">
          <cell r="B71">
            <v>127</v>
          </cell>
          <cell r="C71" t="str">
            <v>Кашин Александр Михайлович</v>
          </cell>
          <cell r="D71">
            <v>4</v>
          </cell>
          <cell r="E71">
            <v>2</v>
          </cell>
          <cell r="F71">
            <v>0</v>
          </cell>
          <cell r="H71">
            <v>42359</v>
          </cell>
        </row>
        <row r="72">
          <cell r="B72">
            <v>128</v>
          </cell>
          <cell r="C72" t="str">
            <v>Воронков Виктор Викторович</v>
          </cell>
          <cell r="D72">
            <v>4</v>
          </cell>
          <cell r="E72">
            <v>1</v>
          </cell>
          <cell r="F72">
            <v>0</v>
          </cell>
          <cell r="H72">
            <v>42359</v>
          </cell>
        </row>
        <row r="73">
          <cell r="B73">
            <v>129</v>
          </cell>
          <cell r="C73" t="str">
            <v>Букин Сергей Владиленович</v>
          </cell>
          <cell r="D73">
            <v>4</v>
          </cell>
          <cell r="E73">
            <v>0</v>
          </cell>
          <cell r="F73">
            <v>0</v>
          </cell>
          <cell r="H73">
            <v>42359</v>
          </cell>
        </row>
        <row r="74">
          <cell r="B74">
            <v>130</v>
          </cell>
          <cell r="C74" t="str">
            <v>Тетерук Виктор Николаевич</v>
          </cell>
          <cell r="D74">
            <v>4</v>
          </cell>
          <cell r="E74">
            <v>1</v>
          </cell>
          <cell r="F74">
            <v>0</v>
          </cell>
          <cell r="H74">
            <v>42359</v>
          </cell>
        </row>
        <row r="75">
          <cell r="B75">
            <v>131</v>
          </cell>
          <cell r="C75" t="str">
            <v>Заводсков Геннадий Анатольевич</v>
          </cell>
          <cell r="D75">
            <v>3</v>
          </cell>
          <cell r="E75">
            <v>1</v>
          </cell>
          <cell r="F75">
            <v>0</v>
          </cell>
          <cell r="H75">
            <v>42359</v>
          </cell>
        </row>
        <row r="76">
          <cell r="B76">
            <v>132</v>
          </cell>
          <cell r="C76" t="str">
            <v>Зуев Василь Бадриевич</v>
          </cell>
          <cell r="D76">
            <v>3</v>
          </cell>
          <cell r="E76">
            <v>1</v>
          </cell>
          <cell r="F76">
            <v>0</v>
          </cell>
          <cell r="H76">
            <v>42359</v>
          </cell>
        </row>
        <row r="77">
          <cell r="B77">
            <v>133</v>
          </cell>
          <cell r="C77" t="str">
            <v>Гаврилов Владислав Викторович</v>
          </cell>
          <cell r="D77">
            <v>1</v>
          </cell>
          <cell r="E77">
            <v>0</v>
          </cell>
          <cell r="F77">
            <v>0</v>
          </cell>
          <cell r="H77">
            <v>42359</v>
          </cell>
        </row>
        <row r="78">
          <cell r="B78">
            <v>134</v>
          </cell>
          <cell r="C78" t="str">
            <v>Ананьев Роман Геннадьевич</v>
          </cell>
          <cell r="D78">
            <v>10</v>
          </cell>
          <cell r="E78">
            <v>3</v>
          </cell>
          <cell r="F78">
            <v>0</v>
          </cell>
          <cell r="H78">
            <v>42359</v>
          </cell>
        </row>
        <row r="79">
          <cell r="B79">
            <v>135</v>
          </cell>
          <cell r="C79" t="str">
            <v>Нелюбов Роман Юрьевич</v>
          </cell>
          <cell r="D79">
            <v>4</v>
          </cell>
          <cell r="E79">
            <v>2</v>
          </cell>
          <cell r="F79">
            <v>0</v>
          </cell>
          <cell r="H79">
            <v>42359</v>
          </cell>
        </row>
        <row r="80">
          <cell r="B80">
            <v>136</v>
          </cell>
          <cell r="C80" t="str">
            <v>Дуванов Сергей Александрович</v>
          </cell>
          <cell r="D80">
            <v>9</v>
          </cell>
          <cell r="E80">
            <v>1</v>
          </cell>
          <cell r="F80">
            <v>0</v>
          </cell>
          <cell r="H80">
            <v>42359</v>
          </cell>
        </row>
        <row r="81">
          <cell r="B81">
            <v>137</v>
          </cell>
          <cell r="C81" t="str">
            <v>Зубрилин Игорь Валерьевич</v>
          </cell>
          <cell r="D81">
            <v>7</v>
          </cell>
          <cell r="E81">
            <v>1</v>
          </cell>
          <cell r="F81">
            <v>0</v>
          </cell>
          <cell r="H81">
            <v>42359</v>
          </cell>
        </row>
        <row r="82">
          <cell r="B82">
            <v>138</v>
          </cell>
          <cell r="C82" t="str">
            <v>Пестов Илья Александрович</v>
          </cell>
          <cell r="D82">
            <v>3</v>
          </cell>
          <cell r="E82">
            <v>1</v>
          </cell>
          <cell r="F82">
            <v>0</v>
          </cell>
          <cell r="H82">
            <v>42359</v>
          </cell>
        </row>
        <row r="83">
          <cell r="B83">
            <v>139</v>
          </cell>
          <cell r="C83" t="str">
            <v>Ягунов Никита Владимирович</v>
          </cell>
          <cell r="D83">
            <v>5</v>
          </cell>
          <cell r="E83">
            <v>3</v>
          </cell>
          <cell r="F83">
            <v>0</v>
          </cell>
          <cell r="H83">
            <v>42359</v>
          </cell>
        </row>
        <row r="84">
          <cell r="B84">
            <v>140</v>
          </cell>
          <cell r="C84" t="str">
            <v>Майоров Александр Вячеславович</v>
          </cell>
          <cell r="D84">
            <v>5</v>
          </cell>
          <cell r="E84">
            <v>0</v>
          </cell>
          <cell r="F84">
            <v>0</v>
          </cell>
          <cell r="H84">
            <v>42359</v>
          </cell>
        </row>
        <row r="85">
          <cell r="B85">
            <v>141</v>
          </cell>
          <cell r="C85" t="str">
            <v>Яковлев Валентин Владимирович</v>
          </cell>
          <cell r="D85">
            <v>4</v>
          </cell>
          <cell r="E85">
            <v>1</v>
          </cell>
          <cell r="F85">
            <v>0</v>
          </cell>
          <cell r="H85">
            <v>42359</v>
          </cell>
        </row>
        <row r="86">
          <cell r="B86">
            <v>142</v>
          </cell>
          <cell r="C86" t="str">
            <v>Богваль Вячеслав Николаевич</v>
          </cell>
          <cell r="D86">
            <v>2</v>
          </cell>
          <cell r="E86">
            <v>0</v>
          </cell>
          <cell r="F86">
            <v>0</v>
          </cell>
          <cell r="H86">
            <v>42359</v>
          </cell>
        </row>
        <row r="87">
          <cell r="B87">
            <v>143</v>
          </cell>
          <cell r="C87" t="str">
            <v>Цицерко Владимир Николаевич</v>
          </cell>
          <cell r="D87">
            <v>2</v>
          </cell>
          <cell r="E87">
            <v>0</v>
          </cell>
          <cell r="F87">
            <v>0</v>
          </cell>
          <cell r="H87">
            <v>42359</v>
          </cell>
        </row>
        <row r="88">
          <cell r="B88">
            <v>144</v>
          </cell>
          <cell r="C88" t="str">
            <v>Ермаков Александр Александрович</v>
          </cell>
          <cell r="D88">
            <v>6</v>
          </cell>
          <cell r="E88">
            <v>0</v>
          </cell>
          <cell r="F88">
            <v>0</v>
          </cell>
          <cell r="G88" t="str">
            <v>8-931-373-88-10</v>
          </cell>
          <cell r="H88">
            <v>42359</v>
          </cell>
        </row>
        <row r="89">
          <cell r="B89">
            <v>145</v>
          </cell>
          <cell r="C89" t="str">
            <v>Мушкатеров Максим Сергеевич</v>
          </cell>
          <cell r="D89">
            <v>4</v>
          </cell>
          <cell r="E89">
            <v>1</v>
          </cell>
          <cell r="F89">
            <v>0</v>
          </cell>
          <cell r="H89">
            <v>42359</v>
          </cell>
        </row>
        <row r="90">
          <cell r="B90">
            <v>146</v>
          </cell>
          <cell r="C90" t="str">
            <v>Корниенко Василий Сергеевич</v>
          </cell>
          <cell r="D90">
            <v>5</v>
          </cell>
          <cell r="E90">
            <v>1</v>
          </cell>
          <cell r="F90">
            <v>0</v>
          </cell>
          <cell r="H90">
            <v>42359</v>
          </cell>
        </row>
        <row r="91">
          <cell r="B91">
            <v>147</v>
          </cell>
          <cell r="C91" t="str">
            <v>Карулин Михаил Леонидович</v>
          </cell>
          <cell r="D91">
            <v>4</v>
          </cell>
          <cell r="E91">
            <v>2</v>
          </cell>
          <cell r="F91">
            <v>0</v>
          </cell>
          <cell r="H91">
            <v>42359</v>
          </cell>
        </row>
        <row r="92">
          <cell r="B92">
            <v>148</v>
          </cell>
          <cell r="C92" t="str">
            <v>Карачев Антон Валерьевич</v>
          </cell>
          <cell r="D92">
            <v>3</v>
          </cell>
          <cell r="E92">
            <v>1</v>
          </cell>
          <cell r="F92">
            <v>0</v>
          </cell>
          <cell r="H92">
            <v>42429</v>
          </cell>
        </row>
        <row r="93">
          <cell r="B93">
            <v>149</v>
          </cell>
          <cell r="C93" t="str">
            <v>Климович Николай Николаевич</v>
          </cell>
          <cell r="D93">
            <v>3</v>
          </cell>
          <cell r="E93">
            <v>1</v>
          </cell>
          <cell r="F93">
            <v>0</v>
          </cell>
          <cell r="H93">
            <v>42359</v>
          </cell>
        </row>
        <row r="94">
          <cell r="B94">
            <v>150</v>
          </cell>
          <cell r="C94" t="str">
            <v>Павлов Анатолий Валерьевич</v>
          </cell>
          <cell r="D94">
            <v>2</v>
          </cell>
          <cell r="E94">
            <v>1</v>
          </cell>
          <cell r="F94">
            <v>0</v>
          </cell>
          <cell r="H94">
            <v>42359</v>
          </cell>
        </row>
        <row r="95">
          <cell r="B95">
            <v>151</v>
          </cell>
          <cell r="C95" t="str">
            <v>Шипневский Сергей Сергеевич</v>
          </cell>
          <cell r="D95">
            <v>3</v>
          </cell>
          <cell r="E95">
            <v>0</v>
          </cell>
          <cell r="F95">
            <v>0</v>
          </cell>
          <cell r="H95">
            <v>42359</v>
          </cell>
        </row>
        <row r="96">
          <cell r="B96">
            <v>152</v>
          </cell>
          <cell r="C96" t="str">
            <v>Зотов Владимир Юрьевич</v>
          </cell>
          <cell r="D96">
            <v>4</v>
          </cell>
          <cell r="E96">
            <v>1</v>
          </cell>
          <cell r="F96">
            <v>1</v>
          </cell>
          <cell r="H96">
            <v>42359</v>
          </cell>
        </row>
        <row r="97">
          <cell r="B97">
            <v>154</v>
          </cell>
          <cell r="C97" t="str">
            <v>Николаев Дмитрий Игоревич</v>
          </cell>
          <cell r="D97">
            <v>6</v>
          </cell>
          <cell r="E97">
            <v>3</v>
          </cell>
          <cell r="F97">
            <v>0</v>
          </cell>
          <cell r="H97">
            <v>42359</v>
          </cell>
        </row>
        <row r="98">
          <cell r="B98">
            <v>155</v>
          </cell>
          <cell r="C98" t="str">
            <v>Коваленко Евгений Алексеевич</v>
          </cell>
          <cell r="D98">
            <v>4</v>
          </cell>
          <cell r="E98">
            <v>1</v>
          </cell>
          <cell r="F98">
            <v>0</v>
          </cell>
          <cell r="H98">
            <v>42359</v>
          </cell>
        </row>
        <row r="99">
          <cell r="B99">
            <v>157</v>
          </cell>
          <cell r="C99" t="str">
            <v>Правдин Александр Сергеевич</v>
          </cell>
          <cell r="D99">
            <v>7</v>
          </cell>
          <cell r="E99">
            <v>3</v>
          </cell>
          <cell r="F99">
            <v>0</v>
          </cell>
          <cell r="H99">
            <v>42359</v>
          </cell>
        </row>
        <row r="100">
          <cell r="B100">
            <v>158</v>
          </cell>
          <cell r="C100" t="str">
            <v>Кондюков Николай Викторович</v>
          </cell>
          <cell r="D100">
            <v>5</v>
          </cell>
          <cell r="E100">
            <v>4</v>
          </cell>
          <cell r="F100">
            <v>2</v>
          </cell>
          <cell r="H100">
            <v>42359</v>
          </cell>
        </row>
        <row r="101">
          <cell r="B101">
            <v>159</v>
          </cell>
          <cell r="C101" t="str">
            <v>Зайцев Игорь Леонидович</v>
          </cell>
          <cell r="D101">
            <v>4</v>
          </cell>
          <cell r="E101">
            <v>1</v>
          </cell>
          <cell r="F101">
            <v>0</v>
          </cell>
          <cell r="H101">
            <v>42359</v>
          </cell>
        </row>
        <row r="102">
          <cell r="B102">
            <v>160</v>
          </cell>
          <cell r="C102" t="str">
            <v>Мотузенко Артем Сергеевич</v>
          </cell>
          <cell r="D102">
            <v>2</v>
          </cell>
          <cell r="E102">
            <v>1</v>
          </cell>
          <cell r="F102">
            <v>0</v>
          </cell>
          <cell r="H102">
            <v>42359</v>
          </cell>
        </row>
        <row r="103">
          <cell r="B103">
            <v>161</v>
          </cell>
          <cell r="C103" t="str">
            <v>Попов Сергей Васильевич</v>
          </cell>
          <cell r="D103">
            <v>1</v>
          </cell>
          <cell r="E103">
            <v>0</v>
          </cell>
          <cell r="F103">
            <v>0</v>
          </cell>
          <cell r="H103">
            <v>42359</v>
          </cell>
        </row>
        <row r="104">
          <cell r="B104">
            <v>162</v>
          </cell>
          <cell r="C104" t="str">
            <v>Пестерев Сергей Александрович</v>
          </cell>
          <cell r="D104">
            <v>3</v>
          </cell>
          <cell r="E104">
            <v>0</v>
          </cell>
          <cell r="F104">
            <v>0</v>
          </cell>
          <cell r="H104">
            <v>42359</v>
          </cell>
        </row>
        <row r="105">
          <cell r="B105">
            <v>163</v>
          </cell>
          <cell r="C105" t="str">
            <v>Борисевич Юрий Игоревич</v>
          </cell>
          <cell r="D105">
            <v>2</v>
          </cell>
          <cell r="E105">
            <v>0</v>
          </cell>
          <cell r="F105">
            <v>0</v>
          </cell>
          <cell r="H105">
            <v>42359</v>
          </cell>
        </row>
        <row r="106">
          <cell r="B106">
            <v>164</v>
          </cell>
          <cell r="C106" t="str">
            <v>Заикин Роман Александрович</v>
          </cell>
          <cell r="D106">
            <v>7</v>
          </cell>
          <cell r="E106">
            <v>2</v>
          </cell>
          <cell r="F106">
            <v>0</v>
          </cell>
          <cell r="H106">
            <v>42359</v>
          </cell>
        </row>
        <row r="107">
          <cell r="B107">
            <v>165</v>
          </cell>
          <cell r="C107" t="str">
            <v>Шушин Павел Иванович</v>
          </cell>
          <cell r="D107">
            <v>5</v>
          </cell>
          <cell r="E107">
            <v>1</v>
          </cell>
          <cell r="F107">
            <v>0</v>
          </cell>
          <cell r="H107">
            <v>42359</v>
          </cell>
        </row>
        <row r="108">
          <cell r="B108">
            <v>166</v>
          </cell>
          <cell r="C108" t="str">
            <v>Сазонов Максим Михайлович</v>
          </cell>
          <cell r="D108">
            <v>7</v>
          </cell>
          <cell r="E108">
            <v>0</v>
          </cell>
          <cell r="F108">
            <v>0</v>
          </cell>
          <cell r="H108">
            <v>42359</v>
          </cell>
        </row>
        <row r="109">
          <cell r="B109">
            <v>167</v>
          </cell>
          <cell r="C109" t="str">
            <v>Дормидонтов Евгений Сергеевич</v>
          </cell>
          <cell r="D109">
            <v>4</v>
          </cell>
          <cell r="E109">
            <v>0</v>
          </cell>
          <cell r="F109">
            <v>0</v>
          </cell>
          <cell r="H109">
            <v>42359</v>
          </cell>
        </row>
        <row r="110">
          <cell r="B110">
            <v>168</v>
          </cell>
          <cell r="C110" t="str">
            <v>Новиков Сергей Юрьевич</v>
          </cell>
          <cell r="D110">
            <v>4</v>
          </cell>
          <cell r="E110">
            <v>2</v>
          </cell>
          <cell r="F110">
            <v>1</v>
          </cell>
          <cell r="H110">
            <v>42359</v>
          </cell>
        </row>
        <row r="111">
          <cell r="B111">
            <v>169</v>
          </cell>
          <cell r="C111" t="str">
            <v>Зубаков Александр Г енадьевич</v>
          </cell>
          <cell r="D111">
            <v>1</v>
          </cell>
          <cell r="E111">
            <v>0</v>
          </cell>
          <cell r="F111">
            <v>0</v>
          </cell>
          <cell r="H111">
            <v>42359</v>
          </cell>
        </row>
        <row r="112">
          <cell r="B112">
            <v>170</v>
          </cell>
          <cell r="C112" t="str">
            <v>Пискунов Петр Александрович</v>
          </cell>
          <cell r="D112">
            <v>7</v>
          </cell>
          <cell r="E112">
            <v>1</v>
          </cell>
          <cell r="F112">
            <v>0</v>
          </cell>
          <cell r="H112">
            <v>42359</v>
          </cell>
        </row>
        <row r="113">
          <cell r="B113">
            <v>171</v>
          </cell>
          <cell r="C113" t="str">
            <v>Цветков Станислав Константинович</v>
          </cell>
          <cell r="D113">
            <v>5</v>
          </cell>
          <cell r="E113">
            <v>1</v>
          </cell>
          <cell r="F113">
            <v>0</v>
          </cell>
          <cell r="H113">
            <v>42359</v>
          </cell>
        </row>
        <row r="114">
          <cell r="B114">
            <v>172</v>
          </cell>
          <cell r="C114" t="str">
            <v>Муравьёв Дмитрий Павлович</v>
          </cell>
          <cell r="D114">
            <v>2</v>
          </cell>
          <cell r="E114">
            <v>0</v>
          </cell>
          <cell r="F114">
            <v>0</v>
          </cell>
          <cell r="H114">
            <v>42359</v>
          </cell>
        </row>
        <row r="115">
          <cell r="B115">
            <v>173</v>
          </cell>
          <cell r="C115" t="str">
            <v>Уланов Вячеслав Николаевич</v>
          </cell>
          <cell r="D115">
            <v>4</v>
          </cell>
          <cell r="E115">
            <v>0</v>
          </cell>
          <cell r="F115">
            <v>0</v>
          </cell>
          <cell r="H115">
            <v>42359</v>
          </cell>
        </row>
        <row r="116">
          <cell r="B116">
            <v>174</v>
          </cell>
          <cell r="C116" t="str">
            <v>Гулякин Сергей Николаевич</v>
          </cell>
          <cell r="D116">
            <v>1</v>
          </cell>
          <cell r="E116">
            <v>0</v>
          </cell>
          <cell r="F116">
            <v>0</v>
          </cell>
          <cell r="H116">
            <v>42359</v>
          </cell>
        </row>
        <row r="117">
          <cell r="B117">
            <v>175</v>
          </cell>
          <cell r="C117" t="str">
            <v>Фавстов Андрей Вячеславович</v>
          </cell>
          <cell r="D117">
            <v>4</v>
          </cell>
          <cell r="E117">
            <v>2</v>
          </cell>
          <cell r="F117">
            <v>0</v>
          </cell>
          <cell r="H117">
            <v>42359</v>
          </cell>
        </row>
        <row r="118">
          <cell r="B118">
            <v>176</v>
          </cell>
          <cell r="C118" t="str">
            <v>Тесленко Юрий Владимирович</v>
          </cell>
          <cell r="D118">
            <v>4</v>
          </cell>
          <cell r="E118">
            <v>3</v>
          </cell>
          <cell r="F118">
            <v>1</v>
          </cell>
          <cell r="H118">
            <v>42359</v>
          </cell>
        </row>
        <row r="119">
          <cell r="B119">
            <v>177</v>
          </cell>
          <cell r="C119" t="str">
            <v>Фенютин Юрий Вячеславович</v>
          </cell>
          <cell r="D119">
            <v>3</v>
          </cell>
          <cell r="E119">
            <v>0</v>
          </cell>
          <cell r="F119">
            <v>0</v>
          </cell>
          <cell r="H119">
            <v>42359</v>
          </cell>
        </row>
        <row r="120">
          <cell r="B120">
            <v>178</v>
          </cell>
          <cell r="C120" t="str">
            <v>Леонов Владимир Сергеевич</v>
          </cell>
          <cell r="D120">
            <v>8</v>
          </cell>
          <cell r="E120">
            <v>5</v>
          </cell>
          <cell r="F120">
            <v>0</v>
          </cell>
          <cell r="H120">
            <v>42359</v>
          </cell>
        </row>
        <row r="121">
          <cell r="B121">
            <v>179</v>
          </cell>
          <cell r="C121" t="str">
            <v>Козлов Александр Венадьевич</v>
          </cell>
          <cell r="D121">
            <v>4</v>
          </cell>
          <cell r="E121">
            <v>3</v>
          </cell>
          <cell r="F121">
            <v>0</v>
          </cell>
          <cell r="H121">
            <v>42359</v>
          </cell>
        </row>
        <row r="122">
          <cell r="B122">
            <v>180</v>
          </cell>
          <cell r="C122" t="str">
            <v>Наумов Дмитрий Владимирович</v>
          </cell>
          <cell r="D122">
            <v>2</v>
          </cell>
          <cell r="E122">
            <v>0</v>
          </cell>
          <cell r="F122">
            <v>0</v>
          </cell>
          <cell r="H122">
            <v>42359</v>
          </cell>
        </row>
        <row r="123">
          <cell r="B123">
            <v>181</v>
          </cell>
          <cell r="C123" t="str">
            <v>Фёдоров Иван Юрьевич</v>
          </cell>
          <cell r="D123">
            <v>3</v>
          </cell>
          <cell r="E123">
            <v>2</v>
          </cell>
          <cell r="F123">
            <v>0</v>
          </cell>
          <cell r="H123">
            <v>42359</v>
          </cell>
        </row>
        <row r="124">
          <cell r="B124">
            <v>182</v>
          </cell>
          <cell r="C124" t="str">
            <v>Гулин Дмитирий Алексеевич</v>
          </cell>
          <cell r="D124">
            <v>3</v>
          </cell>
          <cell r="E124">
            <v>0</v>
          </cell>
          <cell r="F124">
            <v>0</v>
          </cell>
          <cell r="H124">
            <v>42359</v>
          </cell>
        </row>
        <row r="125">
          <cell r="B125">
            <v>183</v>
          </cell>
          <cell r="C125" t="str">
            <v>Павлов Игорь Васильевич</v>
          </cell>
          <cell r="D125">
            <v>1</v>
          </cell>
          <cell r="E125">
            <v>1</v>
          </cell>
          <cell r="F125">
            <v>0</v>
          </cell>
          <cell r="H125">
            <v>42359</v>
          </cell>
        </row>
        <row r="126">
          <cell r="B126">
            <v>184</v>
          </cell>
          <cell r="C126" t="str">
            <v>Песков Иван Александрович</v>
          </cell>
          <cell r="D126">
            <v>6</v>
          </cell>
          <cell r="E126">
            <v>0</v>
          </cell>
          <cell r="F126">
            <v>0</v>
          </cell>
          <cell r="H126">
            <v>42359</v>
          </cell>
        </row>
        <row r="127">
          <cell r="B127">
            <v>185</v>
          </cell>
          <cell r="C127" t="str">
            <v>Косарев Максим Васильевич</v>
          </cell>
          <cell r="D127">
            <v>8</v>
          </cell>
          <cell r="E127">
            <v>0</v>
          </cell>
          <cell r="F127">
            <v>1</v>
          </cell>
          <cell r="H127">
            <v>42359</v>
          </cell>
        </row>
        <row r="128">
          <cell r="B128">
            <v>186</v>
          </cell>
          <cell r="C128" t="str">
            <v>Петров Вадим Николаевич</v>
          </cell>
          <cell r="D128">
            <v>3</v>
          </cell>
          <cell r="E128">
            <v>0</v>
          </cell>
          <cell r="F128">
            <v>0</v>
          </cell>
          <cell r="H128">
            <v>42359</v>
          </cell>
        </row>
        <row r="129">
          <cell r="B129">
            <v>187</v>
          </cell>
          <cell r="C129" t="str">
            <v>Краско Виталий Викторович</v>
          </cell>
          <cell r="D129">
            <v>5</v>
          </cell>
          <cell r="E129">
            <v>0</v>
          </cell>
          <cell r="F129">
            <v>0</v>
          </cell>
          <cell r="H129">
            <v>42359</v>
          </cell>
        </row>
        <row r="130">
          <cell r="B130">
            <v>188</v>
          </cell>
          <cell r="C130" t="str">
            <v>Кубанцев Федор Павлович</v>
          </cell>
          <cell r="D130">
            <v>4</v>
          </cell>
          <cell r="E130">
            <v>1</v>
          </cell>
          <cell r="F130">
            <v>0</v>
          </cell>
          <cell r="H130">
            <v>42359</v>
          </cell>
        </row>
        <row r="131">
          <cell r="B131">
            <v>189</v>
          </cell>
          <cell r="C131" t="str">
            <v>Потапов Евгений Викторович</v>
          </cell>
          <cell r="D131">
            <v>8</v>
          </cell>
          <cell r="E131">
            <v>2</v>
          </cell>
          <cell r="F131">
            <v>1</v>
          </cell>
          <cell r="H131">
            <v>42359</v>
          </cell>
        </row>
        <row r="132">
          <cell r="B132">
            <v>190</v>
          </cell>
          <cell r="C132" t="str">
            <v>Сальников Виталий Иванович</v>
          </cell>
          <cell r="D132">
            <v>5</v>
          </cell>
          <cell r="E132">
            <v>0</v>
          </cell>
          <cell r="F132">
            <v>0</v>
          </cell>
          <cell r="H132">
            <v>42359</v>
          </cell>
        </row>
        <row r="133">
          <cell r="B133">
            <v>191</v>
          </cell>
          <cell r="C133" t="str">
            <v>Симаков Алексей Владимирович</v>
          </cell>
          <cell r="D133">
            <v>6</v>
          </cell>
          <cell r="E133">
            <v>1</v>
          </cell>
          <cell r="F133">
            <v>0</v>
          </cell>
          <cell r="H133">
            <v>42359</v>
          </cell>
        </row>
        <row r="134">
          <cell r="B134">
            <v>192</v>
          </cell>
          <cell r="C134" t="str">
            <v>Лемешев Сергей Васильевич</v>
          </cell>
          <cell r="D134">
            <v>2</v>
          </cell>
          <cell r="E134">
            <v>0</v>
          </cell>
          <cell r="F134">
            <v>0</v>
          </cell>
          <cell r="H134">
            <v>42359</v>
          </cell>
        </row>
        <row r="135">
          <cell r="B135">
            <v>193</v>
          </cell>
          <cell r="C135" t="str">
            <v>Сарелайнен Юрий Викторович</v>
          </cell>
          <cell r="D135">
            <v>2</v>
          </cell>
          <cell r="E135">
            <v>0</v>
          </cell>
          <cell r="F135">
            <v>0</v>
          </cell>
          <cell r="H135">
            <v>42359</v>
          </cell>
        </row>
        <row r="136">
          <cell r="B136">
            <v>194</v>
          </cell>
          <cell r="C136" t="str">
            <v>Седов Михаил Андреевич</v>
          </cell>
          <cell r="D136">
            <v>4</v>
          </cell>
          <cell r="E136">
            <v>2</v>
          </cell>
          <cell r="F136">
            <v>0</v>
          </cell>
          <cell r="H136">
            <v>42359</v>
          </cell>
        </row>
        <row r="137">
          <cell r="B137">
            <v>195</v>
          </cell>
          <cell r="C137" t="str">
            <v>Тихов Павел Геннадьевич</v>
          </cell>
          <cell r="D137">
            <v>1</v>
          </cell>
          <cell r="E137">
            <v>0</v>
          </cell>
          <cell r="F137">
            <v>0</v>
          </cell>
          <cell r="H137">
            <v>42359</v>
          </cell>
        </row>
        <row r="138">
          <cell r="B138">
            <v>196</v>
          </cell>
          <cell r="C138" t="str">
            <v>Козлович Сергей Степанович</v>
          </cell>
          <cell r="D138">
            <v>5</v>
          </cell>
          <cell r="E138">
            <v>1</v>
          </cell>
          <cell r="F138">
            <v>0</v>
          </cell>
          <cell r="H138">
            <v>42359</v>
          </cell>
        </row>
        <row r="139">
          <cell r="B139">
            <v>197</v>
          </cell>
          <cell r="C139" t="str">
            <v>Дашкин Шамиль Менирович</v>
          </cell>
          <cell r="D139">
            <v>5</v>
          </cell>
          <cell r="E139">
            <v>1</v>
          </cell>
          <cell r="F139">
            <v>0</v>
          </cell>
          <cell r="G139" t="str">
            <v>Смена машиниста с уволенного Соколова Вадима Вячеславовича</v>
          </cell>
          <cell r="H139">
            <v>42359</v>
          </cell>
        </row>
        <row r="140">
          <cell r="B140">
            <v>198</v>
          </cell>
          <cell r="C140" t="str">
            <v>Поляков Вячеслав Борисович</v>
          </cell>
          <cell r="D140">
            <v>1</v>
          </cell>
          <cell r="E140">
            <v>0</v>
          </cell>
          <cell r="F140">
            <v>0</v>
          </cell>
          <cell r="H140">
            <v>42359</v>
          </cell>
        </row>
        <row r="141">
          <cell r="B141">
            <v>199</v>
          </cell>
          <cell r="C141" t="str">
            <v>Старикович Алексей Эдуардович</v>
          </cell>
          <cell r="D141">
            <v>2</v>
          </cell>
          <cell r="E141">
            <v>2</v>
          </cell>
          <cell r="F141">
            <v>0</v>
          </cell>
          <cell r="H141">
            <v>42359</v>
          </cell>
        </row>
        <row r="142">
          <cell r="B142">
            <v>200</v>
          </cell>
          <cell r="C142" t="str">
            <v>Прохоренко Илья Васильевич</v>
          </cell>
          <cell r="D142">
            <v>3</v>
          </cell>
          <cell r="E142">
            <v>0</v>
          </cell>
          <cell r="F142">
            <v>0</v>
          </cell>
          <cell r="G142" t="str">
            <v>8-911-253-86-18</v>
          </cell>
          <cell r="H142">
            <v>42359</v>
          </cell>
        </row>
        <row r="143">
          <cell r="B143">
            <v>201</v>
          </cell>
          <cell r="C143" t="str">
            <v>Уймин Павел Сергеевич</v>
          </cell>
          <cell r="D143">
            <v>5</v>
          </cell>
          <cell r="E143">
            <v>2</v>
          </cell>
          <cell r="F143">
            <v>0</v>
          </cell>
          <cell r="H143">
            <v>42359</v>
          </cell>
        </row>
        <row r="144">
          <cell r="B144">
            <v>202</v>
          </cell>
          <cell r="C144" t="str">
            <v>Румянцев Андрей Сергеевич</v>
          </cell>
          <cell r="D144">
            <v>1</v>
          </cell>
          <cell r="E144">
            <v>0</v>
          </cell>
          <cell r="F144">
            <v>0</v>
          </cell>
          <cell r="G144" t="str">
            <v>Смена машиниста с уволенного Семенова Александра Борисовича</v>
          </cell>
          <cell r="H144">
            <v>42359</v>
          </cell>
        </row>
        <row r="145">
          <cell r="B145">
            <v>203</v>
          </cell>
          <cell r="C145" t="str">
            <v>Кондратков Евгений Александрович</v>
          </cell>
          <cell r="D145">
            <v>13</v>
          </cell>
          <cell r="E145">
            <v>6</v>
          </cell>
          <cell r="F145">
            <v>0</v>
          </cell>
          <cell r="H145">
            <v>42359</v>
          </cell>
        </row>
        <row r="146">
          <cell r="B146">
            <v>204</v>
          </cell>
          <cell r="C146" t="str">
            <v>Потуга Андрей Федорович</v>
          </cell>
          <cell r="D146">
            <v>4</v>
          </cell>
          <cell r="E146">
            <v>0</v>
          </cell>
          <cell r="F146">
            <v>0</v>
          </cell>
          <cell r="H146">
            <v>42359</v>
          </cell>
        </row>
        <row r="147">
          <cell r="B147">
            <v>205</v>
          </cell>
          <cell r="C147" t="str">
            <v>Плотников Игорь Германович</v>
          </cell>
          <cell r="D147">
            <v>2</v>
          </cell>
          <cell r="E147">
            <v>1</v>
          </cell>
          <cell r="F147">
            <v>0</v>
          </cell>
          <cell r="H147">
            <v>42359</v>
          </cell>
        </row>
        <row r="148">
          <cell r="B148">
            <v>206</v>
          </cell>
          <cell r="C148" t="str">
            <v>Осипов Александр Александрович</v>
          </cell>
          <cell r="D148">
            <v>3</v>
          </cell>
          <cell r="E148">
            <v>1</v>
          </cell>
          <cell r="F148">
            <v>0</v>
          </cell>
          <cell r="H148">
            <v>42359</v>
          </cell>
        </row>
        <row r="149">
          <cell r="B149">
            <v>207</v>
          </cell>
          <cell r="C149" t="str">
            <v>Пахомов Игорь Анатольевич</v>
          </cell>
          <cell r="D149">
            <v>3</v>
          </cell>
          <cell r="E149">
            <v>0</v>
          </cell>
          <cell r="F149">
            <v>0</v>
          </cell>
          <cell r="H149">
            <v>42359</v>
          </cell>
        </row>
        <row r="150">
          <cell r="B150">
            <v>208</v>
          </cell>
          <cell r="C150" t="str">
            <v>Ларин Михаил Борисович</v>
          </cell>
          <cell r="D150">
            <v>5</v>
          </cell>
          <cell r="E150">
            <v>0</v>
          </cell>
          <cell r="F150">
            <v>0</v>
          </cell>
          <cell r="H150">
            <v>42359</v>
          </cell>
        </row>
        <row r="151">
          <cell r="B151">
            <v>209</v>
          </cell>
          <cell r="C151" t="str">
            <v>Пичугин Павел Андреевич</v>
          </cell>
          <cell r="D151">
            <v>8</v>
          </cell>
          <cell r="E151">
            <v>1</v>
          </cell>
          <cell r="F151">
            <v>0</v>
          </cell>
          <cell r="H151">
            <v>42359</v>
          </cell>
        </row>
        <row r="152">
          <cell r="B152">
            <v>210</v>
          </cell>
          <cell r="C152" t="str">
            <v>Дашкин Шамиль Менирович</v>
          </cell>
          <cell r="G152" t="str">
            <v>Утеряна. Заменена на STH00-240</v>
          </cell>
          <cell r="H152">
            <v>42359</v>
          </cell>
        </row>
        <row r="153">
          <cell r="B153">
            <v>211</v>
          </cell>
          <cell r="C153" t="str">
            <v>Маслов Виталий Александрович</v>
          </cell>
          <cell r="D153">
            <v>5</v>
          </cell>
          <cell r="E153">
            <v>3</v>
          </cell>
          <cell r="F153">
            <v>0</v>
          </cell>
          <cell r="G153" t="str">
            <v>Смена машиниста с уволенного Циммера Алексея Александровича</v>
          </cell>
          <cell r="H153">
            <v>42359</v>
          </cell>
        </row>
        <row r="154">
          <cell r="B154">
            <v>212</v>
          </cell>
          <cell r="C154" t="str">
            <v>Елисеев Александр Александрович</v>
          </cell>
          <cell r="D154">
            <v>4</v>
          </cell>
          <cell r="E154">
            <v>3</v>
          </cell>
          <cell r="F154">
            <v>0</v>
          </cell>
          <cell r="H154">
            <v>42359</v>
          </cell>
        </row>
        <row r="155">
          <cell r="B155">
            <v>213</v>
          </cell>
          <cell r="C155" t="str">
            <v>Цыпушкин Юрий Николаевич</v>
          </cell>
          <cell r="D155">
            <v>5</v>
          </cell>
          <cell r="E155">
            <v>1</v>
          </cell>
          <cell r="F155">
            <v>1</v>
          </cell>
          <cell r="H155">
            <v>42359</v>
          </cell>
        </row>
        <row r="156">
          <cell r="B156">
            <v>214</v>
          </cell>
          <cell r="C156" t="str">
            <v>Гринштейн Андрей Романович</v>
          </cell>
          <cell r="D156">
            <v>7</v>
          </cell>
          <cell r="E156">
            <v>2</v>
          </cell>
          <cell r="F156">
            <v>1</v>
          </cell>
          <cell r="H156">
            <v>42359</v>
          </cell>
        </row>
        <row r="157">
          <cell r="B157">
            <v>215</v>
          </cell>
          <cell r="C157" t="str">
            <v>Жульев Сергей Александрович</v>
          </cell>
          <cell r="D157">
            <v>8</v>
          </cell>
          <cell r="E157">
            <v>4</v>
          </cell>
          <cell r="F157">
            <v>0</v>
          </cell>
          <cell r="H157">
            <v>42359</v>
          </cell>
        </row>
        <row r="158">
          <cell r="B158">
            <v>216</v>
          </cell>
          <cell r="C158" t="str">
            <v>Давыдов Сергей Геннадьевич</v>
          </cell>
          <cell r="D158">
            <v>4</v>
          </cell>
          <cell r="E158">
            <v>2</v>
          </cell>
          <cell r="F158">
            <v>0</v>
          </cell>
          <cell r="H158">
            <v>42359</v>
          </cell>
        </row>
        <row r="159">
          <cell r="B159">
            <v>217</v>
          </cell>
          <cell r="C159" t="str">
            <v>Илюбаев Нурлан Маманович</v>
          </cell>
          <cell r="D159">
            <v>3</v>
          </cell>
          <cell r="E159">
            <v>0</v>
          </cell>
          <cell r="F159">
            <v>0</v>
          </cell>
          <cell r="H159">
            <v>42359</v>
          </cell>
        </row>
        <row r="160">
          <cell r="B160">
            <v>218</v>
          </cell>
          <cell r="C160" t="str">
            <v>Кособоков Вячеслав Анатольевич</v>
          </cell>
          <cell r="D160">
            <v>4</v>
          </cell>
          <cell r="E160">
            <v>0</v>
          </cell>
          <cell r="F160">
            <v>0</v>
          </cell>
          <cell r="H160">
            <v>42359</v>
          </cell>
        </row>
        <row r="161">
          <cell r="B161">
            <v>219</v>
          </cell>
          <cell r="C161" t="str">
            <v>Черных Иван Сергеевич</v>
          </cell>
          <cell r="D161">
            <v>1</v>
          </cell>
          <cell r="E161">
            <v>0</v>
          </cell>
          <cell r="F161">
            <v>0</v>
          </cell>
          <cell r="H161">
            <v>42359</v>
          </cell>
        </row>
        <row r="162">
          <cell r="B162">
            <v>220</v>
          </cell>
          <cell r="C162" t="str">
            <v>Мельников Кирилл Константинович</v>
          </cell>
          <cell r="D162">
            <v>0</v>
          </cell>
          <cell r="E162">
            <v>0</v>
          </cell>
          <cell r="F162">
            <v>0</v>
          </cell>
          <cell r="H162">
            <v>42359</v>
          </cell>
        </row>
        <row r="163">
          <cell r="B163">
            <v>221</v>
          </cell>
          <cell r="C163" t="str">
            <v>Лысенко Евгений Игоревич</v>
          </cell>
          <cell r="D163">
            <v>4</v>
          </cell>
          <cell r="E163">
            <v>1</v>
          </cell>
          <cell r="F163">
            <v>0</v>
          </cell>
          <cell r="H163">
            <v>42359</v>
          </cell>
        </row>
        <row r="164">
          <cell r="B164">
            <v>222</v>
          </cell>
          <cell r="C164" t="str">
            <v>Кислицын Антон Евгеньевич</v>
          </cell>
          <cell r="D164">
            <v>3</v>
          </cell>
          <cell r="E164">
            <v>1</v>
          </cell>
          <cell r="F164">
            <v>0</v>
          </cell>
          <cell r="H164">
            <v>42359</v>
          </cell>
        </row>
        <row r="165">
          <cell r="B165">
            <v>223</v>
          </cell>
          <cell r="C165" t="str">
            <v>Мирошкин Андрей Валерьевич</v>
          </cell>
          <cell r="D165">
            <v>6</v>
          </cell>
          <cell r="E165">
            <v>5</v>
          </cell>
          <cell r="F165">
            <v>0</v>
          </cell>
          <cell r="H165">
            <v>42359</v>
          </cell>
        </row>
        <row r="166">
          <cell r="B166">
            <v>224</v>
          </cell>
          <cell r="C166" t="str">
            <v>Шамухин Павел Владимирович</v>
          </cell>
          <cell r="D166">
            <v>3</v>
          </cell>
          <cell r="E166">
            <v>1</v>
          </cell>
          <cell r="F166">
            <v>0</v>
          </cell>
          <cell r="H166">
            <v>42359</v>
          </cell>
        </row>
        <row r="167">
          <cell r="B167">
            <v>225</v>
          </cell>
          <cell r="C167" t="str">
            <v>Крюков Павел Сергеевич</v>
          </cell>
          <cell r="D167">
            <v>4</v>
          </cell>
          <cell r="E167">
            <v>1</v>
          </cell>
          <cell r="F167">
            <v>0</v>
          </cell>
          <cell r="H167">
            <v>42359</v>
          </cell>
        </row>
        <row r="168">
          <cell r="B168">
            <v>226</v>
          </cell>
          <cell r="C168" t="str">
            <v>Кутузов Илья Владимирович</v>
          </cell>
          <cell r="D168">
            <v>2</v>
          </cell>
          <cell r="E168">
            <v>0</v>
          </cell>
          <cell r="F168">
            <v>0</v>
          </cell>
          <cell r="H168">
            <v>42359</v>
          </cell>
        </row>
        <row r="169">
          <cell r="B169">
            <v>227</v>
          </cell>
          <cell r="C169" t="str">
            <v>Лебедев Всеволод Андреевич</v>
          </cell>
          <cell r="D169">
            <v>14</v>
          </cell>
          <cell r="E169">
            <v>5</v>
          </cell>
          <cell r="F169">
            <v>5</v>
          </cell>
          <cell r="H169">
            <v>42359</v>
          </cell>
        </row>
        <row r="170">
          <cell r="B170">
            <v>228</v>
          </cell>
          <cell r="C170" t="str">
            <v>Михайлов Юрий Валерьевич</v>
          </cell>
          <cell r="D170">
            <v>4</v>
          </cell>
          <cell r="E170">
            <v>1</v>
          </cell>
          <cell r="F170">
            <v>0</v>
          </cell>
          <cell r="H170">
            <v>42359</v>
          </cell>
        </row>
        <row r="171">
          <cell r="B171">
            <v>229</v>
          </cell>
          <cell r="C171" t="str">
            <v>Шапкин Вячеслав Юрьевич</v>
          </cell>
          <cell r="D171">
            <v>7</v>
          </cell>
          <cell r="E171">
            <v>3</v>
          </cell>
          <cell r="F171">
            <v>0</v>
          </cell>
          <cell r="H171">
            <v>42359</v>
          </cell>
        </row>
        <row r="172">
          <cell r="B172">
            <v>230</v>
          </cell>
          <cell r="C172" t="str">
            <v>Шуваев Владимир Юрьевич</v>
          </cell>
          <cell r="D172">
            <v>5</v>
          </cell>
          <cell r="E172">
            <v>2</v>
          </cell>
          <cell r="F172">
            <v>0</v>
          </cell>
          <cell r="H172">
            <v>42359</v>
          </cell>
        </row>
        <row r="173">
          <cell r="B173">
            <v>232</v>
          </cell>
          <cell r="C173" t="str">
            <v>Маслов Виталий Александрович</v>
          </cell>
          <cell r="G173" t="str">
            <v>Утеряна</v>
          </cell>
          <cell r="H173">
            <v>42359</v>
          </cell>
        </row>
        <row r="174">
          <cell r="B174">
            <v>233</v>
          </cell>
          <cell r="C174" t="str">
            <v>Королев Виталий Олегович</v>
          </cell>
          <cell r="D174">
            <v>4</v>
          </cell>
          <cell r="E174">
            <v>0</v>
          </cell>
          <cell r="F174">
            <v>0</v>
          </cell>
          <cell r="H174">
            <v>42359</v>
          </cell>
        </row>
        <row r="175">
          <cell r="B175">
            <v>234</v>
          </cell>
          <cell r="C175" t="str">
            <v>Максимчев Евгений Сергеевич</v>
          </cell>
          <cell r="D175">
            <v>3</v>
          </cell>
          <cell r="E175">
            <v>0</v>
          </cell>
          <cell r="F175">
            <v>0</v>
          </cell>
          <cell r="H175">
            <v>42359</v>
          </cell>
        </row>
        <row r="176">
          <cell r="B176">
            <v>236</v>
          </cell>
          <cell r="C176" t="str">
            <v>Скопицкий Константин Васильевич</v>
          </cell>
          <cell r="D176">
            <v>2</v>
          </cell>
          <cell r="E176">
            <v>0</v>
          </cell>
          <cell r="F176">
            <v>0</v>
          </cell>
          <cell r="H176">
            <v>42359</v>
          </cell>
        </row>
        <row r="177">
          <cell r="B177">
            <v>237</v>
          </cell>
          <cell r="C177" t="str">
            <v>Кокорев Георгий Николаевич</v>
          </cell>
          <cell r="D177">
            <v>3</v>
          </cell>
          <cell r="E177">
            <v>1</v>
          </cell>
          <cell r="F177">
            <v>1</v>
          </cell>
          <cell r="H177">
            <v>42359</v>
          </cell>
        </row>
        <row r="178">
          <cell r="B178">
            <v>238</v>
          </cell>
          <cell r="C178" t="str">
            <v>Савинов Алексей Андреевич</v>
          </cell>
          <cell r="D178">
            <v>2</v>
          </cell>
          <cell r="E178">
            <v>1</v>
          </cell>
          <cell r="F178">
            <v>0</v>
          </cell>
          <cell r="H178">
            <v>42359</v>
          </cell>
        </row>
        <row r="179">
          <cell r="B179">
            <v>239</v>
          </cell>
          <cell r="C179" t="str">
            <v>Иванов Николай Викторович</v>
          </cell>
          <cell r="D179">
            <v>5</v>
          </cell>
          <cell r="E179">
            <v>3</v>
          </cell>
          <cell r="F179">
            <v>0</v>
          </cell>
          <cell r="H179">
            <v>42359</v>
          </cell>
        </row>
        <row r="180">
          <cell r="B180">
            <v>240</v>
          </cell>
          <cell r="C180" t="str">
            <v>Дашкин Шамиль Менирович</v>
          </cell>
          <cell r="G180" t="str">
            <v>Замена потерянной гарнитуры 210; Так и не была выдана с Невского, замена по адаптации на STH00-197</v>
          </cell>
          <cell r="H180">
            <v>42429</v>
          </cell>
        </row>
      </sheetData>
      <sheetData sheetId="2">
        <row r="2">
          <cell r="B2">
            <v>286</v>
          </cell>
          <cell r="C2" t="str">
            <v>Абрамов Артём Александрович</v>
          </cell>
          <cell r="D2">
            <v>323385</v>
          </cell>
          <cell r="E2">
            <v>3</v>
          </cell>
          <cell r="F2">
            <v>1</v>
          </cell>
          <cell r="G2">
            <v>1</v>
          </cell>
          <cell r="H2">
            <v>6.5</v>
          </cell>
          <cell r="I2" t="str">
            <v>8 953 172 33 72</v>
          </cell>
          <cell r="M2">
            <v>43070</v>
          </cell>
        </row>
        <row r="3">
          <cell r="B3">
            <v>287</v>
          </cell>
          <cell r="C3" t="str">
            <v>Агафонов Алексей Иванович</v>
          </cell>
          <cell r="D3">
            <v>323386</v>
          </cell>
          <cell r="E3">
            <v>1</v>
          </cell>
          <cell r="F3">
            <v>0</v>
          </cell>
          <cell r="G3">
            <v>0</v>
          </cell>
          <cell r="H3">
            <v>6.5</v>
          </cell>
          <cell r="I3" t="str">
            <v>8 921 411 07 83</v>
          </cell>
          <cell r="M3">
            <v>43070</v>
          </cell>
        </row>
        <row r="4">
          <cell r="B4">
            <v>288</v>
          </cell>
          <cell r="C4" t="str">
            <v>Агафонов Сергей Михайлович</v>
          </cell>
          <cell r="D4">
            <v>322521</v>
          </cell>
          <cell r="E4">
            <v>1</v>
          </cell>
          <cell r="F4">
            <v>0</v>
          </cell>
          <cell r="G4">
            <v>0</v>
          </cell>
          <cell r="H4">
            <v>7</v>
          </cell>
          <cell r="I4" t="str">
            <v>8-931-535-41-52</v>
          </cell>
          <cell r="M4">
            <v>43070</v>
          </cell>
        </row>
        <row r="5">
          <cell r="B5">
            <v>289</v>
          </cell>
          <cell r="C5" t="str">
            <v>Агеев Андрей Александрович</v>
          </cell>
          <cell r="D5">
            <v>323449</v>
          </cell>
          <cell r="E5">
            <v>0</v>
          </cell>
          <cell r="F5">
            <v>0</v>
          </cell>
          <cell r="G5">
            <v>0</v>
          </cell>
          <cell r="M5">
            <v>43070</v>
          </cell>
        </row>
        <row r="6">
          <cell r="B6">
            <v>290</v>
          </cell>
          <cell r="C6" t="str">
            <v>Алексеев Артур Владимирович</v>
          </cell>
          <cell r="D6">
            <v>323505</v>
          </cell>
          <cell r="E6">
            <v>1</v>
          </cell>
          <cell r="F6">
            <v>0</v>
          </cell>
          <cell r="G6">
            <v>0</v>
          </cell>
          <cell r="H6">
            <v>5.5</v>
          </cell>
          <cell r="I6">
            <v>9816879384</v>
          </cell>
          <cell r="M6">
            <v>43070</v>
          </cell>
        </row>
        <row r="7">
          <cell r="B7">
            <v>291</v>
          </cell>
          <cell r="C7" t="str">
            <v>Ананьин Николай Николаевич</v>
          </cell>
          <cell r="D7">
            <v>323174</v>
          </cell>
          <cell r="E7">
            <v>0</v>
          </cell>
          <cell r="F7">
            <v>0</v>
          </cell>
          <cell r="G7">
            <v>0</v>
          </cell>
          <cell r="H7">
            <v>6</v>
          </cell>
          <cell r="I7" t="str">
            <v>8 961 811 79 58</v>
          </cell>
          <cell r="M7">
            <v>43070</v>
          </cell>
        </row>
        <row r="8">
          <cell r="B8">
            <v>292</v>
          </cell>
          <cell r="C8" t="str">
            <v>Андреев Андрей Алексеевич</v>
          </cell>
          <cell r="D8">
            <v>321702</v>
          </cell>
          <cell r="E8">
            <v>1</v>
          </cell>
          <cell r="F8">
            <v>0</v>
          </cell>
          <cell r="G8">
            <v>0</v>
          </cell>
          <cell r="H8">
            <v>5.5</v>
          </cell>
          <cell r="I8" t="str">
            <v>8 904 331 96 95</v>
          </cell>
          <cell r="M8">
            <v>43070</v>
          </cell>
        </row>
        <row r="9">
          <cell r="B9">
            <v>293</v>
          </cell>
          <cell r="C9" t="str">
            <v>Андреев Алексей Борисович</v>
          </cell>
          <cell r="D9">
            <v>321703</v>
          </cell>
          <cell r="E9">
            <v>0</v>
          </cell>
          <cell r="F9">
            <v>0</v>
          </cell>
          <cell r="G9">
            <v>0</v>
          </cell>
          <cell r="H9">
            <v>6.5</v>
          </cell>
          <cell r="I9">
            <v>9633245894</v>
          </cell>
          <cell r="M9">
            <v>43070</v>
          </cell>
        </row>
        <row r="10">
          <cell r="B10">
            <v>294</v>
          </cell>
          <cell r="C10" t="str">
            <v>Анкудинов Василий Георгиевич</v>
          </cell>
          <cell r="D10">
            <v>322859</v>
          </cell>
          <cell r="E10">
            <v>4</v>
          </cell>
          <cell r="F10">
            <v>3</v>
          </cell>
          <cell r="G10">
            <v>1</v>
          </cell>
          <cell r="H10">
            <v>6</v>
          </cell>
          <cell r="I10" t="str">
            <v>8 921 890 61 45</v>
          </cell>
          <cell r="M10">
            <v>43070</v>
          </cell>
        </row>
        <row r="11">
          <cell r="B11">
            <v>295</v>
          </cell>
          <cell r="C11" t="str">
            <v>Антипов Александр  Викторович</v>
          </cell>
          <cell r="D11">
            <v>321705</v>
          </cell>
          <cell r="E11">
            <v>1</v>
          </cell>
          <cell r="F11">
            <v>0</v>
          </cell>
          <cell r="G11">
            <v>0</v>
          </cell>
          <cell r="H11">
            <v>6.5</v>
          </cell>
          <cell r="I11">
            <v>89210951747</v>
          </cell>
          <cell r="M11">
            <v>43070</v>
          </cell>
        </row>
        <row r="12">
          <cell r="B12">
            <v>296</v>
          </cell>
          <cell r="C12" t="str">
            <v>Аргеландер Владимир Борисович</v>
          </cell>
          <cell r="D12">
            <v>321707</v>
          </cell>
          <cell r="E12">
            <v>2</v>
          </cell>
          <cell r="F12">
            <v>2</v>
          </cell>
          <cell r="G12">
            <v>1</v>
          </cell>
          <cell r="H12">
            <v>6</v>
          </cell>
          <cell r="I12">
            <v>9111518312</v>
          </cell>
          <cell r="M12">
            <v>43070</v>
          </cell>
        </row>
        <row r="13">
          <cell r="B13">
            <v>297</v>
          </cell>
          <cell r="C13" t="str">
            <v>Бабин Антон Станиславович</v>
          </cell>
          <cell r="D13">
            <v>323454</v>
          </cell>
          <cell r="E13">
            <v>2</v>
          </cell>
          <cell r="F13">
            <v>1</v>
          </cell>
          <cell r="G13">
            <v>0</v>
          </cell>
          <cell r="H13">
            <v>5</v>
          </cell>
          <cell r="I13" t="str">
            <v>8 981 800 65 87</v>
          </cell>
          <cell r="M13">
            <v>43070</v>
          </cell>
        </row>
        <row r="14">
          <cell r="B14">
            <v>298</v>
          </cell>
          <cell r="C14" t="str">
            <v>Балонов Анатолий Михайлович</v>
          </cell>
          <cell r="D14">
            <v>321710</v>
          </cell>
          <cell r="E14">
            <v>0</v>
          </cell>
          <cell r="F14">
            <v>0</v>
          </cell>
          <cell r="G14">
            <v>0</v>
          </cell>
          <cell r="H14">
            <v>7</v>
          </cell>
          <cell r="M14">
            <v>43070</v>
          </cell>
        </row>
        <row r="15">
          <cell r="B15">
            <v>299</v>
          </cell>
          <cell r="C15" t="str">
            <v>Баранов Михаил Валентинович</v>
          </cell>
          <cell r="D15">
            <v>323520</v>
          </cell>
          <cell r="E15">
            <v>3</v>
          </cell>
          <cell r="F15">
            <v>1</v>
          </cell>
          <cell r="G15">
            <v>0</v>
          </cell>
          <cell r="H15">
            <v>5.5</v>
          </cell>
          <cell r="I15">
            <v>89216454057</v>
          </cell>
          <cell r="M15">
            <v>43070</v>
          </cell>
        </row>
        <row r="16">
          <cell r="B16">
            <v>300</v>
          </cell>
          <cell r="C16" t="str">
            <v>Бардин Виктор Олегович</v>
          </cell>
          <cell r="D16">
            <v>323477</v>
          </cell>
          <cell r="E16">
            <v>1</v>
          </cell>
          <cell r="F16">
            <v>0</v>
          </cell>
          <cell r="G16">
            <v>0</v>
          </cell>
          <cell r="H16">
            <v>5.5</v>
          </cell>
          <cell r="I16" t="str">
            <v>8-911-193-72-00</v>
          </cell>
          <cell r="M16">
            <v>43070</v>
          </cell>
        </row>
        <row r="17">
          <cell r="B17">
            <v>301</v>
          </cell>
          <cell r="C17" t="str">
            <v>Баскаков Василий Олегович</v>
          </cell>
          <cell r="D17">
            <v>321712</v>
          </cell>
          <cell r="E17">
            <v>1</v>
          </cell>
          <cell r="F17">
            <v>0</v>
          </cell>
          <cell r="G17">
            <v>1</v>
          </cell>
          <cell r="H17">
            <v>6</v>
          </cell>
          <cell r="I17">
            <v>79119545182</v>
          </cell>
          <cell r="M17">
            <v>43070</v>
          </cell>
        </row>
        <row r="18">
          <cell r="B18">
            <v>302</v>
          </cell>
          <cell r="C18" t="str">
            <v>Минаев Дмитрий Викторович</v>
          </cell>
          <cell r="D18">
            <v>323552</v>
          </cell>
          <cell r="E18">
            <v>1</v>
          </cell>
          <cell r="F18">
            <v>0</v>
          </cell>
          <cell r="G18">
            <v>0</v>
          </cell>
          <cell r="L18" t="str">
            <v>Белозёров Руслан Анатольевич 322782 - смена должности</v>
          </cell>
          <cell r="M18">
            <v>43070</v>
          </cell>
        </row>
        <row r="19">
          <cell r="B19">
            <v>303</v>
          </cell>
          <cell r="C19" t="str">
            <v>Белоус Павел Николаевич</v>
          </cell>
          <cell r="D19">
            <v>323495</v>
          </cell>
          <cell r="E19">
            <v>0</v>
          </cell>
          <cell r="F19">
            <v>0</v>
          </cell>
          <cell r="G19">
            <v>0</v>
          </cell>
          <cell r="H19">
            <v>5.5</v>
          </cell>
          <cell r="I19" t="str">
            <v>8 964 388 60 09</v>
          </cell>
          <cell r="M19">
            <v>43070</v>
          </cell>
        </row>
        <row r="20">
          <cell r="B20">
            <v>304</v>
          </cell>
          <cell r="C20" t="str">
            <v>Белугин Виталий Сергеевич</v>
          </cell>
          <cell r="D20">
            <v>321715</v>
          </cell>
          <cell r="E20">
            <v>2</v>
          </cell>
          <cell r="F20">
            <v>0</v>
          </cell>
          <cell r="G20">
            <v>0</v>
          </cell>
          <cell r="H20">
            <v>6</v>
          </cell>
          <cell r="I20">
            <v>9119522752</v>
          </cell>
          <cell r="M20">
            <v>43070</v>
          </cell>
        </row>
        <row r="21">
          <cell r="B21">
            <v>305</v>
          </cell>
          <cell r="C21" t="str">
            <v>Бердников  Сергей Владимирович</v>
          </cell>
          <cell r="D21">
            <v>322557</v>
          </cell>
          <cell r="E21">
            <v>3</v>
          </cell>
          <cell r="F21">
            <v>0</v>
          </cell>
          <cell r="G21">
            <v>0</v>
          </cell>
          <cell r="H21" t="str">
            <v>6,5-7</v>
          </cell>
          <cell r="I21">
            <v>9213230147</v>
          </cell>
          <cell r="M21">
            <v>43070</v>
          </cell>
        </row>
        <row r="22">
          <cell r="B22">
            <v>306</v>
          </cell>
          <cell r="C22" t="str">
            <v>Благодарёв Александр Юльевич</v>
          </cell>
          <cell r="D22">
            <v>323132</v>
          </cell>
          <cell r="E22">
            <v>1</v>
          </cell>
          <cell r="F22">
            <v>1</v>
          </cell>
          <cell r="G22">
            <v>0</v>
          </cell>
          <cell r="H22">
            <v>6</v>
          </cell>
          <cell r="I22">
            <v>89523935889</v>
          </cell>
          <cell r="M22">
            <v>43070</v>
          </cell>
        </row>
        <row r="23">
          <cell r="B23">
            <v>307</v>
          </cell>
          <cell r="C23" t="str">
            <v>Блохин Олег Леонидович</v>
          </cell>
          <cell r="D23">
            <v>321719</v>
          </cell>
          <cell r="E23">
            <v>2</v>
          </cell>
          <cell r="F23">
            <v>1</v>
          </cell>
          <cell r="G23">
            <v>1</v>
          </cell>
          <cell r="H23">
            <v>5</v>
          </cell>
          <cell r="I23" t="str">
            <v>911 237 80 70</v>
          </cell>
          <cell r="M23">
            <v>43070</v>
          </cell>
        </row>
        <row r="24">
          <cell r="B24">
            <v>308</v>
          </cell>
          <cell r="C24" t="str">
            <v>Боганов Илья Сергеевич</v>
          </cell>
          <cell r="D24">
            <v>323153</v>
          </cell>
          <cell r="E24">
            <v>2</v>
          </cell>
          <cell r="F24">
            <v>0</v>
          </cell>
          <cell r="G24">
            <v>0</v>
          </cell>
          <cell r="H24">
            <v>6.5</v>
          </cell>
          <cell r="I24" t="str">
            <v>8 921 646 86 15</v>
          </cell>
          <cell r="M24">
            <v>43070</v>
          </cell>
        </row>
        <row r="25">
          <cell r="B25">
            <v>309</v>
          </cell>
          <cell r="C25" t="str">
            <v>Бондаренко  Владислав Васильевич</v>
          </cell>
          <cell r="D25">
            <v>322821</v>
          </cell>
          <cell r="E25">
            <v>0</v>
          </cell>
          <cell r="F25">
            <v>0</v>
          </cell>
          <cell r="G25">
            <v>0</v>
          </cell>
          <cell r="H25">
            <v>5.5</v>
          </cell>
          <cell r="I25">
            <v>89046380830</v>
          </cell>
          <cell r="M25">
            <v>43070</v>
          </cell>
        </row>
        <row r="26">
          <cell r="B26">
            <v>310</v>
          </cell>
          <cell r="C26" t="str">
            <v>Бондаренко Денис Валентинович</v>
          </cell>
          <cell r="D26">
            <v>322132</v>
          </cell>
          <cell r="E26">
            <v>2</v>
          </cell>
          <cell r="F26">
            <v>0</v>
          </cell>
          <cell r="G26">
            <v>1</v>
          </cell>
          <cell r="H26">
            <v>6</v>
          </cell>
          <cell r="I26">
            <v>89219731257</v>
          </cell>
          <cell r="M26">
            <v>43070</v>
          </cell>
        </row>
        <row r="27">
          <cell r="B27">
            <v>311</v>
          </cell>
          <cell r="C27" t="str">
            <v>Смирнов Вадим Анатольевич</v>
          </cell>
          <cell r="D27">
            <v>321858</v>
          </cell>
          <cell r="E27">
            <v>0</v>
          </cell>
          <cell r="F27">
            <v>0</v>
          </cell>
          <cell r="G27">
            <v>0</v>
          </cell>
          <cell r="L27" t="str">
            <v>Борисов Алексей Симанович 322127 - уволен</v>
          </cell>
          <cell r="M27">
            <v>43070</v>
          </cell>
        </row>
        <row r="28">
          <cell r="B28">
            <v>312</v>
          </cell>
          <cell r="C28" t="str">
            <v>Буданов  Александр  Николаевич</v>
          </cell>
          <cell r="D28">
            <v>321726</v>
          </cell>
          <cell r="E28">
            <v>2</v>
          </cell>
          <cell r="F28">
            <v>0</v>
          </cell>
          <cell r="G28">
            <v>0</v>
          </cell>
          <cell r="H28">
            <v>6</v>
          </cell>
          <cell r="I28" t="str">
            <v>8-905-205-36-29</v>
          </cell>
          <cell r="M28">
            <v>43070</v>
          </cell>
        </row>
        <row r="29">
          <cell r="B29">
            <v>313</v>
          </cell>
          <cell r="C29" t="str">
            <v>Буклешов Александр Михайлович</v>
          </cell>
          <cell r="D29">
            <v>322837</v>
          </cell>
          <cell r="E29">
            <v>4</v>
          </cell>
          <cell r="F29">
            <v>2</v>
          </cell>
          <cell r="G29">
            <v>2</v>
          </cell>
          <cell r="H29">
            <v>5.5</v>
          </cell>
          <cell r="I29">
            <v>89217439907</v>
          </cell>
          <cell r="M29">
            <v>43070</v>
          </cell>
        </row>
        <row r="30">
          <cell r="B30">
            <v>314</v>
          </cell>
          <cell r="C30" t="str">
            <v>Васильев Александр Владимирович</v>
          </cell>
          <cell r="D30">
            <v>323135</v>
          </cell>
          <cell r="E30">
            <v>2</v>
          </cell>
          <cell r="F30">
            <v>1</v>
          </cell>
          <cell r="G30">
            <v>0</v>
          </cell>
          <cell r="H30">
            <v>5.5</v>
          </cell>
          <cell r="I30">
            <v>9218742007</v>
          </cell>
          <cell r="M30">
            <v>43070</v>
          </cell>
        </row>
        <row r="31">
          <cell r="B31">
            <v>315</v>
          </cell>
          <cell r="C31" t="str">
            <v>Васильев Григорий Николаевич</v>
          </cell>
          <cell r="D31">
            <v>324228</v>
          </cell>
          <cell r="E31">
            <v>0</v>
          </cell>
          <cell r="F31">
            <v>0</v>
          </cell>
          <cell r="G31">
            <v>0</v>
          </cell>
          <cell r="H31">
            <v>6</v>
          </cell>
          <cell r="I31">
            <v>89313602933</v>
          </cell>
          <cell r="M31">
            <v>43070</v>
          </cell>
        </row>
        <row r="32">
          <cell r="B32">
            <v>316</v>
          </cell>
          <cell r="C32" t="str">
            <v>Васильев Юрий Николаевич</v>
          </cell>
          <cell r="D32">
            <v>321729</v>
          </cell>
          <cell r="E32">
            <v>2</v>
          </cell>
          <cell r="F32">
            <v>0</v>
          </cell>
          <cell r="G32">
            <v>2</v>
          </cell>
          <cell r="H32">
            <v>6.5</v>
          </cell>
          <cell r="I32">
            <v>9213057220</v>
          </cell>
          <cell r="M32">
            <v>43070</v>
          </cell>
        </row>
        <row r="33">
          <cell r="B33">
            <v>317</v>
          </cell>
          <cell r="C33" t="str">
            <v>Васьковский Виталий Валерьевич</v>
          </cell>
          <cell r="D33">
            <v>322866</v>
          </cell>
          <cell r="E33">
            <v>1</v>
          </cell>
          <cell r="F33">
            <v>0</v>
          </cell>
          <cell r="G33">
            <v>0</v>
          </cell>
          <cell r="H33">
            <v>5</v>
          </cell>
          <cell r="I33">
            <v>89218850988</v>
          </cell>
          <cell r="M33">
            <v>43070</v>
          </cell>
        </row>
        <row r="34">
          <cell r="B34">
            <v>318</v>
          </cell>
          <cell r="C34" t="str">
            <v>Виноградов Евгений Владимирович</v>
          </cell>
          <cell r="D34">
            <v>323151</v>
          </cell>
          <cell r="E34">
            <v>1</v>
          </cell>
          <cell r="F34">
            <v>0</v>
          </cell>
          <cell r="G34">
            <v>0</v>
          </cell>
          <cell r="M34">
            <v>43070</v>
          </cell>
        </row>
        <row r="35">
          <cell r="B35">
            <v>319</v>
          </cell>
          <cell r="C35" t="str">
            <v>Виноградов Сергей Александрович</v>
          </cell>
          <cell r="D35">
            <v>321731</v>
          </cell>
          <cell r="E35">
            <v>0</v>
          </cell>
          <cell r="F35">
            <v>0</v>
          </cell>
          <cell r="G35">
            <v>0</v>
          </cell>
          <cell r="H35">
            <v>5.5</v>
          </cell>
          <cell r="I35" t="str">
            <v>8 904 512 19 81</v>
          </cell>
          <cell r="M35">
            <v>43070</v>
          </cell>
        </row>
        <row r="36">
          <cell r="B36">
            <v>320</v>
          </cell>
          <cell r="C36" t="str">
            <v>Владимиров Александр  Владимирович</v>
          </cell>
          <cell r="D36">
            <v>322684</v>
          </cell>
          <cell r="E36">
            <v>2</v>
          </cell>
          <cell r="F36">
            <v>0</v>
          </cell>
          <cell r="G36">
            <v>1</v>
          </cell>
          <cell r="H36">
            <v>6</v>
          </cell>
          <cell r="I36" t="str">
            <v>8 921 757 09 10</v>
          </cell>
          <cell r="M36">
            <v>43070</v>
          </cell>
        </row>
        <row r="37">
          <cell r="B37">
            <v>321</v>
          </cell>
          <cell r="C37" t="str">
            <v>Волков Николай Викторович</v>
          </cell>
          <cell r="D37">
            <v>321733</v>
          </cell>
          <cell r="E37">
            <v>1</v>
          </cell>
          <cell r="F37">
            <v>0</v>
          </cell>
          <cell r="G37">
            <v>0</v>
          </cell>
          <cell r="H37">
            <v>7</v>
          </cell>
          <cell r="I37">
            <v>89218786524</v>
          </cell>
          <cell r="M37">
            <v>43070</v>
          </cell>
        </row>
        <row r="38">
          <cell r="B38">
            <v>322</v>
          </cell>
          <cell r="C38" t="str">
            <v>Гаврилов Алексей Сергеевич</v>
          </cell>
          <cell r="D38">
            <v>322536</v>
          </cell>
          <cell r="E38">
            <v>1</v>
          </cell>
          <cell r="F38">
            <v>1</v>
          </cell>
          <cell r="G38">
            <v>0</v>
          </cell>
          <cell r="H38">
            <v>5</v>
          </cell>
          <cell r="I38">
            <v>79215885508</v>
          </cell>
          <cell r="M38">
            <v>43070</v>
          </cell>
        </row>
        <row r="39">
          <cell r="B39">
            <v>323</v>
          </cell>
          <cell r="C39" t="str">
            <v>Гольнев Юрий Анатольевич</v>
          </cell>
          <cell r="D39">
            <v>322544</v>
          </cell>
          <cell r="E39">
            <v>1</v>
          </cell>
          <cell r="F39">
            <v>0</v>
          </cell>
          <cell r="G39">
            <v>0</v>
          </cell>
          <cell r="H39">
            <v>7</v>
          </cell>
          <cell r="I39" t="str">
            <v>921 798 78 07</v>
          </cell>
          <cell r="M39">
            <v>43070</v>
          </cell>
        </row>
        <row r="40">
          <cell r="B40">
            <v>324</v>
          </cell>
          <cell r="C40" t="str">
            <v>Горновой Андрей Владимирович</v>
          </cell>
          <cell r="D40">
            <v>322396</v>
          </cell>
          <cell r="E40">
            <v>1</v>
          </cell>
          <cell r="F40">
            <v>0</v>
          </cell>
          <cell r="G40">
            <v>0</v>
          </cell>
          <cell r="H40">
            <v>6</v>
          </cell>
          <cell r="I40" t="str">
            <v>8 921 570 34 56</v>
          </cell>
          <cell r="M40">
            <v>43070</v>
          </cell>
        </row>
        <row r="41">
          <cell r="B41">
            <v>325</v>
          </cell>
          <cell r="C41" t="str">
            <v>Горностаев Николай Александрович</v>
          </cell>
          <cell r="D41">
            <v>323493</v>
          </cell>
          <cell r="E41">
            <v>0</v>
          </cell>
          <cell r="F41">
            <v>0</v>
          </cell>
          <cell r="G41">
            <v>0</v>
          </cell>
          <cell r="H41">
            <v>6</v>
          </cell>
          <cell r="I41">
            <v>89657915013</v>
          </cell>
          <cell r="M41">
            <v>43070</v>
          </cell>
        </row>
        <row r="42">
          <cell r="B42">
            <v>326</v>
          </cell>
          <cell r="C42" t="str">
            <v>Григорьев Александр Николаевич</v>
          </cell>
          <cell r="D42">
            <v>321740</v>
          </cell>
          <cell r="E42">
            <v>2</v>
          </cell>
          <cell r="F42">
            <v>1</v>
          </cell>
          <cell r="G42">
            <v>2</v>
          </cell>
          <cell r="H42">
            <v>6</v>
          </cell>
          <cell r="I42">
            <v>89500074775</v>
          </cell>
          <cell r="M42">
            <v>43070</v>
          </cell>
        </row>
        <row r="43">
          <cell r="B43">
            <v>327</v>
          </cell>
          <cell r="C43" t="str">
            <v>Григорьев  Константин Геннадьевич</v>
          </cell>
          <cell r="D43">
            <v>322889</v>
          </cell>
          <cell r="E43">
            <v>0</v>
          </cell>
          <cell r="F43">
            <v>0</v>
          </cell>
          <cell r="G43">
            <v>0</v>
          </cell>
          <cell r="H43">
            <v>6</v>
          </cell>
          <cell r="I43">
            <v>89602519191</v>
          </cell>
          <cell r="M43">
            <v>43070</v>
          </cell>
        </row>
        <row r="44">
          <cell r="B44">
            <v>328</v>
          </cell>
          <cell r="C44" t="str">
            <v>Гришаев Станислав Игоревич</v>
          </cell>
          <cell r="D44">
            <v>322490</v>
          </cell>
          <cell r="E44">
            <v>4</v>
          </cell>
          <cell r="F44">
            <v>2</v>
          </cell>
          <cell r="G44">
            <v>0</v>
          </cell>
          <cell r="H44">
            <v>6</v>
          </cell>
          <cell r="I44">
            <v>89217996355</v>
          </cell>
          <cell r="M44">
            <v>43070</v>
          </cell>
        </row>
        <row r="45">
          <cell r="B45">
            <v>329</v>
          </cell>
          <cell r="C45" t="str">
            <v>Гузаревич Алексей Яковлевич</v>
          </cell>
          <cell r="D45">
            <v>321742</v>
          </cell>
          <cell r="E45">
            <v>3</v>
          </cell>
          <cell r="F45">
            <v>0</v>
          </cell>
          <cell r="G45">
            <v>0</v>
          </cell>
          <cell r="H45">
            <v>6.5</v>
          </cell>
          <cell r="I45" t="str">
            <v>8 921 977 92 15</v>
          </cell>
          <cell r="M45">
            <v>43070</v>
          </cell>
        </row>
        <row r="46">
          <cell r="B46">
            <v>330</v>
          </cell>
          <cell r="C46" t="str">
            <v>Гурьев  Сергей Сергеевич</v>
          </cell>
          <cell r="D46">
            <v>323117</v>
          </cell>
          <cell r="E46">
            <v>1</v>
          </cell>
          <cell r="F46">
            <v>0</v>
          </cell>
          <cell r="G46">
            <v>0</v>
          </cell>
          <cell r="H46">
            <v>5.5</v>
          </cell>
          <cell r="I46">
            <v>9319782526</v>
          </cell>
          <cell r="M46">
            <v>43070</v>
          </cell>
        </row>
        <row r="47">
          <cell r="B47">
            <v>331</v>
          </cell>
          <cell r="C47" t="str">
            <v>Демченко Александр Александрович</v>
          </cell>
          <cell r="D47">
            <v>322534</v>
          </cell>
          <cell r="E47">
            <v>0</v>
          </cell>
          <cell r="F47">
            <v>0</v>
          </cell>
          <cell r="G47">
            <v>0</v>
          </cell>
          <cell r="M47">
            <v>43070</v>
          </cell>
        </row>
        <row r="48">
          <cell r="B48">
            <v>332</v>
          </cell>
          <cell r="C48" t="str">
            <v>Джакипов Кубаныч Джалилович</v>
          </cell>
          <cell r="D48">
            <v>323343</v>
          </cell>
          <cell r="E48">
            <v>0</v>
          </cell>
          <cell r="F48">
            <v>0</v>
          </cell>
          <cell r="G48">
            <v>0</v>
          </cell>
          <cell r="M48">
            <v>43070</v>
          </cell>
        </row>
        <row r="49">
          <cell r="B49">
            <v>333</v>
          </cell>
          <cell r="C49" t="str">
            <v>Долгополов  Александр Вадимович</v>
          </cell>
          <cell r="D49">
            <v>323409</v>
          </cell>
          <cell r="E49">
            <v>0</v>
          </cell>
          <cell r="F49">
            <v>0</v>
          </cell>
          <cell r="G49">
            <v>0</v>
          </cell>
          <cell r="H49">
            <v>5.5</v>
          </cell>
          <cell r="I49">
            <v>9522887363</v>
          </cell>
          <cell r="M49">
            <v>43070</v>
          </cell>
        </row>
        <row r="50">
          <cell r="B50">
            <v>334</v>
          </cell>
          <cell r="C50" t="str">
            <v>Дроздов Виталий  Валерьевич</v>
          </cell>
          <cell r="D50">
            <v>323173</v>
          </cell>
          <cell r="E50">
            <v>1</v>
          </cell>
          <cell r="F50">
            <v>1</v>
          </cell>
          <cell r="G50">
            <v>0</v>
          </cell>
          <cell r="H50">
            <v>6.5</v>
          </cell>
          <cell r="I50">
            <v>89062581214</v>
          </cell>
          <cell r="M50">
            <v>43070</v>
          </cell>
        </row>
        <row r="51">
          <cell r="B51">
            <v>335</v>
          </cell>
          <cell r="C51" t="str">
            <v>Дячук Валентин Васильевич</v>
          </cell>
          <cell r="D51">
            <v>323451</v>
          </cell>
          <cell r="E51">
            <v>1</v>
          </cell>
          <cell r="F51">
            <v>0</v>
          </cell>
          <cell r="G51">
            <v>1</v>
          </cell>
          <cell r="H51">
            <v>6</v>
          </cell>
          <cell r="I51">
            <v>89119836858</v>
          </cell>
          <cell r="M51">
            <v>43070</v>
          </cell>
        </row>
        <row r="52">
          <cell r="B52">
            <v>336</v>
          </cell>
          <cell r="C52" t="str">
            <v>Елисеев Виктор Владимирович</v>
          </cell>
          <cell r="D52">
            <v>323291</v>
          </cell>
          <cell r="E52">
            <v>0</v>
          </cell>
          <cell r="F52">
            <v>0</v>
          </cell>
          <cell r="G52">
            <v>0</v>
          </cell>
          <cell r="H52">
            <v>7.7</v>
          </cell>
          <cell r="I52">
            <v>9112915379</v>
          </cell>
          <cell r="M52">
            <v>43070</v>
          </cell>
        </row>
        <row r="53">
          <cell r="B53">
            <v>337</v>
          </cell>
          <cell r="C53" t="str">
            <v>Енин Алексей Сергеевич</v>
          </cell>
          <cell r="D53">
            <v>322905</v>
          </cell>
          <cell r="E53">
            <v>2</v>
          </cell>
          <cell r="F53">
            <v>1</v>
          </cell>
          <cell r="G53">
            <v>0</v>
          </cell>
          <cell r="H53">
            <v>6</v>
          </cell>
          <cell r="I53" t="str">
            <v>8 921 434 29 18</v>
          </cell>
          <cell r="M53">
            <v>43070</v>
          </cell>
        </row>
        <row r="54">
          <cell r="B54">
            <v>338</v>
          </cell>
          <cell r="C54" t="str">
            <v>Ерофеев Вячеслав Юрьевич</v>
          </cell>
          <cell r="D54">
            <v>322558</v>
          </cell>
          <cell r="E54">
            <v>2</v>
          </cell>
          <cell r="F54">
            <v>0</v>
          </cell>
          <cell r="G54">
            <v>0</v>
          </cell>
          <cell r="H54">
            <v>6</v>
          </cell>
          <cell r="M54">
            <v>43070</v>
          </cell>
        </row>
        <row r="55">
          <cell r="B55">
            <v>339</v>
          </cell>
          <cell r="C55" t="str">
            <v>Ефимов Сергей Викторович</v>
          </cell>
          <cell r="D55">
            <v>321750</v>
          </cell>
          <cell r="E55">
            <v>1</v>
          </cell>
          <cell r="F55">
            <v>0</v>
          </cell>
          <cell r="G55">
            <v>0</v>
          </cell>
          <cell r="H55">
            <v>5.5</v>
          </cell>
          <cell r="I55">
            <v>9112324407</v>
          </cell>
          <cell r="M55">
            <v>43070</v>
          </cell>
        </row>
        <row r="56">
          <cell r="B56">
            <v>340</v>
          </cell>
          <cell r="C56" t="str">
            <v>Жабин Владимир Леонидович</v>
          </cell>
          <cell r="D56">
            <v>321751</v>
          </cell>
          <cell r="E56">
            <v>1</v>
          </cell>
          <cell r="F56">
            <v>0</v>
          </cell>
          <cell r="G56">
            <v>0</v>
          </cell>
          <cell r="H56">
            <v>6</v>
          </cell>
          <cell r="I56" t="str">
            <v>8 911 235 83 44</v>
          </cell>
          <cell r="M56">
            <v>43070</v>
          </cell>
        </row>
        <row r="57">
          <cell r="B57">
            <v>341</v>
          </cell>
          <cell r="C57" t="str">
            <v>Жгулёв Константин Сергеевич</v>
          </cell>
          <cell r="D57">
            <v>322323</v>
          </cell>
          <cell r="E57">
            <v>0</v>
          </cell>
          <cell r="F57">
            <v>0</v>
          </cell>
          <cell r="G57">
            <v>0</v>
          </cell>
          <cell r="H57">
            <v>6</v>
          </cell>
          <cell r="I57" t="str">
            <v>8 921 438 36 35</v>
          </cell>
          <cell r="M57">
            <v>43070</v>
          </cell>
        </row>
        <row r="58">
          <cell r="B58">
            <v>342</v>
          </cell>
          <cell r="C58" t="str">
            <v>Журавлёв Александр Владимирович</v>
          </cell>
          <cell r="D58">
            <v>322728</v>
          </cell>
          <cell r="E58">
            <v>3</v>
          </cell>
          <cell r="F58">
            <v>1</v>
          </cell>
          <cell r="G58">
            <v>0</v>
          </cell>
          <cell r="H58">
            <v>6.5</v>
          </cell>
          <cell r="I58">
            <v>89045568690</v>
          </cell>
          <cell r="M58">
            <v>43070</v>
          </cell>
        </row>
        <row r="59">
          <cell r="B59">
            <v>343</v>
          </cell>
          <cell r="C59" t="str">
            <v>Журавлев Владимир Константинович</v>
          </cell>
          <cell r="D59">
            <v>321753</v>
          </cell>
          <cell r="E59">
            <v>1</v>
          </cell>
          <cell r="F59">
            <v>0</v>
          </cell>
          <cell r="G59">
            <v>0</v>
          </cell>
          <cell r="M59">
            <v>43070</v>
          </cell>
        </row>
        <row r="60">
          <cell r="B60">
            <v>344</v>
          </cell>
          <cell r="C60" t="str">
            <v>Зибинин Андрей Олегович</v>
          </cell>
          <cell r="D60">
            <v>323491</v>
          </cell>
          <cell r="E60">
            <v>1</v>
          </cell>
          <cell r="F60">
            <v>0</v>
          </cell>
          <cell r="G60">
            <v>0</v>
          </cell>
          <cell r="H60">
            <v>6</v>
          </cell>
          <cell r="I60">
            <v>89118339399</v>
          </cell>
          <cell r="M60">
            <v>43070</v>
          </cell>
        </row>
        <row r="61">
          <cell r="B61">
            <v>345</v>
          </cell>
          <cell r="C61" t="str">
            <v>Зорин Владимир  Вячеславович</v>
          </cell>
          <cell r="D61">
            <v>322838</v>
          </cell>
          <cell r="E61">
            <v>1</v>
          </cell>
          <cell r="F61">
            <v>0</v>
          </cell>
          <cell r="G61">
            <v>0</v>
          </cell>
          <cell r="I61">
            <v>89217996997</v>
          </cell>
          <cell r="M61">
            <v>43070</v>
          </cell>
        </row>
        <row r="62">
          <cell r="B62">
            <v>346</v>
          </cell>
          <cell r="C62" t="str">
            <v>Зябликов Алексей Николаевич</v>
          </cell>
          <cell r="D62">
            <v>323202</v>
          </cell>
          <cell r="E62">
            <v>1</v>
          </cell>
          <cell r="F62">
            <v>0</v>
          </cell>
          <cell r="G62">
            <v>0</v>
          </cell>
          <cell r="H62">
            <v>6</v>
          </cell>
          <cell r="I62" t="str">
            <v>8 921 637 88 94</v>
          </cell>
          <cell r="M62">
            <v>43070</v>
          </cell>
        </row>
        <row r="63">
          <cell r="B63">
            <v>347</v>
          </cell>
          <cell r="C63" t="str">
            <v>Иванов Алексей Викторович</v>
          </cell>
          <cell r="D63">
            <v>321758</v>
          </cell>
          <cell r="E63">
            <v>0</v>
          </cell>
          <cell r="F63">
            <v>0</v>
          </cell>
          <cell r="G63">
            <v>0</v>
          </cell>
          <cell r="H63">
            <v>5.5</v>
          </cell>
          <cell r="I63">
            <v>9219719010</v>
          </cell>
          <cell r="M63">
            <v>43070</v>
          </cell>
        </row>
        <row r="64">
          <cell r="B64">
            <v>348</v>
          </cell>
          <cell r="C64" t="str">
            <v>Иванов Андрей Геннадьевич</v>
          </cell>
          <cell r="D64">
            <v>322384</v>
          </cell>
          <cell r="E64">
            <v>0</v>
          </cell>
          <cell r="F64">
            <v>0</v>
          </cell>
          <cell r="G64">
            <v>0</v>
          </cell>
          <cell r="M64">
            <v>43070</v>
          </cell>
        </row>
        <row r="65">
          <cell r="B65">
            <v>349</v>
          </cell>
          <cell r="C65" t="str">
            <v>Иванов Дмитрий Сергеевич</v>
          </cell>
          <cell r="D65">
            <v>322880</v>
          </cell>
          <cell r="E65">
            <v>2</v>
          </cell>
          <cell r="F65">
            <v>0</v>
          </cell>
          <cell r="G65">
            <v>0</v>
          </cell>
          <cell r="H65">
            <v>6</v>
          </cell>
          <cell r="I65" t="str">
            <v>8 921 599 34 29</v>
          </cell>
          <cell r="M65">
            <v>43070</v>
          </cell>
        </row>
        <row r="66">
          <cell r="B66">
            <v>350</v>
          </cell>
          <cell r="C66" t="str">
            <v>Иванов Игорь Сергеевич</v>
          </cell>
          <cell r="D66">
            <v>321759</v>
          </cell>
          <cell r="E66">
            <v>0</v>
          </cell>
          <cell r="F66">
            <v>0</v>
          </cell>
          <cell r="G66">
            <v>0</v>
          </cell>
          <cell r="H66">
            <v>6</v>
          </cell>
          <cell r="I66">
            <v>9217809102</v>
          </cell>
          <cell r="M66">
            <v>43070</v>
          </cell>
        </row>
        <row r="67">
          <cell r="B67">
            <v>351</v>
          </cell>
          <cell r="C67" t="str">
            <v>Джахангиров Фархад Муххуддин Оглы</v>
          </cell>
          <cell r="D67">
            <v>323588</v>
          </cell>
          <cell r="E67">
            <v>2</v>
          </cell>
          <cell r="F67">
            <v>0</v>
          </cell>
          <cell r="G67">
            <v>0</v>
          </cell>
          <cell r="L67" t="str">
            <v>Иванов Сергей Владимирович 321760 - уволен; Чуланов Николай Евгеньевич 323543 - уволен</v>
          </cell>
          <cell r="M67">
            <v>43070</v>
          </cell>
        </row>
        <row r="68">
          <cell r="B68">
            <v>352</v>
          </cell>
          <cell r="C68" t="str">
            <v>Иванов Сергей Владимирович</v>
          </cell>
          <cell r="D68">
            <v>322192</v>
          </cell>
          <cell r="E68">
            <v>0</v>
          </cell>
          <cell r="F68">
            <v>0</v>
          </cell>
          <cell r="G68">
            <v>0</v>
          </cell>
          <cell r="H68">
            <v>5</v>
          </cell>
          <cell r="I68" t="str">
            <v>8 921 790 22 57</v>
          </cell>
          <cell r="M68">
            <v>43070</v>
          </cell>
        </row>
        <row r="69">
          <cell r="B69">
            <v>353</v>
          </cell>
          <cell r="C69" t="str">
            <v>Игнатенко Александр Александрович</v>
          </cell>
          <cell r="D69">
            <v>322591</v>
          </cell>
          <cell r="E69">
            <v>0</v>
          </cell>
          <cell r="F69">
            <v>0</v>
          </cell>
          <cell r="G69">
            <v>0</v>
          </cell>
          <cell r="H69">
            <v>7</v>
          </cell>
          <cell r="I69" t="str">
            <v>8 950 037 78 01</v>
          </cell>
          <cell r="M69">
            <v>43070</v>
          </cell>
        </row>
        <row r="70">
          <cell r="B70">
            <v>354</v>
          </cell>
          <cell r="C70" t="str">
            <v>Решетнюк Игорь Сергеевич</v>
          </cell>
          <cell r="D70">
            <v>323533</v>
          </cell>
          <cell r="E70">
            <v>1</v>
          </cell>
          <cell r="F70">
            <v>0</v>
          </cell>
          <cell r="G70">
            <v>0</v>
          </cell>
          <cell r="H70">
            <v>5.5</v>
          </cell>
          <cell r="I70">
            <v>89516767581</v>
          </cell>
          <cell r="M70">
            <v>43070</v>
          </cell>
        </row>
        <row r="71">
          <cell r="B71">
            <v>355</v>
          </cell>
          <cell r="C71" t="str">
            <v>Канэ Роман Александрович</v>
          </cell>
          <cell r="D71">
            <v>321933</v>
          </cell>
          <cell r="E71">
            <v>0</v>
          </cell>
          <cell r="F71">
            <v>0</v>
          </cell>
          <cell r="G71">
            <v>0</v>
          </cell>
          <cell r="H71">
            <v>6</v>
          </cell>
          <cell r="I71">
            <v>79112243460</v>
          </cell>
          <cell r="M71">
            <v>43070</v>
          </cell>
        </row>
        <row r="72">
          <cell r="B72">
            <v>356</v>
          </cell>
          <cell r="C72" t="str">
            <v>Яблоков Дмитрий Олегович</v>
          </cell>
          <cell r="D72">
            <v>323554</v>
          </cell>
          <cell r="E72">
            <v>1</v>
          </cell>
          <cell r="F72">
            <v>0</v>
          </cell>
          <cell r="G72">
            <v>0</v>
          </cell>
          <cell r="L72" t="str">
            <v>Карпович Дмитрий Александрович 323420 - уволен</v>
          </cell>
          <cell r="M72">
            <v>43070</v>
          </cell>
        </row>
        <row r="73">
          <cell r="B73">
            <v>357</v>
          </cell>
          <cell r="C73" t="str">
            <v>Кассиров Игорь Александрович</v>
          </cell>
          <cell r="D73">
            <v>323231</v>
          </cell>
          <cell r="E73">
            <v>0</v>
          </cell>
          <cell r="F73">
            <v>0</v>
          </cell>
          <cell r="G73">
            <v>0</v>
          </cell>
          <cell r="H73">
            <v>6</v>
          </cell>
          <cell r="I73">
            <v>89218707718</v>
          </cell>
          <cell r="M73">
            <v>43070</v>
          </cell>
        </row>
        <row r="74">
          <cell r="B74">
            <v>358</v>
          </cell>
          <cell r="C74" t="str">
            <v>Кириенко Денис Юрьевич</v>
          </cell>
          <cell r="D74">
            <v>322683</v>
          </cell>
          <cell r="E74">
            <v>0</v>
          </cell>
          <cell r="F74">
            <v>0</v>
          </cell>
          <cell r="G74">
            <v>0</v>
          </cell>
          <cell r="H74">
            <v>6</v>
          </cell>
          <cell r="I74" t="str">
            <v>8-921-420-05-42</v>
          </cell>
          <cell r="M74">
            <v>43070</v>
          </cell>
        </row>
        <row r="75">
          <cell r="B75">
            <v>359</v>
          </cell>
          <cell r="C75" t="str">
            <v>Киселев Антон Владимирович</v>
          </cell>
          <cell r="D75">
            <v>322845</v>
          </cell>
          <cell r="E75">
            <v>0</v>
          </cell>
          <cell r="F75">
            <v>0</v>
          </cell>
          <cell r="G75">
            <v>0</v>
          </cell>
          <cell r="H75">
            <v>5</v>
          </cell>
          <cell r="I75">
            <v>89218824967</v>
          </cell>
          <cell r="M75">
            <v>43070</v>
          </cell>
        </row>
        <row r="76">
          <cell r="B76">
            <v>360</v>
          </cell>
          <cell r="C76" t="str">
            <v>Коберидзе Манучар Лериевич</v>
          </cell>
          <cell r="D76">
            <v>324189</v>
          </cell>
          <cell r="E76">
            <v>1</v>
          </cell>
          <cell r="F76">
            <v>1</v>
          </cell>
          <cell r="G76">
            <v>0</v>
          </cell>
          <cell r="H76">
            <v>6.5</v>
          </cell>
          <cell r="I76">
            <v>9218975178</v>
          </cell>
          <cell r="M76">
            <v>43070</v>
          </cell>
        </row>
        <row r="77">
          <cell r="B77">
            <v>361</v>
          </cell>
          <cell r="C77" t="str">
            <v>Ковалевский Сргей Владимирович</v>
          </cell>
          <cell r="D77">
            <v>323488</v>
          </cell>
          <cell r="E77">
            <v>1</v>
          </cell>
          <cell r="F77">
            <v>0</v>
          </cell>
          <cell r="G77">
            <v>0</v>
          </cell>
          <cell r="H77">
            <v>6</v>
          </cell>
          <cell r="I77">
            <v>89522289651</v>
          </cell>
          <cell r="M77">
            <v>43070</v>
          </cell>
        </row>
        <row r="78">
          <cell r="B78">
            <v>362</v>
          </cell>
          <cell r="C78" t="str">
            <v>Ковалёв Антон Геннадьевич</v>
          </cell>
          <cell r="D78">
            <v>323478</v>
          </cell>
          <cell r="E78">
            <v>1</v>
          </cell>
          <cell r="F78">
            <v>0</v>
          </cell>
          <cell r="G78">
            <v>0</v>
          </cell>
          <cell r="H78">
            <v>5.5</v>
          </cell>
          <cell r="I78">
            <v>9310057307</v>
          </cell>
          <cell r="M78">
            <v>43070</v>
          </cell>
        </row>
        <row r="79">
          <cell r="B79">
            <v>363</v>
          </cell>
          <cell r="C79" t="str">
            <v>Кожадей Павел Георгиевич</v>
          </cell>
          <cell r="D79">
            <v>321772</v>
          </cell>
          <cell r="E79">
            <v>0</v>
          </cell>
          <cell r="F79">
            <v>0</v>
          </cell>
          <cell r="G79">
            <v>0</v>
          </cell>
          <cell r="H79">
            <v>6.5</v>
          </cell>
          <cell r="I79" t="str">
            <v>8 911 239 41 34</v>
          </cell>
          <cell r="M79">
            <v>43070</v>
          </cell>
        </row>
        <row r="80">
          <cell r="B80">
            <v>364</v>
          </cell>
          <cell r="C80" t="str">
            <v>Коленов Михаил Владимирович</v>
          </cell>
          <cell r="D80">
            <v>322733</v>
          </cell>
          <cell r="E80">
            <v>0</v>
          </cell>
          <cell r="F80">
            <v>0</v>
          </cell>
          <cell r="G80">
            <v>0</v>
          </cell>
          <cell r="H80">
            <v>6</v>
          </cell>
          <cell r="I80" t="str">
            <v>8 950 047 85 03</v>
          </cell>
          <cell r="M80">
            <v>43070</v>
          </cell>
        </row>
        <row r="81">
          <cell r="B81">
            <v>365</v>
          </cell>
          <cell r="C81" t="str">
            <v>Колокольцев Сергей Дмитриевич</v>
          </cell>
          <cell r="D81">
            <v>321773</v>
          </cell>
          <cell r="E81">
            <v>1</v>
          </cell>
          <cell r="F81">
            <v>0</v>
          </cell>
          <cell r="G81">
            <v>0</v>
          </cell>
          <cell r="H81">
            <v>7</v>
          </cell>
          <cell r="I81">
            <v>89216337406</v>
          </cell>
          <cell r="M81">
            <v>43070</v>
          </cell>
        </row>
        <row r="82">
          <cell r="B82">
            <v>366</v>
          </cell>
          <cell r="C82" t="str">
            <v>Кондратьев Игорь Юрьевич</v>
          </cell>
          <cell r="D82">
            <v>322797</v>
          </cell>
          <cell r="E82">
            <v>2</v>
          </cell>
          <cell r="F82">
            <v>0</v>
          </cell>
          <cell r="G82">
            <v>0</v>
          </cell>
          <cell r="I82">
            <v>9216322741</v>
          </cell>
          <cell r="M82">
            <v>43070</v>
          </cell>
        </row>
        <row r="83">
          <cell r="B83">
            <v>367</v>
          </cell>
          <cell r="C83" t="str">
            <v>Коновалов Виталий Борисович</v>
          </cell>
          <cell r="D83">
            <v>323589</v>
          </cell>
          <cell r="E83">
            <v>1</v>
          </cell>
          <cell r="F83">
            <v>0</v>
          </cell>
          <cell r="G83">
            <v>0</v>
          </cell>
          <cell r="L83" t="str">
            <v>Кочкин Александр Николаевич 323431 - уволен</v>
          </cell>
          <cell r="M83">
            <v>43070</v>
          </cell>
        </row>
        <row r="84">
          <cell r="B84">
            <v>368</v>
          </cell>
          <cell r="C84" t="str">
            <v>Кремнёв Владимир Игоревич</v>
          </cell>
          <cell r="D84">
            <v>323506</v>
          </cell>
          <cell r="E84">
            <v>0</v>
          </cell>
          <cell r="F84">
            <v>0</v>
          </cell>
          <cell r="G84">
            <v>0</v>
          </cell>
          <cell r="H84">
            <v>5.5</v>
          </cell>
          <cell r="I84">
            <v>89650834398</v>
          </cell>
          <cell r="M84">
            <v>43070</v>
          </cell>
        </row>
        <row r="85">
          <cell r="B85">
            <v>369</v>
          </cell>
          <cell r="C85" t="str">
            <v>Кречетов Игорь Викторович</v>
          </cell>
          <cell r="D85">
            <v>321782</v>
          </cell>
          <cell r="E85">
            <v>0</v>
          </cell>
          <cell r="F85">
            <v>0</v>
          </cell>
          <cell r="G85">
            <v>0</v>
          </cell>
          <cell r="H85">
            <v>6</v>
          </cell>
          <cell r="I85">
            <v>9117411733</v>
          </cell>
          <cell r="M85">
            <v>43070</v>
          </cell>
        </row>
        <row r="86">
          <cell r="B86">
            <v>370</v>
          </cell>
          <cell r="C86" t="str">
            <v>Крутов Сергей Викторович</v>
          </cell>
          <cell r="D86">
            <v>321783</v>
          </cell>
          <cell r="E86">
            <v>1</v>
          </cell>
          <cell r="F86">
            <v>1</v>
          </cell>
          <cell r="G86">
            <v>0</v>
          </cell>
          <cell r="H86">
            <v>6.5</v>
          </cell>
          <cell r="I86" t="str">
            <v>8 911 298 54 29</v>
          </cell>
          <cell r="M86">
            <v>43070</v>
          </cell>
        </row>
        <row r="87">
          <cell r="B87">
            <v>371</v>
          </cell>
          <cell r="C87" t="str">
            <v>Крюков Сергей Юрьевич</v>
          </cell>
          <cell r="D87">
            <v>321784</v>
          </cell>
          <cell r="E87">
            <v>0</v>
          </cell>
          <cell r="F87">
            <v>0</v>
          </cell>
          <cell r="G87">
            <v>0</v>
          </cell>
          <cell r="H87">
            <v>5.5</v>
          </cell>
          <cell r="I87">
            <v>89213451130</v>
          </cell>
          <cell r="M87">
            <v>43070</v>
          </cell>
        </row>
        <row r="88">
          <cell r="B88">
            <v>372</v>
          </cell>
          <cell r="C88" t="str">
            <v>Кузьмин Андрей Евгеньевич</v>
          </cell>
          <cell r="D88">
            <v>322608</v>
          </cell>
          <cell r="E88">
            <v>1</v>
          </cell>
          <cell r="F88">
            <v>0</v>
          </cell>
          <cell r="G88">
            <v>0</v>
          </cell>
          <cell r="H88">
            <v>5</v>
          </cell>
          <cell r="I88">
            <v>9214124606</v>
          </cell>
          <cell r="M88">
            <v>43070</v>
          </cell>
        </row>
        <row r="89">
          <cell r="B89">
            <v>373</v>
          </cell>
          <cell r="C89" t="str">
            <v>Кузьмин Вячеслав Викторович</v>
          </cell>
          <cell r="D89">
            <v>322537</v>
          </cell>
          <cell r="E89">
            <v>2</v>
          </cell>
          <cell r="F89">
            <v>2</v>
          </cell>
          <cell r="G89">
            <v>0</v>
          </cell>
          <cell r="M89">
            <v>43070</v>
          </cell>
        </row>
        <row r="90">
          <cell r="B90">
            <v>374</v>
          </cell>
          <cell r="C90" t="str">
            <v>Курманалиев Рашид Рушанович</v>
          </cell>
          <cell r="D90">
            <v>322788</v>
          </cell>
          <cell r="E90">
            <v>1</v>
          </cell>
          <cell r="F90">
            <v>1</v>
          </cell>
          <cell r="G90">
            <v>0</v>
          </cell>
          <cell r="H90">
            <v>6</v>
          </cell>
          <cell r="I90">
            <v>9213330544</v>
          </cell>
          <cell r="M90">
            <v>43070</v>
          </cell>
        </row>
        <row r="91">
          <cell r="B91">
            <v>375</v>
          </cell>
          <cell r="C91" t="str">
            <v>Мазур Дмитрий Олегович</v>
          </cell>
          <cell r="D91">
            <v>323530</v>
          </cell>
          <cell r="E91">
            <v>2</v>
          </cell>
          <cell r="F91">
            <v>0</v>
          </cell>
          <cell r="G91">
            <v>0</v>
          </cell>
          <cell r="H91">
            <v>5.5</v>
          </cell>
          <cell r="I91" t="str">
            <v>8 950 022 97 28</v>
          </cell>
          <cell r="M91">
            <v>43070</v>
          </cell>
        </row>
        <row r="92">
          <cell r="B92">
            <v>376</v>
          </cell>
          <cell r="C92" t="str">
            <v>Курочкин  Виталий  Юрьевич</v>
          </cell>
          <cell r="D92">
            <v>322138</v>
          </cell>
          <cell r="E92">
            <v>0</v>
          </cell>
          <cell r="F92">
            <v>0</v>
          </cell>
          <cell r="G92">
            <v>0</v>
          </cell>
          <cell r="H92">
            <v>6</v>
          </cell>
          <cell r="I92" t="str">
            <v>911 218 53 82</v>
          </cell>
          <cell r="M92">
            <v>43070</v>
          </cell>
        </row>
        <row r="93">
          <cell r="B93">
            <v>377</v>
          </cell>
          <cell r="C93" t="str">
            <v>Кустов Дмитрий Викторович</v>
          </cell>
          <cell r="D93">
            <v>321787</v>
          </cell>
          <cell r="E93">
            <v>0</v>
          </cell>
          <cell r="F93">
            <v>0</v>
          </cell>
          <cell r="G93">
            <v>0</v>
          </cell>
          <cell r="H93">
            <v>6</v>
          </cell>
          <cell r="I93" t="str">
            <v>911 224 54 57</v>
          </cell>
          <cell r="M93">
            <v>43070</v>
          </cell>
        </row>
        <row r="94">
          <cell r="B94">
            <v>378</v>
          </cell>
          <cell r="C94" t="str">
            <v>Лайзан Игорь Александрович</v>
          </cell>
          <cell r="D94">
            <v>321938</v>
          </cell>
          <cell r="E94">
            <v>2</v>
          </cell>
          <cell r="F94">
            <v>0</v>
          </cell>
          <cell r="G94">
            <v>0</v>
          </cell>
          <cell r="H94">
            <v>6</v>
          </cell>
          <cell r="I94">
            <v>89523992565</v>
          </cell>
          <cell r="M94">
            <v>43070</v>
          </cell>
        </row>
        <row r="95">
          <cell r="B95">
            <v>379</v>
          </cell>
          <cell r="C95" t="str">
            <v>Лебедев Владислав Алексеевич</v>
          </cell>
          <cell r="D95">
            <v>322204</v>
          </cell>
          <cell r="E95">
            <v>0</v>
          </cell>
          <cell r="F95">
            <v>0</v>
          </cell>
          <cell r="G95">
            <v>0</v>
          </cell>
          <cell r="M95">
            <v>43070</v>
          </cell>
        </row>
        <row r="96">
          <cell r="B96">
            <v>380</v>
          </cell>
          <cell r="C96" t="str">
            <v>Леонов Виталий Николаевич</v>
          </cell>
          <cell r="D96">
            <v>321940</v>
          </cell>
          <cell r="E96">
            <v>1</v>
          </cell>
          <cell r="F96">
            <v>1</v>
          </cell>
          <cell r="G96">
            <v>1</v>
          </cell>
          <cell r="H96">
            <v>5.5</v>
          </cell>
          <cell r="I96">
            <v>921.39210049999997</v>
          </cell>
          <cell r="M96">
            <v>43070</v>
          </cell>
        </row>
        <row r="97">
          <cell r="B97">
            <v>381</v>
          </cell>
          <cell r="C97" t="str">
            <v>Лепёшкин  Олег Игоревич</v>
          </cell>
          <cell r="D97">
            <v>323194</v>
          </cell>
          <cell r="E97">
            <v>1</v>
          </cell>
          <cell r="F97">
            <v>0</v>
          </cell>
          <cell r="G97">
            <v>0</v>
          </cell>
          <cell r="H97">
            <v>5.5</v>
          </cell>
          <cell r="I97" t="str">
            <v>921 395 07 02</v>
          </cell>
          <cell r="M97">
            <v>43070</v>
          </cell>
        </row>
        <row r="98">
          <cell r="B98">
            <v>382</v>
          </cell>
          <cell r="C98" t="str">
            <v>Лисенков Андрей Владимирович</v>
          </cell>
          <cell r="D98">
            <v>321794</v>
          </cell>
          <cell r="E98">
            <v>0</v>
          </cell>
          <cell r="F98">
            <v>0</v>
          </cell>
          <cell r="G98">
            <v>0</v>
          </cell>
          <cell r="H98">
            <v>6.5</v>
          </cell>
          <cell r="I98" t="str">
            <v>911 239 77 74</v>
          </cell>
          <cell r="M98">
            <v>43070</v>
          </cell>
        </row>
        <row r="99">
          <cell r="B99">
            <v>383</v>
          </cell>
          <cell r="C99" t="str">
            <v>Личкановский Василий  Николаевич</v>
          </cell>
          <cell r="D99">
            <v>322793</v>
          </cell>
          <cell r="E99">
            <v>0</v>
          </cell>
          <cell r="F99">
            <v>0</v>
          </cell>
          <cell r="G99">
            <v>0</v>
          </cell>
          <cell r="M99">
            <v>43070</v>
          </cell>
        </row>
        <row r="100">
          <cell r="B100">
            <v>384</v>
          </cell>
          <cell r="C100" t="str">
            <v>Логинов Денис Николаевич</v>
          </cell>
          <cell r="D100">
            <v>322398</v>
          </cell>
          <cell r="E100">
            <v>1</v>
          </cell>
          <cell r="F100">
            <v>0</v>
          </cell>
          <cell r="G100">
            <v>0</v>
          </cell>
          <cell r="H100">
            <v>6</v>
          </cell>
          <cell r="I100">
            <v>89217829933</v>
          </cell>
          <cell r="M100">
            <v>43070</v>
          </cell>
        </row>
        <row r="101">
          <cell r="B101">
            <v>385</v>
          </cell>
          <cell r="C101" t="str">
            <v>Лосев Игорь Викторович</v>
          </cell>
          <cell r="D101">
            <v>321796</v>
          </cell>
          <cell r="E101">
            <v>1</v>
          </cell>
          <cell r="F101">
            <v>0</v>
          </cell>
          <cell r="G101">
            <v>0</v>
          </cell>
          <cell r="H101">
            <v>6</v>
          </cell>
          <cell r="I101" t="str">
            <v>8 911 735 25 06</v>
          </cell>
          <cell r="M101">
            <v>43070</v>
          </cell>
        </row>
        <row r="102">
          <cell r="B102">
            <v>386</v>
          </cell>
          <cell r="C102" t="str">
            <v>Люсин Алексей Михайлович</v>
          </cell>
          <cell r="D102">
            <v>322899</v>
          </cell>
          <cell r="E102">
            <v>1</v>
          </cell>
          <cell r="F102">
            <v>0</v>
          </cell>
          <cell r="G102">
            <v>0</v>
          </cell>
          <cell r="H102">
            <v>5</v>
          </cell>
          <cell r="I102" t="str">
            <v>8931 209 74 66</v>
          </cell>
          <cell r="M102">
            <v>43070</v>
          </cell>
        </row>
        <row r="103">
          <cell r="B103">
            <v>387</v>
          </cell>
          <cell r="C103" t="str">
            <v>Макаров Дмитрий Сергеевич</v>
          </cell>
          <cell r="D103">
            <v>321799</v>
          </cell>
          <cell r="E103">
            <v>2</v>
          </cell>
          <cell r="F103">
            <v>0</v>
          </cell>
          <cell r="G103">
            <v>1</v>
          </cell>
          <cell r="I103">
            <v>9119305517</v>
          </cell>
          <cell r="M103">
            <v>43070</v>
          </cell>
        </row>
        <row r="104">
          <cell r="B104">
            <v>388</v>
          </cell>
          <cell r="C104" t="str">
            <v>Мартьянов Валерий Сергеевич</v>
          </cell>
          <cell r="D104">
            <v>322729</v>
          </cell>
          <cell r="E104">
            <v>2</v>
          </cell>
          <cell r="F104">
            <v>0</v>
          </cell>
          <cell r="G104">
            <v>0</v>
          </cell>
          <cell r="H104">
            <v>5</v>
          </cell>
          <cell r="I104">
            <v>89811036959</v>
          </cell>
          <cell r="M104">
            <v>43070</v>
          </cell>
        </row>
        <row r="105">
          <cell r="B105">
            <v>389</v>
          </cell>
          <cell r="C105" t="str">
            <v>Матвеев  Тимур Михайлович</v>
          </cell>
          <cell r="D105">
            <v>323336</v>
          </cell>
          <cell r="E105">
            <v>1</v>
          </cell>
          <cell r="F105">
            <v>0</v>
          </cell>
          <cell r="G105">
            <v>0</v>
          </cell>
          <cell r="H105">
            <v>5</v>
          </cell>
          <cell r="I105" t="str">
            <v>8 952 240 78 83</v>
          </cell>
          <cell r="M105">
            <v>43070</v>
          </cell>
        </row>
        <row r="106">
          <cell r="B106">
            <v>390</v>
          </cell>
          <cell r="C106" t="str">
            <v>Мацутенко Сергей Александрович</v>
          </cell>
          <cell r="D106">
            <v>322715</v>
          </cell>
          <cell r="E106">
            <v>2</v>
          </cell>
          <cell r="F106">
            <v>1</v>
          </cell>
          <cell r="G106">
            <v>1</v>
          </cell>
          <cell r="H106">
            <v>5</v>
          </cell>
          <cell r="I106" t="str">
            <v>8 921 846 54 79</v>
          </cell>
          <cell r="M106">
            <v>43070</v>
          </cell>
        </row>
        <row r="107">
          <cell r="B107">
            <v>391</v>
          </cell>
          <cell r="C107" t="str">
            <v>Мирошниченко Роман Павлович</v>
          </cell>
          <cell r="D107">
            <v>322190</v>
          </cell>
          <cell r="E107">
            <v>1</v>
          </cell>
          <cell r="F107">
            <v>1</v>
          </cell>
          <cell r="G107">
            <v>0</v>
          </cell>
          <cell r="H107">
            <v>6</v>
          </cell>
          <cell r="I107">
            <v>9213411290</v>
          </cell>
          <cell r="M107">
            <v>43070</v>
          </cell>
        </row>
        <row r="108">
          <cell r="B108">
            <v>392</v>
          </cell>
          <cell r="C108" t="str">
            <v>Мокров Сергей Владимирович</v>
          </cell>
          <cell r="D108">
            <v>322677</v>
          </cell>
          <cell r="E108">
            <v>2</v>
          </cell>
          <cell r="F108">
            <v>0</v>
          </cell>
          <cell r="G108">
            <v>0</v>
          </cell>
          <cell r="H108">
            <v>5.5</v>
          </cell>
          <cell r="I108" t="str">
            <v>8 964 385 75 86</v>
          </cell>
          <cell r="M108">
            <v>43070</v>
          </cell>
        </row>
        <row r="109">
          <cell r="B109">
            <v>393</v>
          </cell>
          <cell r="C109" t="str">
            <v>Мосунов Станислав Евгеньевич</v>
          </cell>
          <cell r="D109">
            <v>323492</v>
          </cell>
          <cell r="E109">
            <v>4</v>
          </cell>
          <cell r="F109">
            <v>1</v>
          </cell>
          <cell r="G109">
            <v>0</v>
          </cell>
          <cell r="I109">
            <v>89313051762</v>
          </cell>
          <cell r="M109">
            <v>43070</v>
          </cell>
        </row>
        <row r="110">
          <cell r="B110">
            <v>394</v>
          </cell>
          <cell r="C110" t="str">
            <v>Нагайцев Владимир Ильич</v>
          </cell>
          <cell r="D110">
            <v>321808</v>
          </cell>
          <cell r="E110">
            <v>0</v>
          </cell>
          <cell r="F110">
            <v>0</v>
          </cell>
          <cell r="G110">
            <v>0</v>
          </cell>
          <cell r="H110">
            <v>7</v>
          </cell>
          <cell r="I110" t="str">
            <v>8 911 227 58 30</v>
          </cell>
          <cell r="M110">
            <v>43070</v>
          </cell>
        </row>
        <row r="111">
          <cell r="B111">
            <v>395</v>
          </cell>
          <cell r="C111" t="str">
            <v>Надысев Алексей Сергеевич</v>
          </cell>
          <cell r="D111">
            <v>323507</v>
          </cell>
          <cell r="E111">
            <v>3</v>
          </cell>
          <cell r="F111">
            <v>1</v>
          </cell>
          <cell r="G111">
            <v>0</v>
          </cell>
          <cell r="H111">
            <v>5.5</v>
          </cell>
          <cell r="I111">
            <v>89819468146</v>
          </cell>
          <cell r="M111">
            <v>43070</v>
          </cell>
        </row>
        <row r="112">
          <cell r="B112">
            <v>396</v>
          </cell>
          <cell r="C112" t="str">
            <v>Наумов Михаил Николаевич</v>
          </cell>
          <cell r="D112">
            <v>323489</v>
          </cell>
          <cell r="E112">
            <v>0</v>
          </cell>
          <cell r="F112">
            <v>0</v>
          </cell>
          <cell r="G112">
            <v>0</v>
          </cell>
          <cell r="H112">
            <v>5.5</v>
          </cell>
          <cell r="I112" t="str">
            <v>8-951-675-48-22</v>
          </cell>
          <cell r="M112">
            <v>43070</v>
          </cell>
        </row>
        <row r="113">
          <cell r="B113">
            <v>397</v>
          </cell>
          <cell r="C113" t="str">
            <v>Неволин Александр Геннадьевич</v>
          </cell>
          <cell r="D113">
            <v>321942</v>
          </cell>
          <cell r="E113">
            <v>1</v>
          </cell>
          <cell r="F113">
            <v>0</v>
          </cell>
          <cell r="G113">
            <v>0</v>
          </cell>
          <cell r="H113">
            <v>6.5</v>
          </cell>
          <cell r="I113">
            <v>89218823422</v>
          </cell>
          <cell r="M113">
            <v>43070</v>
          </cell>
        </row>
        <row r="114">
          <cell r="B114">
            <v>398</v>
          </cell>
          <cell r="C114" t="str">
            <v>Никитин Дмитрий Владимирович</v>
          </cell>
          <cell r="D114">
            <v>324087</v>
          </cell>
          <cell r="E114">
            <v>1</v>
          </cell>
          <cell r="F114">
            <v>0</v>
          </cell>
          <cell r="G114">
            <v>0</v>
          </cell>
          <cell r="H114">
            <v>6</v>
          </cell>
          <cell r="I114" t="str">
            <v>8 921 749 88 89</v>
          </cell>
          <cell r="M114">
            <v>43070</v>
          </cell>
        </row>
        <row r="115">
          <cell r="B115">
            <v>399</v>
          </cell>
          <cell r="C115" t="str">
            <v>Никитин Владимир Николаевич</v>
          </cell>
          <cell r="D115">
            <v>321813</v>
          </cell>
          <cell r="E115">
            <v>2</v>
          </cell>
          <cell r="F115">
            <v>1</v>
          </cell>
          <cell r="G115">
            <v>1</v>
          </cell>
          <cell r="H115">
            <v>6</v>
          </cell>
          <cell r="I115">
            <v>89215613791</v>
          </cell>
          <cell r="M115">
            <v>43070</v>
          </cell>
        </row>
        <row r="116">
          <cell r="B116">
            <v>400</v>
          </cell>
          <cell r="C116" t="str">
            <v>Никитин Сергей Николаевич</v>
          </cell>
          <cell r="D116">
            <v>321815</v>
          </cell>
          <cell r="E116">
            <v>0</v>
          </cell>
          <cell r="F116">
            <v>0</v>
          </cell>
          <cell r="G116">
            <v>0</v>
          </cell>
          <cell r="H116">
            <v>7</v>
          </cell>
          <cell r="I116">
            <v>9627185565</v>
          </cell>
          <cell r="M116">
            <v>43070</v>
          </cell>
        </row>
        <row r="117">
          <cell r="B117">
            <v>401</v>
          </cell>
          <cell r="C117" t="str">
            <v>Никифоров Роман Николаевич</v>
          </cell>
          <cell r="D117">
            <v>322904</v>
          </cell>
          <cell r="E117">
            <v>1</v>
          </cell>
          <cell r="F117">
            <v>0</v>
          </cell>
          <cell r="G117">
            <v>0</v>
          </cell>
          <cell r="H117">
            <v>6</v>
          </cell>
          <cell r="I117">
            <v>89312217646</v>
          </cell>
          <cell r="M117">
            <v>43070</v>
          </cell>
        </row>
        <row r="118">
          <cell r="B118">
            <v>402</v>
          </cell>
          <cell r="C118" t="str">
            <v>Николаев Геннадий Владимирович</v>
          </cell>
          <cell r="D118">
            <v>323222</v>
          </cell>
          <cell r="E118">
            <v>1</v>
          </cell>
          <cell r="F118">
            <v>0</v>
          </cell>
          <cell r="G118">
            <v>0</v>
          </cell>
          <cell r="H118">
            <v>6</v>
          </cell>
          <cell r="I118">
            <v>89112700474</v>
          </cell>
          <cell r="M118">
            <v>43070</v>
          </cell>
        </row>
        <row r="119">
          <cell r="B119">
            <v>403</v>
          </cell>
          <cell r="C119" t="str">
            <v>Новичков Виктор Евгеньевич</v>
          </cell>
          <cell r="D119">
            <v>321817</v>
          </cell>
          <cell r="E119">
            <v>3</v>
          </cell>
          <cell r="F119">
            <v>1</v>
          </cell>
          <cell r="G119">
            <v>0</v>
          </cell>
          <cell r="H119">
            <v>6.5</v>
          </cell>
          <cell r="I119">
            <v>89214216178</v>
          </cell>
          <cell r="M119">
            <v>43070</v>
          </cell>
        </row>
        <row r="120">
          <cell r="B120">
            <v>404</v>
          </cell>
          <cell r="C120" t="str">
            <v>Огородников Александр  Валерьевич</v>
          </cell>
          <cell r="D120">
            <v>323421</v>
          </cell>
          <cell r="E120">
            <v>3</v>
          </cell>
          <cell r="F120">
            <v>1</v>
          </cell>
          <cell r="G120">
            <v>1</v>
          </cell>
          <cell r="H120">
            <v>6</v>
          </cell>
          <cell r="I120">
            <v>89110094872</v>
          </cell>
          <cell r="M120">
            <v>43070</v>
          </cell>
        </row>
        <row r="121">
          <cell r="B121">
            <v>405</v>
          </cell>
          <cell r="C121" t="str">
            <v>Орлов Виталий Геннадьевич</v>
          </cell>
          <cell r="D121">
            <v>323508</v>
          </cell>
          <cell r="E121">
            <v>1</v>
          </cell>
          <cell r="F121">
            <v>0</v>
          </cell>
          <cell r="G121">
            <v>0</v>
          </cell>
          <cell r="H121">
            <v>6</v>
          </cell>
          <cell r="I121" t="str">
            <v>8-921-435-58-12</v>
          </cell>
          <cell r="M121">
            <v>43070</v>
          </cell>
        </row>
        <row r="122">
          <cell r="B122">
            <v>406</v>
          </cell>
          <cell r="C122" t="str">
            <v>Орлов Валерий Сергеевич</v>
          </cell>
          <cell r="D122">
            <v>322597</v>
          </cell>
          <cell r="E122">
            <v>0</v>
          </cell>
          <cell r="F122">
            <v>0</v>
          </cell>
          <cell r="G122">
            <v>0</v>
          </cell>
          <cell r="M122">
            <v>43070</v>
          </cell>
        </row>
        <row r="123">
          <cell r="B123">
            <v>407</v>
          </cell>
          <cell r="C123" t="str">
            <v>Орляченко Роман Сергеевич</v>
          </cell>
          <cell r="D123">
            <v>323152</v>
          </cell>
          <cell r="E123">
            <v>0</v>
          </cell>
          <cell r="F123">
            <v>0</v>
          </cell>
          <cell r="G123">
            <v>0</v>
          </cell>
          <cell r="H123">
            <v>6</v>
          </cell>
          <cell r="I123" t="str">
            <v>8 950 038 63 86</v>
          </cell>
          <cell r="M123">
            <v>43070</v>
          </cell>
        </row>
        <row r="124">
          <cell r="B124">
            <v>408</v>
          </cell>
          <cell r="C124" t="str">
            <v>Осипов Игорь Анатольевич</v>
          </cell>
          <cell r="D124">
            <v>322855</v>
          </cell>
          <cell r="E124">
            <v>1</v>
          </cell>
          <cell r="F124">
            <v>0</v>
          </cell>
          <cell r="G124">
            <v>0</v>
          </cell>
          <cell r="M124">
            <v>43070</v>
          </cell>
        </row>
        <row r="125">
          <cell r="B125">
            <v>409</v>
          </cell>
          <cell r="C125" t="str">
            <v>Павлов Александр Валентинович</v>
          </cell>
          <cell r="D125">
            <v>321818</v>
          </cell>
          <cell r="E125">
            <v>1</v>
          </cell>
          <cell r="F125">
            <v>1</v>
          </cell>
          <cell r="G125">
            <v>1</v>
          </cell>
          <cell r="H125">
            <v>6.5</v>
          </cell>
          <cell r="I125">
            <v>92115701235</v>
          </cell>
          <cell r="M125">
            <v>43070</v>
          </cell>
        </row>
        <row r="126">
          <cell r="B126">
            <v>410</v>
          </cell>
          <cell r="C126" t="str">
            <v>Петров Александр Викторович</v>
          </cell>
          <cell r="D126">
            <v>322206</v>
          </cell>
          <cell r="E126">
            <v>0</v>
          </cell>
          <cell r="F126">
            <v>0</v>
          </cell>
          <cell r="G126">
            <v>0</v>
          </cell>
          <cell r="H126">
            <v>6.5</v>
          </cell>
          <cell r="I126" t="str">
            <v>8 921 308 30 92</v>
          </cell>
          <cell r="M126">
            <v>43070</v>
          </cell>
        </row>
        <row r="127">
          <cell r="B127">
            <v>411</v>
          </cell>
          <cell r="C127" t="str">
            <v>Плотников Михаил Иванович</v>
          </cell>
          <cell r="D127">
            <v>321822</v>
          </cell>
          <cell r="E127">
            <v>4</v>
          </cell>
          <cell r="F127">
            <v>4</v>
          </cell>
          <cell r="G127">
            <v>4</v>
          </cell>
          <cell r="H127">
            <v>6.5</v>
          </cell>
          <cell r="I127" t="str">
            <v>8 911 949 79 00</v>
          </cell>
          <cell r="M127">
            <v>43070</v>
          </cell>
        </row>
        <row r="128">
          <cell r="B128">
            <v>412</v>
          </cell>
          <cell r="C128" t="str">
            <v>Поликарпов Андрей Николаевич</v>
          </cell>
          <cell r="D128">
            <v>323494</v>
          </cell>
          <cell r="E128">
            <v>3</v>
          </cell>
          <cell r="F128">
            <v>0</v>
          </cell>
          <cell r="G128">
            <v>0</v>
          </cell>
          <cell r="H128">
            <v>6</v>
          </cell>
          <cell r="I128" t="str">
            <v>8-911-286-70-88</v>
          </cell>
          <cell r="M128">
            <v>43070</v>
          </cell>
        </row>
        <row r="129">
          <cell r="B129">
            <v>413</v>
          </cell>
          <cell r="C129" t="str">
            <v>Поляков Евгений Викторович</v>
          </cell>
          <cell r="D129">
            <v>322178</v>
          </cell>
          <cell r="E129">
            <v>1</v>
          </cell>
          <cell r="F129">
            <v>0</v>
          </cell>
          <cell r="G129">
            <v>0</v>
          </cell>
          <cell r="H129">
            <v>6</v>
          </cell>
          <cell r="I129" t="str">
            <v>8 921 946 78 80</v>
          </cell>
          <cell r="M129">
            <v>43070</v>
          </cell>
        </row>
        <row r="130">
          <cell r="B130">
            <v>414</v>
          </cell>
          <cell r="C130" t="str">
            <v>Попов Александр Васильевич</v>
          </cell>
          <cell r="D130">
            <v>323282</v>
          </cell>
          <cell r="E130">
            <v>1</v>
          </cell>
          <cell r="F130">
            <v>0</v>
          </cell>
          <cell r="G130">
            <v>0</v>
          </cell>
          <cell r="H130">
            <v>6</v>
          </cell>
          <cell r="I130">
            <v>9218606641</v>
          </cell>
          <cell r="M130">
            <v>43070</v>
          </cell>
        </row>
        <row r="131">
          <cell r="B131">
            <v>415</v>
          </cell>
          <cell r="C131" t="str">
            <v>Попов Виталий Валерьевич</v>
          </cell>
          <cell r="D131">
            <v>321825</v>
          </cell>
          <cell r="E131">
            <v>1</v>
          </cell>
          <cell r="F131">
            <v>1</v>
          </cell>
          <cell r="G131">
            <v>0</v>
          </cell>
          <cell r="M131">
            <v>43070</v>
          </cell>
        </row>
        <row r="132">
          <cell r="B132">
            <v>416</v>
          </cell>
          <cell r="C132" t="str">
            <v>Попов Вячеслав Сергеевич</v>
          </cell>
          <cell r="D132">
            <v>321828</v>
          </cell>
          <cell r="E132">
            <v>2</v>
          </cell>
          <cell r="F132">
            <v>0</v>
          </cell>
          <cell r="G132">
            <v>0</v>
          </cell>
          <cell r="H132">
            <v>6</v>
          </cell>
          <cell r="I132">
            <v>89046126419</v>
          </cell>
          <cell r="M132">
            <v>43070</v>
          </cell>
        </row>
        <row r="133">
          <cell r="B133">
            <v>417</v>
          </cell>
          <cell r="C133" t="str">
            <v>Ковальчук Алексей Александрович</v>
          </cell>
          <cell r="D133">
            <v>323542</v>
          </cell>
          <cell r="E133">
            <v>0</v>
          </cell>
          <cell r="F133">
            <v>0</v>
          </cell>
          <cell r="G133">
            <v>0</v>
          </cell>
          <cell r="L133" t="str">
            <v>Попов Николай Викторович 321827 - уволен</v>
          </cell>
          <cell r="M133">
            <v>43070</v>
          </cell>
        </row>
        <row r="134">
          <cell r="B134">
            <v>418</v>
          </cell>
          <cell r="C134" t="str">
            <v>Пронин Виктор Александрович</v>
          </cell>
          <cell r="D134">
            <v>321829</v>
          </cell>
          <cell r="E134">
            <v>0</v>
          </cell>
          <cell r="F134">
            <v>0</v>
          </cell>
          <cell r="G134">
            <v>0</v>
          </cell>
          <cell r="H134">
            <v>6</v>
          </cell>
          <cell r="I134">
            <v>89313427095</v>
          </cell>
          <cell r="M134">
            <v>43070</v>
          </cell>
        </row>
        <row r="135">
          <cell r="B135">
            <v>419</v>
          </cell>
          <cell r="C135" t="str">
            <v>Пухосмяги Эдуард Олевич</v>
          </cell>
          <cell r="D135">
            <v>321830</v>
          </cell>
          <cell r="E135">
            <v>0</v>
          </cell>
          <cell r="F135">
            <v>0</v>
          </cell>
          <cell r="G135">
            <v>0</v>
          </cell>
          <cell r="H135">
            <v>7</v>
          </cell>
          <cell r="I135">
            <v>89062558753</v>
          </cell>
          <cell r="M135">
            <v>43070</v>
          </cell>
        </row>
        <row r="136">
          <cell r="B136">
            <v>420</v>
          </cell>
          <cell r="C136" t="str">
            <v>Рассказов  Кирилл Иванович</v>
          </cell>
          <cell r="D136">
            <v>322741</v>
          </cell>
          <cell r="E136">
            <v>1</v>
          </cell>
          <cell r="F136">
            <v>1</v>
          </cell>
          <cell r="G136">
            <v>0</v>
          </cell>
          <cell r="H136">
            <v>6.5</v>
          </cell>
          <cell r="I136" t="str">
            <v>8 981 873 25 33</v>
          </cell>
          <cell r="M136">
            <v>43070</v>
          </cell>
        </row>
        <row r="137">
          <cell r="B137">
            <v>421</v>
          </cell>
          <cell r="C137" t="str">
            <v>Ратников Даниил Игоревич</v>
          </cell>
          <cell r="D137">
            <v>323410</v>
          </cell>
          <cell r="E137">
            <v>2</v>
          </cell>
          <cell r="F137">
            <v>0</v>
          </cell>
          <cell r="G137">
            <v>0</v>
          </cell>
          <cell r="H137">
            <v>5.5</v>
          </cell>
          <cell r="I137">
            <v>89633091314</v>
          </cell>
          <cell r="M137">
            <v>43070</v>
          </cell>
        </row>
        <row r="138">
          <cell r="B138">
            <v>422</v>
          </cell>
          <cell r="C138" t="str">
            <v>Родин Александр Александрович</v>
          </cell>
          <cell r="D138">
            <v>321833</v>
          </cell>
          <cell r="E138">
            <v>1</v>
          </cell>
          <cell r="F138">
            <v>0</v>
          </cell>
          <cell r="G138">
            <v>1</v>
          </cell>
          <cell r="H138">
            <v>6.5</v>
          </cell>
          <cell r="I138">
            <v>9217610347</v>
          </cell>
          <cell r="M138">
            <v>43070</v>
          </cell>
        </row>
        <row r="139">
          <cell r="B139">
            <v>423</v>
          </cell>
          <cell r="C139" t="str">
            <v>Рождественский Денис Владимирович</v>
          </cell>
          <cell r="D139">
            <v>321834</v>
          </cell>
          <cell r="E139">
            <v>1</v>
          </cell>
          <cell r="F139">
            <v>0</v>
          </cell>
          <cell r="G139">
            <v>1</v>
          </cell>
          <cell r="H139">
            <v>6</v>
          </cell>
          <cell r="I139">
            <v>89119810295</v>
          </cell>
          <cell r="M139">
            <v>43070</v>
          </cell>
        </row>
        <row r="140">
          <cell r="B140">
            <v>424</v>
          </cell>
          <cell r="C140" t="str">
            <v>Ротермель Кирилл Андреевич</v>
          </cell>
          <cell r="D140">
            <v>323316</v>
          </cell>
          <cell r="E140">
            <v>1</v>
          </cell>
          <cell r="F140">
            <v>0</v>
          </cell>
          <cell r="G140">
            <v>1</v>
          </cell>
          <cell r="H140">
            <v>5.5</v>
          </cell>
          <cell r="I140" t="str">
            <v>8 950 036 47 39</v>
          </cell>
          <cell r="M140">
            <v>43070</v>
          </cell>
        </row>
        <row r="141">
          <cell r="B141">
            <v>425</v>
          </cell>
          <cell r="C141" t="str">
            <v>Рудановский Сергей Алексеевич</v>
          </cell>
          <cell r="D141">
            <v>321835</v>
          </cell>
          <cell r="E141">
            <v>1</v>
          </cell>
          <cell r="F141">
            <v>1</v>
          </cell>
          <cell r="G141">
            <v>1</v>
          </cell>
          <cell r="M141">
            <v>43070</v>
          </cell>
        </row>
        <row r="142">
          <cell r="B142">
            <v>426</v>
          </cell>
          <cell r="C142" t="str">
            <v>Рукавишников Евгений Алексеевич</v>
          </cell>
          <cell r="D142">
            <v>322545</v>
          </cell>
          <cell r="E142">
            <v>2</v>
          </cell>
          <cell r="F142">
            <v>0</v>
          </cell>
          <cell r="G142">
            <v>0</v>
          </cell>
          <cell r="H142">
            <v>5</v>
          </cell>
          <cell r="I142" t="str">
            <v>8 931 305 13 26</v>
          </cell>
          <cell r="M142">
            <v>43070</v>
          </cell>
        </row>
        <row r="143">
          <cell r="B143">
            <v>427</v>
          </cell>
          <cell r="C143" t="str">
            <v>Рыжов Андрей Алексеевич</v>
          </cell>
          <cell r="D143">
            <v>321838</v>
          </cell>
          <cell r="E143">
            <v>1</v>
          </cell>
          <cell r="F143">
            <v>0</v>
          </cell>
          <cell r="G143">
            <v>0</v>
          </cell>
          <cell r="H143">
            <v>6</v>
          </cell>
          <cell r="I143">
            <v>89119743044</v>
          </cell>
          <cell r="M143">
            <v>43070</v>
          </cell>
        </row>
        <row r="144">
          <cell r="B144">
            <v>428</v>
          </cell>
          <cell r="C144" t="str">
            <v>Рябинов Сергей Гаврилович</v>
          </cell>
          <cell r="D144">
            <v>320102</v>
          </cell>
          <cell r="E144">
            <v>0</v>
          </cell>
          <cell r="F144">
            <v>0</v>
          </cell>
          <cell r="G144">
            <v>0</v>
          </cell>
          <cell r="H144">
            <v>7</v>
          </cell>
          <cell r="I144">
            <v>89217966717</v>
          </cell>
          <cell r="M144">
            <v>43070</v>
          </cell>
        </row>
        <row r="145">
          <cell r="B145">
            <v>429</v>
          </cell>
          <cell r="C145" t="str">
            <v>Рябуха Сергей Николаевич</v>
          </cell>
          <cell r="D145">
            <v>322674</v>
          </cell>
          <cell r="E145">
            <v>1</v>
          </cell>
          <cell r="F145">
            <v>0</v>
          </cell>
          <cell r="G145">
            <v>0</v>
          </cell>
          <cell r="H145">
            <v>6</v>
          </cell>
          <cell r="I145" t="str">
            <v>8 951 669 38 27</v>
          </cell>
          <cell r="M145">
            <v>43070</v>
          </cell>
        </row>
        <row r="146">
          <cell r="B146">
            <v>430</v>
          </cell>
          <cell r="C146" t="str">
            <v>Савченков Роман Александрович</v>
          </cell>
          <cell r="D146">
            <v>321843</v>
          </cell>
          <cell r="E146">
            <v>0</v>
          </cell>
          <cell r="F146">
            <v>0</v>
          </cell>
          <cell r="G146">
            <v>0</v>
          </cell>
          <cell r="H146">
            <v>6</v>
          </cell>
          <cell r="I146">
            <v>9213726891</v>
          </cell>
          <cell r="M146">
            <v>43070</v>
          </cell>
        </row>
        <row r="147">
          <cell r="B147">
            <v>431</v>
          </cell>
          <cell r="C147" t="str">
            <v>Садыков Алексей Шамильевич</v>
          </cell>
          <cell r="D147">
            <v>321845</v>
          </cell>
          <cell r="E147">
            <v>3</v>
          </cell>
          <cell r="F147">
            <v>2</v>
          </cell>
          <cell r="G147">
            <v>0</v>
          </cell>
          <cell r="H147">
            <v>6</v>
          </cell>
          <cell r="I147">
            <v>89112669006</v>
          </cell>
          <cell r="M147">
            <v>43070</v>
          </cell>
        </row>
        <row r="148">
          <cell r="B148">
            <v>432</v>
          </cell>
          <cell r="C148" t="str">
            <v>Сафронов Андрей  Викторович</v>
          </cell>
          <cell r="D148">
            <v>323294</v>
          </cell>
          <cell r="E148">
            <v>0</v>
          </cell>
          <cell r="F148">
            <v>0</v>
          </cell>
          <cell r="G148">
            <v>0</v>
          </cell>
          <cell r="H148">
            <v>6.5</v>
          </cell>
          <cell r="I148" t="str">
            <v>911 098 92 74</v>
          </cell>
          <cell r="M148">
            <v>43070</v>
          </cell>
        </row>
        <row r="149">
          <cell r="B149">
            <v>433</v>
          </cell>
          <cell r="C149" t="str">
            <v>Семченко Андрей  Валерьевич</v>
          </cell>
          <cell r="D149">
            <v>322695</v>
          </cell>
          <cell r="E149">
            <v>1</v>
          </cell>
          <cell r="F149">
            <v>0</v>
          </cell>
          <cell r="G149">
            <v>0</v>
          </cell>
          <cell r="H149">
            <v>7</v>
          </cell>
          <cell r="I149">
            <v>89045182901</v>
          </cell>
          <cell r="M149">
            <v>43070</v>
          </cell>
        </row>
        <row r="150">
          <cell r="B150">
            <v>434</v>
          </cell>
          <cell r="C150" t="str">
            <v>Фёдоров Алексей Геннадиевич</v>
          </cell>
          <cell r="D150">
            <v>323541</v>
          </cell>
          <cell r="E150">
            <v>0</v>
          </cell>
          <cell r="F150">
            <v>0</v>
          </cell>
          <cell r="G150">
            <v>0</v>
          </cell>
          <cell r="L150" t="str">
            <v>Серебряков Владимир Константинович 322484 - уволен</v>
          </cell>
          <cell r="M150">
            <v>43070</v>
          </cell>
        </row>
        <row r="151">
          <cell r="B151">
            <v>435</v>
          </cell>
          <cell r="C151" t="str">
            <v>Смирнов Александр Юрьевич</v>
          </cell>
          <cell r="D151">
            <v>321855</v>
          </cell>
          <cell r="E151">
            <v>0</v>
          </cell>
          <cell r="F151">
            <v>0</v>
          </cell>
          <cell r="G151">
            <v>0</v>
          </cell>
          <cell r="H151">
            <v>7</v>
          </cell>
          <cell r="I151">
            <v>9119397946</v>
          </cell>
          <cell r="M151">
            <v>43070</v>
          </cell>
        </row>
        <row r="152">
          <cell r="B152">
            <v>436</v>
          </cell>
          <cell r="C152" t="str">
            <v>Назаров Михаил Сергеевич</v>
          </cell>
          <cell r="D152">
            <v>323551</v>
          </cell>
          <cell r="E152">
            <v>2</v>
          </cell>
          <cell r="F152">
            <v>1</v>
          </cell>
          <cell r="G152">
            <v>0</v>
          </cell>
          <cell r="M152">
            <v>43070</v>
          </cell>
        </row>
        <row r="153">
          <cell r="B153">
            <v>437</v>
          </cell>
          <cell r="C153" t="str">
            <v>Смирнов Владимир Михайлович</v>
          </cell>
          <cell r="D153">
            <v>322896</v>
          </cell>
          <cell r="E153">
            <v>1</v>
          </cell>
          <cell r="F153">
            <v>0</v>
          </cell>
          <cell r="G153">
            <v>0</v>
          </cell>
          <cell r="H153">
            <v>5.5</v>
          </cell>
          <cell r="I153">
            <v>9313482066</v>
          </cell>
          <cell r="M153">
            <v>43070</v>
          </cell>
        </row>
        <row r="154">
          <cell r="B154">
            <v>438</v>
          </cell>
          <cell r="C154" t="str">
            <v>Соколов Евгений Николаевич</v>
          </cell>
          <cell r="D154">
            <v>321860</v>
          </cell>
          <cell r="E154">
            <v>1</v>
          </cell>
          <cell r="F154">
            <v>1</v>
          </cell>
          <cell r="G154">
            <v>0</v>
          </cell>
          <cell r="H154">
            <v>6.5</v>
          </cell>
          <cell r="M154">
            <v>43070</v>
          </cell>
        </row>
        <row r="155">
          <cell r="B155">
            <v>439</v>
          </cell>
          <cell r="C155" t="str">
            <v>Никифоров Иван Андреевич</v>
          </cell>
          <cell r="D155">
            <v>323553</v>
          </cell>
          <cell r="E155">
            <v>1</v>
          </cell>
          <cell r="F155">
            <v>0</v>
          </cell>
          <cell r="G155">
            <v>0</v>
          </cell>
          <cell r="M155">
            <v>43070</v>
          </cell>
        </row>
        <row r="156">
          <cell r="B156">
            <v>440</v>
          </cell>
          <cell r="C156" t="str">
            <v>Пашков Максим Олегович</v>
          </cell>
          <cell r="D156">
            <v>323594</v>
          </cell>
          <cell r="E156">
            <v>1</v>
          </cell>
          <cell r="F156">
            <v>0</v>
          </cell>
          <cell r="G156">
            <v>0</v>
          </cell>
          <cell r="L156" t="str">
            <v>Соловьянов Игорь Александрович 322401 - смена должности</v>
          </cell>
          <cell r="M156">
            <v>43070</v>
          </cell>
        </row>
        <row r="157">
          <cell r="B157">
            <v>441</v>
          </cell>
          <cell r="C157" t="str">
            <v>Соломенников Андрей Анатольевич</v>
          </cell>
          <cell r="D157">
            <v>321861</v>
          </cell>
          <cell r="E157">
            <v>1</v>
          </cell>
          <cell r="F157">
            <v>0</v>
          </cell>
          <cell r="G157">
            <v>1</v>
          </cell>
          <cell r="H157">
            <v>6.5</v>
          </cell>
          <cell r="I157">
            <v>89213449233</v>
          </cell>
          <cell r="M157">
            <v>43070</v>
          </cell>
        </row>
        <row r="158">
          <cell r="B158">
            <v>442</v>
          </cell>
          <cell r="C158" t="str">
            <v>Старостин Алексей Геннадьевич</v>
          </cell>
          <cell r="D158">
            <v>322872</v>
          </cell>
          <cell r="E158">
            <v>0</v>
          </cell>
          <cell r="F158">
            <v>0</v>
          </cell>
          <cell r="G158">
            <v>0</v>
          </cell>
          <cell r="H158">
            <v>6</v>
          </cell>
          <cell r="M158">
            <v>43070</v>
          </cell>
        </row>
        <row r="159">
          <cell r="B159">
            <v>443</v>
          </cell>
          <cell r="C159" t="str">
            <v>Степанов Алексей Александрович</v>
          </cell>
          <cell r="D159">
            <v>322874</v>
          </cell>
          <cell r="E159">
            <v>3</v>
          </cell>
          <cell r="F159">
            <v>0</v>
          </cell>
          <cell r="G159">
            <v>0</v>
          </cell>
          <cell r="M159">
            <v>43070</v>
          </cell>
        </row>
        <row r="160">
          <cell r="B160">
            <v>444</v>
          </cell>
          <cell r="C160" t="str">
            <v>Степанов Александр Владимирович</v>
          </cell>
          <cell r="D160">
            <v>321864</v>
          </cell>
          <cell r="E160">
            <v>3</v>
          </cell>
          <cell r="F160">
            <v>1</v>
          </cell>
          <cell r="G160">
            <v>1</v>
          </cell>
          <cell r="H160">
            <v>7</v>
          </cell>
          <cell r="I160" t="str">
            <v>8 911 906 76 28</v>
          </cell>
          <cell r="M160">
            <v>43070</v>
          </cell>
        </row>
        <row r="161">
          <cell r="B161">
            <v>445</v>
          </cell>
          <cell r="C161" t="str">
            <v>Степанов Александр Иванович</v>
          </cell>
          <cell r="D161">
            <v>321865</v>
          </cell>
          <cell r="E161">
            <v>0</v>
          </cell>
          <cell r="F161">
            <v>0</v>
          </cell>
          <cell r="G161">
            <v>0</v>
          </cell>
          <cell r="M161">
            <v>43070</v>
          </cell>
        </row>
        <row r="162">
          <cell r="B162">
            <v>446</v>
          </cell>
          <cell r="C162" t="str">
            <v>Субботин Дмитрий Валентинович</v>
          </cell>
          <cell r="D162">
            <v>322906</v>
          </cell>
          <cell r="E162">
            <v>1</v>
          </cell>
          <cell r="F162">
            <v>0</v>
          </cell>
          <cell r="G162">
            <v>0</v>
          </cell>
          <cell r="H162">
            <v>6.6</v>
          </cell>
          <cell r="I162">
            <v>9219438825</v>
          </cell>
          <cell r="M162">
            <v>43070</v>
          </cell>
        </row>
        <row r="163">
          <cell r="B163">
            <v>447</v>
          </cell>
          <cell r="C163" t="str">
            <v>Суханов Алексей Геннадьевич</v>
          </cell>
          <cell r="D163">
            <v>321871</v>
          </cell>
          <cell r="E163">
            <v>0</v>
          </cell>
          <cell r="F163">
            <v>0</v>
          </cell>
          <cell r="G163">
            <v>0</v>
          </cell>
          <cell r="H163">
            <v>7</v>
          </cell>
          <cell r="I163">
            <v>9215829072</v>
          </cell>
          <cell r="M163">
            <v>43070</v>
          </cell>
        </row>
        <row r="164">
          <cell r="B164">
            <v>448</v>
          </cell>
          <cell r="C164" t="str">
            <v>Сухопаров Дмитрий Георгиевич</v>
          </cell>
          <cell r="D164">
            <v>322831</v>
          </cell>
          <cell r="E164">
            <v>2</v>
          </cell>
          <cell r="F164">
            <v>2</v>
          </cell>
          <cell r="G164">
            <v>0</v>
          </cell>
          <cell r="H164">
            <v>6.5</v>
          </cell>
          <cell r="I164">
            <v>89119746874</v>
          </cell>
          <cell r="M164">
            <v>43070</v>
          </cell>
        </row>
        <row r="165">
          <cell r="B165">
            <v>449</v>
          </cell>
          <cell r="C165" t="str">
            <v>Теровец Алексей Сергеевич</v>
          </cell>
          <cell r="D165">
            <v>322680</v>
          </cell>
          <cell r="E165">
            <v>0</v>
          </cell>
          <cell r="F165">
            <v>0</v>
          </cell>
          <cell r="G165">
            <v>0</v>
          </cell>
          <cell r="H165">
            <v>6</v>
          </cell>
          <cell r="I165" t="str">
            <v>8 981 881 89 82</v>
          </cell>
          <cell r="M165">
            <v>43070</v>
          </cell>
        </row>
        <row r="166">
          <cell r="B166">
            <v>450</v>
          </cell>
          <cell r="C166" t="str">
            <v>Ткаченок  Сергей Александрович</v>
          </cell>
          <cell r="D166">
            <v>321876</v>
          </cell>
          <cell r="E166">
            <v>1</v>
          </cell>
          <cell r="F166">
            <v>0</v>
          </cell>
          <cell r="G166">
            <v>0</v>
          </cell>
          <cell r="H166">
            <v>7</v>
          </cell>
          <cell r="I166">
            <v>89117344555</v>
          </cell>
          <cell r="M166">
            <v>43070</v>
          </cell>
        </row>
        <row r="167">
          <cell r="B167">
            <v>451</v>
          </cell>
          <cell r="C167" t="str">
            <v>Шелякин Владимир Викторович</v>
          </cell>
          <cell r="D167">
            <v>323577</v>
          </cell>
          <cell r="E167">
            <v>1</v>
          </cell>
          <cell r="F167">
            <v>0</v>
          </cell>
          <cell r="G167">
            <v>0</v>
          </cell>
          <cell r="L167" t="str">
            <v>Шилов Никита Витальевич 323401 - уволен</v>
          </cell>
          <cell r="M167">
            <v>43070</v>
          </cell>
        </row>
        <row r="168">
          <cell r="B168">
            <v>452</v>
          </cell>
          <cell r="C168" t="str">
            <v>Тютюник  Иван Владимирович</v>
          </cell>
          <cell r="D168">
            <v>323412</v>
          </cell>
          <cell r="E168">
            <v>1</v>
          </cell>
          <cell r="F168">
            <v>1</v>
          </cell>
          <cell r="G168">
            <v>1</v>
          </cell>
          <cell r="H168">
            <v>6</v>
          </cell>
          <cell r="I168">
            <v>9217790607</v>
          </cell>
          <cell r="M168">
            <v>43070</v>
          </cell>
        </row>
        <row r="169">
          <cell r="B169">
            <v>453</v>
          </cell>
          <cell r="C169" t="str">
            <v>Прокофьев Илья Игоревич</v>
          </cell>
          <cell r="D169">
            <v>323550</v>
          </cell>
          <cell r="E169">
            <v>0</v>
          </cell>
          <cell r="F169">
            <v>0</v>
          </cell>
          <cell r="G169">
            <v>0</v>
          </cell>
          <cell r="M169">
            <v>43070</v>
          </cell>
        </row>
        <row r="170">
          <cell r="B170">
            <v>454</v>
          </cell>
          <cell r="C170" t="str">
            <v>Ушаков  Александр Владимирович</v>
          </cell>
          <cell r="D170">
            <v>322886</v>
          </cell>
          <cell r="E170">
            <v>1</v>
          </cell>
          <cell r="F170">
            <v>1</v>
          </cell>
          <cell r="G170">
            <v>0</v>
          </cell>
          <cell r="M170">
            <v>43070</v>
          </cell>
        </row>
        <row r="171">
          <cell r="B171">
            <v>455</v>
          </cell>
          <cell r="C171" t="str">
            <v>Фалин Денис Юрьевич</v>
          </cell>
          <cell r="D171">
            <v>322675</v>
          </cell>
          <cell r="E171">
            <v>4</v>
          </cell>
          <cell r="F171">
            <v>1</v>
          </cell>
          <cell r="G171">
            <v>0</v>
          </cell>
          <cell r="I171">
            <v>9005571</v>
          </cell>
          <cell r="M171">
            <v>43070</v>
          </cell>
        </row>
        <row r="172">
          <cell r="B172">
            <v>456</v>
          </cell>
          <cell r="C172" t="str">
            <v>Федоров Сергей Викторович</v>
          </cell>
          <cell r="D172">
            <v>322867</v>
          </cell>
          <cell r="E172">
            <v>1</v>
          </cell>
          <cell r="F172">
            <v>1</v>
          </cell>
          <cell r="G172">
            <v>0</v>
          </cell>
          <cell r="H172">
            <v>5.5</v>
          </cell>
          <cell r="I172" t="str">
            <v>981 708 79 24</v>
          </cell>
          <cell r="M172">
            <v>43070</v>
          </cell>
        </row>
        <row r="173">
          <cell r="B173">
            <v>457</v>
          </cell>
          <cell r="C173" t="str">
            <v>Филиппов Алексей Николаевич</v>
          </cell>
          <cell r="D173">
            <v>324251</v>
          </cell>
          <cell r="E173">
            <v>1</v>
          </cell>
          <cell r="F173">
            <v>0</v>
          </cell>
          <cell r="G173">
            <v>0</v>
          </cell>
          <cell r="H173">
            <v>6</v>
          </cell>
          <cell r="I173" t="str">
            <v>8 981 113 73 63</v>
          </cell>
          <cell r="M173">
            <v>43070</v>
          </cell>
        </row>
        <row r="174">
          <cell r="B174">
            <v>458</v>
          </cell>
          <cell r="C174" t="str">
            <v>Фомин Евгений Валерьевич</v>
          </cell>
          <cell r="D174">
            <v>323114</v>
          </cell>
          <cell r="E174">
            <v>1</v>
          </cell>
          <cell r="F174">
            <v>0</v>
          </cell>
          <cell r="G174">
            <v>1</v>
          </cell>
          <cell r="H174">
            <v>6</v>
          </cell>
          <cell r="I174" t="str">
            <v>8 999 247 14 61</v>
          </cell>
          <cell r="M174">
            <v>43070</v>
          </cell>
        </row>
        <row r="175">
          <cell r="B175">
            <v>459</v>
          </cell>
          <cell r="C175" t="str">
            <v>Хабибуллин Альмир Мунирович</v>
          </cell>
          <cell r="D175">
            <v>323115</v>
          </cell>
          <cell r="E175">
            <v>2</v>
          </cell>
          <cell r="F175">
            <v>1</v>
          </cell>
          <cell r="G175">
            <v>1</v>
          </cell>
          <cell r="H175">
            <v>5</v>
          </cell>
          <cell r="I175" t="str">
            <v>8-921-390-35-88</v>
          </cell>
          <cell r="M175">
            <v>43070</v>
          </cell>
        </row>
        <row r="176">
          <cell r="B176">
            <v>460</v>
          </cell>
          <cell r="C176" t="str">
            <v>Хайко  Максим Алексеевич</v>
          </cell>
          <cell r="D176">
            <v>322656</v>
          </cell>
          <cell r="E176">
            <v>1</v>
          </cell>
          <cell r="F176">
            <v>1</v>
          </cell>
          <cell r="G176">
            <v>0</v>
          </cell>
          <cell r="H176">
            <v>6</v>
          </cell>
          <cell r="I176">
            <v>89214193636</v>
          </cell>
          <cell r="M176">
            <v>43070</v>
          </cell>
        </row>
        <row r="177">
          <cell r="B177">
            <v>461</v>
          </cell>
          <cell r="C177" t="str">
            <v>Халиков Тимур Валиевич</v>
          </cell>
          <cell r="D177">
            <v>323465</v>
          </cell>
          <cell r="E177">
            <v>0</v>
          </cell>
          <cell r="F177">
            <v>0</v>
          </cell>
          <cell r="G177">
            <v>0</v>
          </cell>
          <cell r="H177">
            <v>6</v>
          </cell>
          <cell r="I177" t="str">
            <v>8 999 217 02 85</v>
          </cell>
          <cell r="M177">
            <v>43070</v>
          </cell>
        </row>
        <row r="178">
          <cell r="B178">
            <v>462</v>
          </cell>
          <cell r="C178" t="str">
            <v>Халтурин Виктор Евгеньевич</v>
          </cell>
          <cell r="D178">
            <v>321886</v>
          </cell>
          <cell r="E178">
            <v>1</v>
          </cell>
          <cell r="F178">
            <v>0</v>
          </cell>
          <cell r="G178">
            <v>0</v>
          </cell>
          <cell r="H178">
            <v>6</v>
          </cell>
          <cell r="I178">
            <v>9112845653</v>
          </cell>
          <cell r="M178">
            <v>43070</v>
          </cell>
        </row>
        <row r="179">
          <cell r="B179">
            <v>463</v>
          </cell>
          <cell r="C179" t="str">
            <v>Чадюк Александр Витальевич</v>
          </cell>
          <cell r="D179">
            <v>323565</v>
          </cell>
          <cell r="E179">
            <v>0</v>
          </cell>
          <cell r="F179">
            <v>0</v>
          </cell>
          <cell r="G179">
            <v>0</v>
          </cell>
          <cell r="L179" t="str">
            <v>Харитоненко Александр Сергеевич 322529 - перевод на другую должность</v>
          </cell>
          <cell r="M179">
            <v>43070</v>
          </cell>
        </row>
        <row r="180">
          <cell r="B180">
            <v>464</v>
          </cell>
          <cell r="C180" t="str">
            <v>Харитонов Юрий Валентинович</v>
          </cell>
          <cell r="D180">
            <v>322285</v>
          </cell>
          <cell r="E180">
            <v>0</v>
          </cell>
          <cell r="F180">
            <v>0</v>
          </cell>
          <cell r="G180">
            <v>0</v>
          </cell>
          <cell r="H180">
            <v>6</v>
          </cell>
          <cell r="I180">
            <v>9516418288</v>
          </cell>
          <cell r="M180">
            <v>43070</v>
          </cell>
        </row>
        <row r="181">
          <cell r="B181">
            <v>465</v>
          </cell>
          <cell r="C181" t="str">
            <v>Хозеев Владимир Валерьевич</v>
          </cell>
          <cell r="D181">
            <v>323435</v>
          </cell>
          <cell r="E181">
            <v>3</v>
          </cell>
          <cell r="F181">
            <v>1</v>
          </cell>
          <cell r="G181">
            <v>1</v>
          </cell>
          <cell r="H181">
            <v>5.5</v>
          </cell>
          <cell r="I181">
            <v>89215766366</v>
          </cell>
          <cell r="M181">
            <v>43070</v>
          </cell>
        </row>
        <row r="182">
          <cell r="B182">
            <v>466</v>
          </cell>
          <cell r="C182" t="str">
            <v>Холявин Олег Александрович</v>
          </cell>
          <cell r="D182">
            <v>323453</v>
          </cell>
          <cell r="E182">
            <v>0</v>
          </cell>
          <cell r="F182">
            <v>0</v>
          </cell>
          <cell r="G182">
            <v>0</v>
          </cell>
          <cell r="H182">
            <v>6.5</v>
          </cell>
          <cell r="I182">
            <v>89312979598</v>
          </cell>
          <cell r="M182">
            <v>43070</v>
          </cell>
        </row>
        <row r="183">
          <cell r="B183">
            <v>467</v>
          </cell>
          <cell r="C183" t="str">
            <v>Хомяков Владимир Олегович</v>
          </cell>
          <cell r="D183">
            <v>323509</v>
          </cell>
          <cell r="E183">
            <v>0</v>
          </cell>
          <cell r="F183">
            <v>0</v>
          </cell>
          <cell r="G183">
            <v>0</v>
          </cell>
          <cell r="M183">
            <v>43070</v>
          </cell>
        </row>
        <row r="184">
          <cell r="B184">
            <v>468</v>
          </cell>
          <cell r="C184" t="str">
            <v>Хорин Евгений Павлович</v>
          </cell>
          <cell r="D184">
            <v>323424</v>
          </cell>
          <cell r="E184">
            <v>2</v>
          </cell>
          <cell r="F184">
            <v>0</v>
          </cell>
          <cell r="G184">
            <v>1</v>
          </cell>
          <cell r="M184">
            <v>43070</v>
          </cell>
        </row>
        <row r="185">
          <cell r="B185">
            <v>469</v>
          </cell>
          <cell r="C185" t="str">
            <v>Цветков Александр Викторович</v>
          </cell>
          <cell r="D185">
            <v>321887</v>
          </cell>
          <cell r="E185">
            <v>1</v>
          </cell>
          <cell r="F185">
            <v>0</v>
          </cell>
          <cell r="G185">
            <v>0</v>
          </cell>
          <cell r="H185">
            <v>6</v>
          </cell>
          <cell r="I185" t="str">
            <v>8-911-134-72-79</v>
          </cell>
          <cell r="M185">
            <v>43070</v>
          </cell>
        </row>
        <row r="186">
          <cell r="B186">
            <v>470</v>
          </cell>
          <cell r="C186" t="str">
            <v>Цыбаев Евгений Владимирович</v>
          </cell>
          <cell r="D186">
            <v>323510</v>
          </cell>
          <cell r="E186">
            <v>2</v>
          </cell>
          <cell r="F186">
            <v>0</v>
          </cell>
          <cell r="G186">
            <v>0</v>
          </cell>
          <cell r="I186">
            <v>9523850130</v>
          </cell>
          <cell r="M186">
            <v>43070</v>
          </cell>
        </row>
        <row r="187">
          <cell r="B187">
            <v>471</v>
          </cell>
          <cell r="C187" t="str">
            <v>Цыганов Максим Александрович</v>
          </cell>
          <cell r="D187">
            <v>323479</v>
          </cell>
          <cell r="E187">
            <v>1</v>
          </cell>
          <cell r="F187">
            <v>1</v>
          </cell>
          <cell r="G187">
            <v>0</v>
          </cell>
          <cell r="H187">
            <v>5.5</v>
          </cell>
          <cell r="I187">
            <v>89819566512</v>
          </cell>
          <cell r="M187">
            <v>43070</v>
          </cell>
        </row>
        <row r="188">
          <cell r="B188">
            <v>472</v>
          </cell>
          <cell r="C188" t="str">
            <v>Чигарев Алексей Владимирович</v>
          </cell>
          <cell r="D188">
            <v>322197</v>
          </cell>
          <cell r="E188">
            <v>2</v>
          </cell>
          <cell r="F188">
            <v>1</v>
          </cell>
          <cell r="G188">
            <v>1</v>
          </cell>
          <cell r="H188">
            <v>6</v>
          </cell>
          <cell r="I188">
            <v>89119599407</v>
          </cell>
          <cell r="M188">
            <v>43070</v>
          </cell>
        </row>
        <row r="189">
          <cell r="B189">
            <v>473</v>
          </cell>
          <cell r="C189" t="str">
            <v>Чулков Андрей Юрьевич</v>
          </cell>
          <cell r="D189">
            <v>322205</v>
          </cell>
          <cell r="E189">
            <v>2</v>
          </cell>
          <cell r="F189">
            <v>0</v>
          </cell>
          <cell r="G189">
            <v>0</v>
          </cell>
          <cell r="M189">
            <v>43070</v>
          </cell>
        </row>
        <row r="190">
          <cell r="B190">
            <v>474</v>
          </cell>
          <cell r="C190" t="str">
            <v>Чухненков Андрей Викторович</v>
          </cell>
          <cell r="D190">
            <v>321891</v>
          </cell>
          <cell r="E190">
            <v>1</v>
          </cell>
          <cell r="F190">
            <v>0</v>
          </cell>
          <cell r="G190">
            <v>0</v>
          </cell>
          <cell r="M190">
            <v>43070</v>
          </cell>
        </row>
        <row r="191">
          <cell r="B191">
            <v>475</v>
          </cell>
          <cell r="C191" t="str">
            <v>Шабанов Андрей Борисович</v>
          </cell>
          <cell r="D191">
            <v>321892</v>
          </cell>
          <cell r="E191">
            <v>1</v>
          </cell>
          <cell r="F191">
            <v>0</v>
          </cell>
          <cell r="G191">
            <v>0</v>
          </cell>
          <cell r="H191">
            <v>5.5</v>
          </cell>
          <cell r="I191" t="str">
            <v>8 921 564 79 80</v>
          </cell>
          <cell r="M191">
            <v>43070</v>
          </cell>
        </row>
        <row r="192">
          <cell r="B192">
            <v>476</v>
          </cell>
          <cell r="C192" t="str">
            <v>Шарапов Яков Викторович</v>
          </cell>
          <cell r="D192">
            <v>323325</v>
          </cell>
          <cell r="E192">
            <v>3</v>
          </cell>
          <cell r="F192">
            <v>0</v>
          </cell>
          <cell r="G192">
            <v>0</v>
          </cell>
          <cell r="H192">
            <v>6</v>
          </cell>
          <cell r="I192" t="str">
            <v>8 921 555 59 59</v>
          </cell>
          <cell r="M192">
            <v>43070</v>
          </cell>
        </row>
        <row r="193">
          <cell r="B193">
            <v>477</v>
          </cell>
          <cell r="C193" t="str">
            <v>Шевченко Дмитрий Николаевич</v>
          </cell>
          <cell r="D193">
            <v>321894</v>
          </cell>
          <cell r="E193">
            <v>2</v>
          </cell>
          <cell r="F193">
            <v>0</v>
          </cell>
          <cell r="G193">
            <v>2</v>
          </cell>
          <cell r="H193">
            <v>5.5</v>
          </cell>
          <cell r="I193">
            <v>9112118233</v>
          </cell>
          <cell r="M193">
            <v>43070</v>
          </cell>
        </row>
        <row r="194">
          <cell r="B194">
            <v>478</v>
          </cell>
          <cell r="C194" t="str">
            <v>Шевырев Аркадий Николаевич</v>
          </cell>
          <cell r="D194">
            <v>321895</v>
          </cell>
          <cell r="E194">
            <v>5</v>
          </cell>
          <cell r="F194">
            <v>2</v>
          </cell>
          <cell r="G194">
            <v>0</v>
          </cell>
          <cell r="M194">
            <v>43070</v>
          </cell>
        </row>
        <row r="195">
          <cell r="B195">
            <v>479</v>
          </cell>
          <cell r="C195" t="str">
            <v>Шестаков Леонид Александрович</v>
          </cell>
          <cell r="D195">
            <v>322403</v>
          </cell>
          <cell r="E195">
            <v>1</v>
          </cell>
          <cell r="F195">
            <v>1</v>
          </cell>
          <cell r="G195">
            <v>0</v>
          </cell>
          <cell r="I195">
            <v>89045109439</v>
          </cell>
          <cell r="M195">
            <v>43070</v>
          </cell>
        </row>
        <row r="196">
          <cell r="B196">
            <v>480</v>
          </cell>
          <cell r="C196" t="str">
            <v>Шишмолин Петр Алексеевич</v>
          </cell>
          <cell r="D196">
            <v>321897</v>
          </cell>
          <cell r="E196">
            <v>0</v>
          </cell>
          <cell r="F196">
            <v>0</v>
          </cell>
          <cell r="G196">
            <v>0</v>
          </cell>
          <cell r="H196">
            <v>5.5</v>
          </cell>
          <cell r="I196" t="str">
            <v>8 911 991 94 02</v>
          </cell>
          <cell r="M196">
            <v>43070</v>
          </cell>
        </row>
        <row r="197">
          <cell r="B197">
            <v>481</v>
          </cell>
          <cell r="C197" t="str">
            <v>Шмелев Антон Валерьевич</v>
          </cell>
          <cell r="D197">
            <v>321945</v>
          </cell>
          <cell r="E197">
            <v>1</v>
          </cell>
          <cell r="F197">
            <v>1</v>
          </cell>
          <cell r="G197">
            <v>0</v>
          </cell>
          <cell r="H197">
            <v>5.5</v>
          </cell>
          <cell r="I197" t="str">
            <v>8 951 347 04 15</v>
          </cell>
          <cell r="M197">
            <v>43070</v>
          </cell>
        </row>
        <row r="198">
          <cell r="B198">
            <v>482</v>
          </cell>
          <cell r="C198" t="str">
            <v>Шубин Игорь Павлович</v>
          </cell>
          <cell r="D198">
            <v>321899</v>
          </cell>
          <cell r="E198">
            <v>1</v>
          </cell>
          <cell r="F198">
            <v>0</v>
          </cell>
          <cell r="G198">
            <v>0</v>
          </cell>
          <cell r="H198">
            <v>6.5</v>
          </cell>
          <cell r="I198" t="str">
            <v>8 921 894 78 11</v>
          </cell>
          <cell r="M198">
            <v>43070</v>
          </cell>
        </row>
        <row r="199">
          <cell r="B199">
            <v>483</v>
          </cell>
          <cell r="C199" t="str">
            <v>Безик Алексей Константинович</v>
          </cell>
          <cell r="D199">
            <v>323519</v>
          </cell>
          <cell r="E199">
            <v>1</v>
          </cell>
          <cell r="F199">
            <v>0</v>
          </cell>
          <cell r="G199">
            <v>0</v>
          </cell>
          <cell r="H199">
            <v>6</v>
          </cell>
          <cell r="I199">
            <v>9992394303</v>
          </cell>
          <cell r="M199">
            <v>43070</v>
          </cell>
        </row>
        <row r="200">
          <cell r="B200">
            <v>484</v>
          </cell>
          <cell r="C200" t="str">
            <v>Юханов  Роман Викторович</v>
          </cell>
          <cell r="D200">
            <v>323116</v>
          </cell>
          <cell r="E200">
            <v>0</v>
          </cell>
          <cell r="F200">
            <v>0</v>
          </cell>
          <cell r="G200">
            <v>0</v>
          </cell>
          <cell r="H200">
            <v>6.5</v>
          </cell>
          <cell r="I200">
            <v>89992106090</v>
          </cell>
          <cell r="M200">
            <v>43070</v>
          </cell>
        </row>
        <row r="201">
          <cell r="B201">
            <v>485</v>
          </cell>
          <cell r="C201" t="str">
            <v>Янталев Александр Петрович</v>
          </cell>
          <cell r="D201">
            <v>321903</v>
          </cell>
          <cell r="E201">
            <v>0</v>
          </cell>
          <cell r="F201">
            <v>0</v>
          </cell>
          <cell r="G201">
            <v>0</v>
          </cell>
          <cell r="H201">
            <v>6.5</v>
          </cell>
          <cell r="I201">
            <v>9117993639</v>
          </cell>
          <cell r="M201">
            <v>43070</v>
          </cell>
        </row>
        <row r="202">
          <cell r="B202">
            <v>486</v>
          </cell>
          <cell r="C202" t="str">
            <v>Богданов Михаил Викторович</v>
          </cell>
          <cell r="D202">
            <v>323520</v>
          </cell>
          <cell r="E202">
            <v>1</v>
          </cell>
          <cell r="F202">
            <v>1</v>
          </cell>
          <cell r="G202">
            <v>0</v>
          </cell>
          <cell r="H202">
            <v>5.5</v>
          </cell>
          <cell r="I202">
            <v>9216454057</v>
          </cell>
          <cell r="M202">
            <v>43070</v>
          </cell>
        </row>
        <row r="203">
          <cell r="B203">
            <v>487</v>
          </cell>
          <cell r="C203" t="str">
            <v>Кабурдо Николай Валерьевич</v>
          </cell>
          <cell r="D203">
            <v>323521</v>
          </cell>
          <cell r="E203">
            <v>1</v>
          </cell>
          <cell r="F203">
            <v>0</v>
          </cell>
          <cell r="G203">
            <v>0</v>
          </cell>
          <cell r="H203">
            <v>5.5</v>
          </cell>
          <cell r="I203">
            <v>9030937598</v>
          </cell>
          <cell r="M203">
            <v>43070</v>
          </cell>
        </row>
        <row r="204">
          <cell r="B204">
            <v>488</v>
          </cell>
          <cell r="C204" t="str">
            <v>Пудовкин Сергей Николаевич</v>
          </cell>
          <cell r="D204">
            <v>323522</v>
          </cell>
          <cell r="E204">
            <v>0</v>
          </cell>
          <cell r="F204">
            <v>0</v>
          </cell>
          <cell r="G204">
            <v>0</v>
          </cell>
          <cell r="I204">
            <v>89523813464</v>
          </cell>
          <cell r="M204">
            <v>43070</v>
          </cell>
        </row>
        <row r="205">
          <cell r="B205">
            <v>489</v>
          </cell>
          <cell r="C205" t="str">
            <v>Рязанцев Иван Васильевич</v>
          </cell>
          <cell r="D205">
            <v>323523</v>
          </cell>
          <cell r="E205">
            <v>2</v>
          </cell>
          <cell r="F205">
            <v>1</v>
          </cell>
          <cell r="G205">
            <v>0</v>
          </cell>
          <cell r="H205">
            <v>6</v>
          </cell>
          <cell r="I205">
            <v>9110131299</v>
          </cell>
          <cell r="M205">
            <v>43070</v>
          </cell>
        </row>
        <row r="206">
          <cell r="B206">
            <v>490</v>
          </cell>
          <cell r="C206" t="str">
            <v>Филимонов Сергей Андреевич</v>
          </cell>
          <cell r="D206">
            <v>323524</v>
          </cell>
          <cell r="E206">
            <v>1</v>
          </cell>
          <cell r="F206">
            <v>0</v>
          </cell>
          <cell r="G206">
            <v>1</v>
          </cell>
          <cell r="H206">
            <v>5.5</v>
          </cell>
          <cell r="I206">
            <v>89045190581</v>
          </cell>
          <cell r="M206">
            <v>43070</v>
          </cell>
        </row>
        <row r="207">
          <cell r="B207">
            <v>491</v>
          </cell>
          <cell r="C207" t="str">
            <v>Шабарин Евгений Юрьевич</v>
          </cell>
          <cell r="D207">
            <v>323526</v>
          </cell>
          <cell r="E207">
            <v>1</v>
          </cell>
          <cell r="F207">
            <v>1</v>
          </cell>
          <cell r="G207">
            <v>0</v>
          </cell>
          <cell r="H207">
            <v>5.5</v>
          </cell>
          <cell r="I207">
            <v>9111293002</v>
          </cell>
          <cell r="M207">
            <v>43070</v>
          </cell>
        </row>
        <row r="208">
          <cell r="B208">
            <v>492</v>
          </cell>
          <cell r="C208" t="str">
            <v>Савиных Ярослав Ярославович</v>
          </cell>
          <cell r="D208">
            <v>323515</v>
          </cell>
          <cell r="E208">
            <v>2</v>
          </cell>
          <cell r="F208">
            <v>2</v>
          </cell>
          <cell r="G208">
            <v>2</v>
          </cell>
          <cell r="I208">
            <v>89117467181</v>
          </cell>
          <cell r="M208">
            <v>43070</v>
          </cell>
        </row>
        <row r="209">
          <cell r="B209">
            <v>493</v>
          </cell>
          <cell r="C209" t="str">
            <v>Михайлов Руслан Дмитриевич</v>
          </cell>
          <cell r="D209">
            <v>323531</v>
          </cell>
          <cell r="E209">
            <v>0</v>
          </cell>
          <cell r="F209">
            <v>0</v>
          </cell>
          <cell r="G209">
            <v>0</v>
          </cell>
          <cell r="H209">
            <v>6</v>
          </cell>
          <cell r="I209" t="str">
            <v>8 999 536 58 66</v>
          </cell>
          <cell r="M209">
            <v>43070</v>
          </cell>
        </row>
        <row r="210">
          <cell r="B210">
            <v>494</v>
          </cell>
          <cell r="C210" t="str">
            <v>Рыжук Александр Владимирович</v>
          </cell>
          <cell r="D210">
            <v>323532</v>
          </cell>
          <cell r="E210">
            <v>0</v>
          </cell>
          <cell r="F210">
            <v>0</v>
          </cell>
          <cell r="G210">
            <v>0</v>
          </cell>
          <cell r="H210">
            <v>6</v>
          </cell>
          <cell r="I210" t="str">
            <v>8 911 703 78 19</v>
          </cell>
          <cell r="M210">
            <v>43070</v>
          </cell>
        </row>
        <row r="211">
          <cell r="B211">
            <v>495</v>
          </cell>
          <cell r="C211" t="str">
            <v>Павлов Андрей Валентинович</v>
          </cell>
          <cell r="D211">
            <v>323562</v>
          </cell>
          <cell r="E211">
            <v>1</v>
          </cell>
          <cell r="F211">
            <v>0</v>
          </cell>
          <cell r="G211">
            <v>0</v>
          </cell>
          <cell r="L211" t="str">
            <v>Плотников Алексей Владимирович 323540 - уволен</v>
          </cell>
          <cell r="M211">
            <v>43070</v>
          </cell>
        </row>
        <row r="212">
          <cell r="B212">
            <v>496</v>
          </cell>
          <cell r="C212" t="str">
            <v>Абрамов Павел Михайлович</v>
          </cell>
          <cell r="D212">
            <v>323601</v>
          </cell>
          <cell r="E212">
            <v>0</v>
          </cell>
          <cell r="F212">
            <v>0</v>
          </cell>
          <cell r="G212">
            <v>0</v>
          </cell>
          <cell r="M212">
            <v>43458</v>
          </cell>
        </row>
        <row r="213">
          <cell r="B213">
            <v>497</v>
          </cell>
          <cell r="C213" t="str">
            <v>Алёшин Михаил Александрович</v>
          </cell>
          <cell r="D213">
            <v>323631</v>
          </cell>
          <cell r="E213">
            <v>0</v>
          </cell>
          <cell r="F213">
            <v>0</v>
          </cell>
          <cell r="G213">
            <v>0</v>
          </cell>
          <cell r="M213">
            <v>43458</v>
          </cell>
        </row>
        <row r="214">
          <cell r="B214">
            <v>498</v>
          </cell>
          <cell r="C214" t="str">
            <v>Андросов Виктор Алексеевич</v>
          </cell>
          <cell r="D214">
            <v>323558</v>
          </cell>
          <cell r="E214">
            <v>0</v>
          </cell>
          <cell r="F214">
            <v>0</v>
          </cell>
          <cell r="G214">
            <v>0</v>
          </cell>
          <cell r="L214" t="str">
            <v>Слон</v>
          </cell>
          <cell r="M214">
            <v>43458</v>
          </cell>
        </row>
        <row r="215">
          <cell r="B215">
            <v>499</v>
          </cell>
          <cell r="C215" t="str">
            <v>Белов Дмитрий Викторович</v>
          </cell>
          <cell r="D215">
            <v>323608</v>
          </cell>
          <cell r="E215">
            <v>0</v>
          </cell>
          <cell r="F215">
            <v>0</v>
          </cell>
          <cell r="G215">
            <v>0</v>
          </cell>
          <cell r="M215">
            <v>43458</v>
          </cell>
        </row>
        <row r="216">
          <cell r="B216">
            <v>500</v>
          </cell>
          <cell r="C216" t="str">
            <v>Бердников  Андрей Викторович</v>
          </cell>
          <cell r="D216">
            <v>323609</v>
          </cell>
          <cell r="E216">
            <v>0</v>
          </cell>
          <cell r="F216">
            <v>0</v>
          </cell>
          <cell r="G216">
            <v>0</v>
          </cell>
          <cell r="M216">
            <v>43458</v>
          </cell>
        </row>
        <row r="217">
          <cell r="B217">
            <v>501</v>
          </cell>
          <cell r="C217" t="str">
            <v>Бутаков Дмитрий Андреевич</v>
          </cell>
          <cell r="D217">
            <v>323622</v>
          </cell>
          <cell r="E217">
            <v>0</v>
          </cell>
          <cell r="F217">
            <v>0</v>
          </cell>
          <cell r="G217">
            <v>0</v>
          </cell>
          <cell r="M217">
            <v>43458</v>
          </cell>
        </row>
        <row r="218">
          <cell r="B218">
            <v>502</v>
          </cell>
          <cell r="C218" t="str">
            <v>Гришин  Илья Владимирович</v>
          </cell>
          <cell r="D218">
            <v>323569</v>
          </cell>
          <cell r="E218">
            <v>0</v>
          </cell>
          <cell r="F218">
            <v>0</v>
          </cell>
          <cell r="G218">
            <v>0</v>
          </cell>
          <cell r="M218">
            <v>43458</v>
          </cell>
        </row>
        <row r="219">
          <cell r="B219">
            <v>503</v>
          </cell>
          <cell r="C219" t="str">
            <v>Гусев Игорь Георьгиевич</v>
          </cell>
          <cell r="D219">
            <v>323632</v>
          </cell>
          <cell r="E219">
            <v>0</v>
          </cell>
          <cell r="F219">
            <v>0</v>
          </cell>
          <cell r="G219">
            <v>0</v>
          </cell>
          <cell r="M219">
            <v>43458</v>
          </cell>
        </row>
        <row r="220">
          <cell r="B220">
            <v>504</v>
          </cell>
          <cell r="C220" t="str">
            <v>Дегтянников Алексей Игоревич</v>
          </cell>
          <cell r="D220">
            <v>323610</v>
          </cell>
          <cell r="E220">
            <v>0</v>
          </cell>
          <cell r="F220">
            <v>0</v>
          </cell>
          <cell r="G220">
            <v>0</v>
          </cell>
          <cell r="M220">
            <v>43458</v>
          </cell>
        </row>
        <row r="221">
          <cell r="B221">
            <v>505</v>
          </cell>
          <cell r="C221" t="str">
            <v>Дельмеев Дамир Фаритович</v>
          </cell>
          <cell r="D221">
            <v>323611</v>
          </cell>
          <cell r="E221">
            <v>0</v>
          </cell>
          <cell r="F221">
            <v>0</v>
          </cell>
          <cell r="G221">
            <v>0</v>
          </cell>
          <cell r="M221">
            <v>43458</v>
          </cell>
        </row>
        <row r="222">
          <cell r="B222">
            <v>506</v>
          </cell>
          <cell r="C222" t="str">
            <v>Добров Андрей Сергеевич</v>
          </cell>
          <cell r="D222">
            <v>323592</v>
          </cell>
          <cell r="E222">
            <v>0</v>
          </cell>
          <cell r="F222">
            <v>0</v>
          </cell>
          <cell r="G222">
            <v>0</v>
          </cell>
          <cell r="M222">
            <v>43458</v>
          </cell>
        </row>
        <row r="223">
          <cell r="B223">
            <v>507</v>
          </cell>
          <cell r="C223" t="str">
            <v>Желтов Михаил Владимирович</v>
          </cell>
          <cell r="D223">
            <v>323559</v>
          </cell>
          <cell r="E223">
            <v>0</v>
          </cell>
          <cell r="F223">
            <v>0</v>
          </cell>
          <cell r="G223">
            <v>0</v>
          </cell>
          <cell r="M223">
            <v>43458</v>
          </cell>
        </row>
        <row r="224">
          <cell r="B224">
            <v>508</v>
          </cell>
          <cell r="C224" t="str">
            <v>Зорин Вадим Павлович</v>
          </cell>
          <cell r="D224">
            <v>323593</v>
          </cell>
          <cell r="E224">
            <v>0</v>
          </cell>
          <cell r="F224">
            <v>0</v>
          </cell>
          <cell r="G224">
            <v>0</v>
          </cell>
          <cell r="M224">
            <v>43458</v>
          </cell>
        </row>
        <row r="225">
          <cell r="B225">
            <v>509</v>
          </cell>
          <cell r="C225" t="str">
            <v>Иконников Дмитрий Игоревич</v>
          </cell>
          <cell r="D225">
            <v>323627</v>
          </cell>
          <cell r="E225">
            <v>0</v>
          </cell>
          <cell r="F225">
            <v>0</v>
          </cell>
          <cell r="G225">
            <v>0</v>
          </cell>
          <cell r="M225">
            <v>43458</v>
          </cell>
        </row>
        <row r="226">
          <cell r="B226">
            <v>510</v>
          </cell>
          <cell r="C226" t="str">
            <v>Кавецкий Артур Вячеславович</v>
          </cell>
          <cell r="D226">
            <v>322560</v>
          </cell>
          <cell r="E226">
            <v>0</v>
          </cell>
          <cell r="F226">
            <v>0</v>
          </cell>
          <cell r="G226">
            <v>0</v>
          </cell>
          <cell r="M226">
            <v>43458</v>
          </cell>
        </row>
        <row r="227">
          <cell r="B227">
            <v>511</v>
          </cell>
          <cell r="C227" t="str">
            <v>Квитко Александр Игоревич</v>
          </cell>
          <cell r="D227">
            <v>323633</v>
          </cell>
          <cell r="E227">
            <v>0</v>
          </cell>
          <cell r="F227">
            <v>0</v>
          </cell>
          <cell r="G227">
            <v>0</v>
          </cell>
          <cell r="M227">
            <v>43458</v>
          </cell>
        </row>
        <row r="228">
          <cell r="B228">
            <v>512</v>
          </cell>
          <cell r="C228" t="str">
            <v>Клишин Павел Андреевич</v>
          </cell>
          <cell r="D228">
            <v>323600</v>
          </cell>
          <cell r="E228">
            <v>0</v>
          </cell>
          <cell r="F228">
            <v>0</v>
          </cell>
          <cell r="G228">
            <v>0</v>
          </cell>
          <cell r="M228">
            <v>43458</v>
          </cell>
        </row>
        <row r="229">
          <cell r="B229">
            <v>513</v>
          </cell>
          <cell r="C229" t="str">
            <v>Ковальчук Андрей Владимирович</v>
          </cell>
          <cell r="D229">
            <v>323573</v>
          </cell>
          <cell r="E229">
            <v>0</v>
          </cell>
          <cell r="F229">
            <v>0</v>
          </cell>
          <cell r="G229">
            <v>0</v>
          </cell>
          <cell r="M229">
            <v>43458</v>
          </cell>
        </row>
        <row r="230">
          <cell r="B230">
            <v>514</v>
          </cell>
          <cell r="C230" t="str">
            <v>Козакевич Максим Валентинович</v>
          </cell>
          <cell r="D230">
            <v>323602</v>
          </cell>
          <cell r="E230">
            <v>0</v>
          </cell>
          <cell r="F230">
            <v>0</v>
          </cell>
          <cell r="G230">
            <v>0</v>
          </cell>
          <cell r="M230">
            <v>43458</v>
          </cell>
        </row>
        <row r="231">
          <cell r="B231">
            <v>515</v>
          </cell>
          <cell r="C231" t="str">
            <v>Коржов Валерий Александрович</v>
          </cell>
          <cell r="D231">
            <v>321777</v>
          </cell>
          <cell r="E231">
            <v>0</v>
          </cell>
          <cell r="F231">
            <v>0</v>
          </cell>
          <cell r="G231">
            <v>0</v>
          </cell>
          <cell r="L231" t="str">
            <v>Слон</v>
          </cell>
          <cell r="M231">
            <v>43458</v>
          </cell>
        </row>
        <row r="232">
          <cell r="B232">
            <v>516</v>
          </cell>
          <cell r="C232" t="str">
            <v>Кудрин Даниил Александрович</v>
          </cell>
          <cell r="D232">
            <v>323612</v>
          </cell>
          <cell r="E232">
            <v>0</v>
          </cell>
          <cell r="F232">
            <v>0</v>
          </cell>
          <cell r="G232">
            <v>0</v>
          </cell>
          <cell r="M232">
            <v>43458</v>
          </cell>
        </row>
        <row r="233">
          <cell r="B233">
            <v>517</v>
          </cell>
          <cell r="C233" t="str">
            <v>Курносов Федор Матвеевич</v>
          </cell>
          <cell r="D233">
            <v>321786</v>
          </cell>
          <cell r="E233">
            <v>0</v>
          </cell>
          <cell r="F233">
            <v>0</v>
          </cell>
          <cell r="G233">
            <v>0</v>
          </cell>
          <cell r="M233">
            <v>43458</v>
          </cell>
        </row>
        <row r="234">
          <cell r="B234">
            <v>518</v>
          </cell>
          <cell r="C234" t="str">
            <v>Леонтьев Роман Георгиевич</v>
          </cell>
          <cell r="D234">
            <v>323561</v>
          </cell>
          <cell r="E234">
            <v>0</v>
          </cell>
          <cell r="F234">
            <v>0</v>
          </cell>
          <cell r="G234">
            <v>0</v>
          </cell>
          <cell r="M234">
            <v>43458</v>
          </cell>
        </row>
        <row r="235">
          <cell r="B235">
            <v>519</v>
          </cell>
          <cell r="C235" t="str">
            <v>Ломакин Александр Павлович</v>
          </cell>
          <cell r="D235">
            <v>323623</v>
          </cell>
          <cell r="E235">
            <v>0</v>
          </cell>
          <cell r="F235">
            <v>0</v>
          </cell>
          <cell r="G235">
            <v>0</v>
          </cell>
          <cell r="M235">
            <v>43458</v>
          </cell>
        </row>
        <row r="236">
          <cell r="B236">
            <v>520</v>
          </cell>
          <cell r="C236" t="str">
            <v>Макрушин Еконстантин Валериевич</v>
          </cell>
          <cell r="D236">
            <v>323634</v>
          </cell>
          <cell r="E236">
            <v>0</v>
          </cell>
          <cell r="F236">
            <v>0</v>
          </cell>
          <cell r="G236">
            <v>0</v>
          </cell>
          <cell r="M236">
            <v>43458</v>
          </cell>
        </row>
        <row r="237">
          <cell r="B237">
            <v>521</v>
          </cell>
          <cell r="C237" t="str">
            <v>Мараховский Андрей Владимирович</v>
          </cell>
          <cell r="D237">
            <v>323613</v>
          </cell>
          <cell r="E237">
            <v>0</v>
          </cell>
          <cell r="F237">
            <v>0</v>
          </cell>
          <cell r="G237">
            <v>0</v>
          </cell>
          <cell r="M237">
            <v>43458</v>
          </cell>
        </row>
        <row r="238">
          <cell r="B238">
            <v>522</v>
          </cell>
          <cell r="C238" t="str">
            <v>Матвиенко Константин Викторович</v>
          </cell>
          <cell r="D238">
            <v>323603</v>
          </cell>
          <cell r="E238">
            <v>0</v>
          </cell>
          <cell r="F238">
            <v>0</v>
          </cell>
          <cell r="G238">
            <v>0</v>
          </cell>
          <cell r="M238">
            <v>43458</v>
          </cell>
        </row>
        <row r="239">
          <cell r="B239">
            <v>523</v>
          </cell>
          <cell r="C239" t="str">
            <v>Мещеряков Александр Алексеевич</v>
          </cell>
          <cell r="D239">
            <v>323572</v>
          </cell>
          <cell r="E239">
            <v>0</v>
          </cell>
          <cell r="F239">
            <v>0</v>
          </cell>
          <cell r="G239">
            <v>0</v>
          </cell>
          <cell r="M239">
            <v>43458</v>
          </cell>
        </row>
        <row r="240">
          <cell r="B240">
            <v>524</v>
          </cell>
          <cell r="C240" t="str">
            <v>Михайлов Алексей Викторович</v>
          </cell>
          <cell r="D240">
            <v>323614</v>
          </cell>
          <cell r="E240">
            <v>0</v>
          </cell>
          <cell r="F240">
            <v>0</v>
          </cell>
          <cell r="G240">
            <v>0</v>
          </cell>
          <cell r="M240">
            <v>43458</v>
          </cell>
        </row>
        <row r="241">
          <cell r="B241">
            <v>525</v>
          </cell>
          <cell r="C241" t="str">
            <v>Мочалов  Дмитрий Владимирович</v>
          </cell>
          <cell r="D241">
            <v>323575</v>
          </cell>
          <cell r="E241">
            <v>0</v>
          </cell>
          <cell r="F241">
            <v>0</v>
          </cell>
          <cell r="G241">
            <v>0</v>
          </cell>
          <cell r="M241">
            <v>43458</v>
          </cell>
        </row>
        <row r="242">
          <cell r="B242">
            <v>526</v>
          </cell>
          <cell r="C242" t="str">
            <v>Попов Дмитрий Александрович</v>
          </cell>
          <cell r="D242">
            <v>323568</v>
          </cell>
          <cell r="E242">
            <v>0</v>
          </cell>
          <cell r="F242">
            <v>0</v>
          </cell>
          <cell r="G242">
            <v>0</v>
          </cell>
          <cell r="M242">
            <v>43458</v>
          </cell>
        </row>
        <row r="243">
          <cell r="B243">
            <v>527</v>
          </cell>
          <cell r="C243" t="str">
            <v>Пулин Алексей Юрьевич</v>
          </cell>
          <cell r="D243">
            <v>323576</v>
          </cell>
          <cell r="E243">
            <v>0</v>
          </cell>
          <cell r="F243">
            <v>0</v>
          </cell>
          <cell r="G243">
            <v>0</v>
          </cell>
          <cell r="M243">
            <v>43458</v>
          </cell>
        </row>
        <row r="244">
          <cell r="B244">
            <v>528</v>
          </cell>
          <cell r="C244" t="str">
            <v>Рыбенсков Олег Олегович</v>
          </cell>
          <cell r="D244">
            <v>323635</v>
          </cell>
          <cell r="E244">
            <v>0</v>
          </cell>
          <cell r="F244">
            <v>0</v>
          </cell>
          <cell r="G244">
            <v>0</v>
          </cell>
          <cell r="M244">
            <v>43458</v>
          </cell>
        </row>
        <row r="245">
          <cell r="B245">
            <v>529</v>
          </cell>
          <cell r="C245" t="str">
            <v>Рязанов Алексей Александрович</v>
          </cell>
          <cell r="D245">
            <v>323624</v>
          </cell>
          <cell r="E245">
            <v>0</v>
          </cell>
          <cell r="F245">
            <v>0</v>
          </cell>
          <cell r="G245">
            <v>0</v>
          </cell>
          <cell r="M245">
            <v>43458</v>
          </cell>
        </row>
        <row r="246">
          <cell r="B246">
            <v>530</v>
          </cell>
          <cell r="C246" t="str">
            <v>Салов  Максим Николаевич</v>
          </cell>
          <cell r="D246">
            <v>323604</v>
          </cell>
          <cell r="E246">
            <v>0</v>
          </cell>
          <cell r="F246">
            <v>0</v>
          </cell>
          <cell r="G246">
            <v>0</v>
          </cell>
          <cell r="M246">
            <v>43458</v>
          </cell>
        </row>
        <row r="247">
          <cell r="B247">
            <v>531</v>
          </cell>
          <cell r="C247" t="str">
            <v>Саттаров Данил Дамирович</v>
          </cell>
          <cell r="D247">
            <v>323625</v>
          </cell>
          <cell r="E247">
            <v>0</v>
          </cell>
          <cell r="F247">
            <v>0</v>
          </cell>
          <cell r="G247">
            <v>0</v>
          </cell>
          <cell r="M247">
            <v>43458</v>
          </cell>
        </row>
        <row r="248">
          <cell r="B248">
            <v>532</v>
          </cell>
          <cell r="C248" t="str">
            <v>Сафонов Алексей Николаевич</v>
          </cell>
          <cell r="D248">
            <v>323637</v>
          </cell>
          <cell r="E248">
            <v>0</v>
          </cell>
          <cell r="F248">
            <v>0</v>
          </cell>
          <cell r="G248">
            <v>0</v>
          </cell>
          <cell r="M248">
            <v>43458</v>
          </cell>
        </row>
        <row r="249">
          <cell r="B249">
            <v>533</v>
          </cell>
          <cell r="C249" t="str">
            <v>Смирнов Павел Юрьевич</v>
          </cell>
          <cell r="D249">
            <v>323563</v>
          </cell>
          <cell r="E249">
            <v>0</v>
          </cell>
          <cell r="F249">
            <v>0</v>
          </cell>
          <cell r="G249">
            <v>0</v>
          </cell>
          <cell r="M249">
            <v>43458</v>
          </cell>
        </row>
        <row r="250">
          <cell r="B250">
            <v>534</v>
          </cell>
          <cell r="C250" t="str">
            <v>Собашников Кирилл Николаевич</v>
          </cell>
          <cell r="D250">
            <v>323564</v>
          </cell>
          <cell r="E250">
            <v>0</v>
          </cell>
          <cell r="F250">
            <v>0</v>
          </cell>
          <cell r="G250">
            <v>0</v>
          </cell>
          <cell r="M250">
            <v>43458</v>
          </cell>
        </row>
        <row r="251">
          <cell r="B251">
            <v>535</v>
          </cell>
          <cell r="C251" t="str">
            <v>Соколов Евгений Борисович</v>
          </cell>
          <cell r="D251">
            <v>321859</v>
          </cell>
          <cell r="E251">
            <v>0</v>
          </cell>
          <cell r="F251">
            <v>0</v>
          </cell>
          <cell r="G251">
            <v>0</v>
          </cell>
          <cell r="M251">
            <v>43458</v>
          </cell>
        </row>
        <row r="252">
          <cell r="B252">
            <v>536</v>
          </cell>
          <cell r="C252" t="str">
            <v>Тальнов Денис Игоревич</v>
          </cell>
          <cell r="D252">
            <v>323626</v>
          </cell>
          <cell r="E252">
            <v>0</v>
          </cell>
          <cell r="F252">
            <v>0</v>
          </cell>
          <cell r="G252">
            <v>0</v>
          </cell>
          <cell r="M252">
            <v>43458</v>
          </cell>
        </row>
        <row r="253">
          <cell r="B253">
            <v>537</v>
          </cell>
          <cell r="C253" t="str">
            <v>Тотменин Иван Александрович</v>
          </cell>
          <cell r="D253">
            <v>323638</v>
          </cell>
          <cell r="E253">
            <v>0</v>
          </cell>
          <cell r="F253">
            <v>0</v>
          </cell>
          <cell r="G253">
            <v>0</v>
          </cell>
          <cell r="M253">
            <v>43458</v>
          </cell>
        </row>
        <row r="254">
          <cell r="B254">
            <v>538</v>
          </cell>
          <cell r="C254" t="str">
            <v>Устинов  Денис Михайлович</v>
          </cell>
          <cell r="D254">
            <v>323605</v>
          </cell>
          <cell r="E254">
            <v>0</v>
          </cell>
          <cell r="F254">
            <v>0</v>
          </cell>
          <cell r="G254">
            <v>0</v>
          </cell>
          <cell r="M254">
            <v>43458</v>
          </cell>
        </row>
        <row r="255">
          <cell r="B255">
            <v>539</v>
          </cell>
          <cell r="C255" t="str">
            <v>Фёдоров Константин Александрович</v>
          </cell>
          <cell r="D255">
            <v>323606</v>
          </cell>
          <cell r="E255">
            <v>0</v>
          </cell>
          <cell r="F255">
            <v>0</v>
          </cell>
          <cell r="G255">
            <v>0</v>
          </cell>
          <cell r="M255">
            <v>43458</v>
          </cell>
        </row>
        <row r="256">
          <cell r="B256">
            <v>540</v>
          </cell>
          <cell r="C256" t="str">
            <v>Фетисов Станислав Сергеевич</v>
          </cell>
          <cell r="D256">
            <v>323590</v>
          </cell>
          <cell r="E256">
            <v>0</v>
          </cell>
          <cell r="F256">
            <v>0</v>
          </cell>
          <cell r="G256">
            <v>0</v>
          </cell>
          <cell r="M256">
            <v>43458</v>
          </cell>
        </row>
        <row r="257">
          <cell r="B257">
            <v>541</v>
          </cell>
          <cell r="C257" t="str">
            <v>Харитонов Денис Александрович</v>
          </cell>
          <cell r="D257">
            <v>323639</v>
          </cell>
          <cell r="E257">
            <v>0</v>
          </cell>
          <cell r="F257">
            <v>0</v>
          </cell>
          <cell r="G257">
            <v>0</v>
          </cell>
          <cell r="M257">
            <v>43458</v>
          </cell>
        </row>
        <row r="258">
          <cell r="B258">
            <v>542</v>
          </cell>
          <cell r="C258" t="str">
            <v>Шабалин Илья Русланович</v>
          </cell>
          <cell r="D258">
            <v>323615</v>
          </cell>
          <cell r="E258">
            <v>0</v>
          </cell>
          <cell r="F258">
            <v>0</v>
          </cell>
          <cell r="G258">
            <v>0</v>
          </cell>
          <cell r="M258">
            <v>43458</v>
          </cell>
        </row>
        <row r="259">
          <cell r="B259">
            <v>543</v>
          </cell>
          <cell r="C259" t="str">
            <v>Шашков Константин Александрович</v>
          </cell>
          <cell r="D259">
            <v>323616</v>
          </cell>
          <cell r="E259">
            <v>0</v>
          </cell>
          <cell r="F259">
            <v>0</v>
          </cell>
          <cell r="G259">
            <v>0</v>
          </cell>
          <cell r="M259">
            <v>43458</v>
          </cell>
        </row>
        <row r="260">
          <cell r="B260">
            <v>544</v>
          </cell>
          <cell r="C260" t="str">
            <v>Шелль Павел Константинович</v>
          </cell>
          <cell r="D260">
            <v>323617</v>
          </cell>
          <cell r="E260">
            <v>0</v>
          </cell>
          <cell r="F260">
            <v>0</v>
          </cell>
          <cell r="G260">
            <v>0</v>
          </cell>
          <cell r="M260">
            <v>43458</v>
          </cell>
        </row>
        <row r="261">
          <cell r="B261">
            <v>545</v>
          </cell>
          <cell r="C261" t="str">
            <v>Воронов Александр Игоревич</v>
          </cell>
          <cell r="D261">
            <v>323644</v>
          </cell>
          <cell r="E261">
            <v>0</v>
          </cell>
          <cell r="F261">
            <v>0</v>
          </cell>
          <cell r="G261">
            <v>0</v>
          </cell>
          <cell r="M261">
            <v>43458</v>
          </cell>
        </row>
        <row r="262">
          <cell r="B262">
            <v>546</v>
          </cell>
          <cell r="C262" t="str">
            <v>Логинов Павел Владимирович</v>
          </cell>
          <cell r="D262">
            <v>323645</v>
          </cell>
          <cell r="E262">
            <v>0</v>
          </cell>
          <cell r="F262">
            <v>0</v>
          </cell>
          <cell r="G262">
            <v>0</v>
          </cell>
          <cell r="M262">
            <v>43458</v>
          </cell>
        </row>
        <row r="263">
          <cell r="B263">
            <v>547</v>
          </cell>
          <cell r="C263" t="str">
            <v>Мироненко Дмитрий Игоревич</v>
          </cell>
          <cell r="D263">
            <v>323646</v>
          </cell>
          <cell r="E263">
            <v>0</v>
          </cell>
          <cell r="F263">
            <v>0</v>
          </cell>
          <cell r="G263">
            <v>0</v>
          </cell>
          <cell r="M263">
            <v>43458</v>
          </cell>
        </row>
        <row r="264">
          <cell r="B264">
            <v>548</v>
          </cell>
          <cell r="C264" t="str">
            <v>Самсонов Константин Эдуардович</v>
          </cell>
          <cell r="D264">
            <v>323647</v>
          </cell>
          <cell r="E264">
            <v>0</v>
          </cell>
          <cell r="F264">
            <v>0</v>
          </cell>
          <cell r="G264">
            <v>0</v>
          </cell>
          <cell r="M264">
            <v>43458</v>
          </cell>
        </row>
        <row r="265">
          <cell r="B265">
            <v>549</v>
          </cell>
          <cell r="C265" t="str">
            <v>Соколов Александр Евгеньевич</v>
          </cell>
          <cell r="D265">
            <v>323648</v>
          </cell>
          <cell r="E265">
            <v>0</v>
          </cell>
          <cell r="F265">
            <v>0</v>
          </cell>
          <cell r="G265">
            <v>0</v>
          </cell>
          <cell r="M265">
            <v>43458</v>
          </cell>
        </row>
        <row r="266">
          <cell r="B266">
            <v>550</v>
          </cell>
          <cell r="C266" t="str">
            <v>Трубчанинов Александр Викторович</v>
          </cell>
          <cell r="D266">
            <v>323649</v>
          </cell>
          <cell r="E266">
            <v>0</v>
          </cell>
          <cell r="F266">
            <v>0</v>
          </cell>
          <cell r="G266">
            <v>0</v>
          </cell>
          <cell r="M266">
            <v>43458</v>
          </cell>
        </row>
        <row r="267">
          <cell r="B267">
            <v>551</v>
          </cell>
          <cell r="C267" t="str">
            <v>Финк Иван Сергеевич</v>
          </cell>
          <cell r="D267">
            <v>323650</v>
          </cell>
          <cell r="E267">
            <v>0</v>
          </cell>
          <cell r="F267">
            <v>0</v>
          </cell>
          <cell r="G267">
            <v>0</v>
          </cell>
          <cell r="M267">
            <v>43458</v>
          </cell>
        </row>
      </sheetData>
      <sheetData sheetId="3"/>
      <sheetData sheetId="4"/>
      <sheetData sheetId="5"/>
      <sheetData sheetId="6">
        <row r="2">
          <cell r="D2">
            <v>0.5</v>
          </cell>
        </row>
        <row r="3">
          <cell r="D3">
            <v>0.5</v>
          </cell>
        </row>
        <row r="4">
          <cell r="D4">
            <v>0.5</v>
          </cell>
        </row>
        <row r="5">
          <cell r="D5">
            <v>0.5</v>
          </cell>
        </row>
        <row r="6">
          <cell r="D6">
            <v>0.5</v>
          </cell>
        </row>
        <row r="7">
          <cell r="D7">
            <v>0.5</v>
          </cell>
        </row>
        <row r="8">
          <cell r="D8">
            <v>0.25</v>
          </cell>
        </row>
        <row r="9">
          <cell r="D9">
            <v>0.16700000000000001</v>
          </cell>
        </row>
        <row r="10">
          <cell r="D10">
            <v>0.33400000000000002</v>
          </cell>
        </row>
        <row r="11">
          <cell r="D11">
            <v>0.5</v>
          </cell>
        </row>
        <row r="12">
          <cell r="D12">
            <v>0.25</v>
          </cell>
        </row>
        <row r="13">
          <cell r="D13">
            <v>0.25</v>
          </cell>
        </row>
        <row r="14">
          <cell r="D14">
            <v>1</v>
          </cell>
        </row>
        <row r="15">
          <cell r="D15">
            <v>0.16700000000000001</v>
          </cell>
        </row>
        <row r="16">
          <cell r="D16">
            <v>0.09</v>
          </cell>
        </row>
        <row r="17">
          <cell r="D17">
            <v>0.8</v>
          </cell>
        </row>
        <row r="18">
          <cell r="D18">
            <v>0.56599999999999995</v>
          </cell>
        </row>
        <row r="19">
          <cell r="D19">
            <v>0.05</v>
          </cell>
        </row>
        <row r="20">
          <cell r="D20">
            <v>0.67</v>
          </cell>
        </row>
        <row r="21">
          <cell r="D21">
            <v>0.67</v>
          </cell>
        </row>
        <row r="22">
          <cell r="D22">
            <v>1</v>
          </cell>
        </row>
        <row r="23">
          <cell r="D23">
            <v>0.5</v>
          </cell>
        </row>
        <row r="24">
          <cell r="D24">
            <v>0.16700000000000001</v>
          </cell>
        </row>
        <row r="25">
          <cell r="D25">
            <v>0.69</v>
          </cell>
        </row>
        <row r="26">
          <cell r="D26">
            <v>0</v>
          </cell>
        </row>
        <row r="27">
          <cell r="D27">
            <v>3.67</v>
          </cell>
        </row>
        <row r="28">
          <cell r="D28">
            <v>0.25</v>
          </cell>
        </row>
        <row r="29">
          <cell r="D29">
            <v>0.3</v>
          </cell>
        </row>
        <row r="30">
          <cell r="D30">
            <v>0.2</v>
          </cell>
        </row>
        <row r="31">
          <cell r="D31">
            <v>0.3</v>
          </cell>
        </row>
        <row r="32">
          <cell r="D32">
            <v>0.3</v>
          </cell>
        </row>
        <row r="33">
          <cell r="D33">
            <v>0.3</v>
          </cell>
        </row>
        <row r="34">
          <cell r="D34">
            <v>0.3</v>
          </cell>
        </row>
        <row r="35">
          <cell r="D35">
            <v>0.25</v>
          </cell>
        </row>
        <row r="36">
          <cell r="D36">
            <v>0.25</v>
          </cell>
        </row>
        <row r="37">
          <cell r="D37">
            <v>0.25</v>
          </cell>
        </row>
        <row r="38">
          <cell r="D38">
            <v>0.44</v>
          </cell>
        </row>
        <row r="39">
          <cell r="D39">
            <v>0.67</v>
          </cell>
        </row>
        <row r="40">
          <cell r="D40">
            <v>0.27</v>
          </cell>
        </row>
        <row r="41">
          <cell r="D41">
            <v>0.5</v>
          </cell>
        </row>
        <row r="42">
          <cell r="D42">
            <v>0.34</v>
          </cell>
        </row>
        <row r="43">
          <cell r="D43">
            <v>0.16700000000000001</v>
          </cell>
        </row>
        <row r="44">
          <cell r="D44">
            <v>0.16700000000000001</v>
          </cell>
        </row>
        <row r="45">
          <cell r="D45">
            <v>0.16700000000000001</v>
          </cell>
        </row>
        <row r="46">
          <cell r="D46">
            <v>0.2</v>
          </cell>
        </row>
        <row r="47">
          <cell r="D47">
            <v>0.25</v>
          </cell>
        </row>
        <row r="48">
          <cell r="D48">
            <v>0.34</v>
          </cell>
        </row>
        <row r="49">
          <cell r="D49">
            <v>0.25</v>
          </cell>
        </row>
        <row r="50">
          <cell r="D50">
            <v>0.67</v>
          </cell>
        </row>
        <row r="51">
          <cell r="D51">
            <v>1</v>
          </cell>
        </row>
        <row r="52">
          <cell r="D52">
            <v>0.16700000000000001</v>
          </cell>
        </row>
        <row r="53">
          <cell r="D53">
            <v>0.5</v>
          </cell>
        </row>
        <row r="54">
          <cell r="D54">
            <v>8.4000000000000005E-2</v>
          </cell>
        </row>
        <row r="55">
          <cell r="D55">
            <v>2</v>
          </cell>
        </row>
        <row r="56">
          <cell r="D56">
            <v>8.4000000000000005E-2</v>
          </cell>
        </row>
        <row r="57">
          <cell r="D57">
            <v>0.35</v>
          </cell>
        </row>
        <row r="58">
          <cell r="D58">
            <v>0.5</v>
          </cell>
        </row>
        <row r="59">
          <cell r="D59">
            <v>4.92</v>
          </cell>
        </row>
        <row r="63">
          <cell r="D63">
            <v>0.16700000000000001</v>
          </cell>
        </row>
        <row r="64">
          <cell r="D64">
            <v>0.16700000000000001</v>
          </cell>
        </row>
        <row r="65">
          <cell r="D65">
            <v>2.5000000000000001E-2</v>
          </cell>
        </row>
        <row r="66">
          <cell r="D66">
            <v>2.5000000000000001E-2</v>
          </cell>
        </row>
        <row r="67">
          <cell r="D67">
            <v>0.05</v>
          </cell>
        </row>
        <row r="68">
          <cell r="D68">
            <v>0.18</v>
          </cell>
        </row>
        <row r="69">
          <cell r="D69">
            <v>0.3</v>
          </cell>
        </row>
        <row r="70">
          <cell r="D70">
            <v>0.3</v>
          </cell>
        </row>
        <row r="71">
          <cell r="D71">
            <v>0.44</v>
          </cell>
        </row>
        <row r="72">
          <cell r="D72">
            <v>0.16700000000000001</v>
          </cell>
        </row>
        <row r="73">
          <cell r="D73">
            <v>0.39</v>
          </cell>
        </row>
        <row r="74">
          <cell r="D74">
            <v>0.16700000000000001</v>
          </cell>
        </row>
        <row r="75">
          <cell r="D75">
            <v>1.7000000000000001E-2</v>
          </cell>
        </row>
        <row r="76">
          <cell r="D76">
            <v>0.16700000000000001</v>
          </cell>
        </row>
        <row r="77">
          <cell r="D77">
            <v>0.3</v>
          </cell>
        </row>
        <row r="78">
          <cell r="D78">
            <v>0.11</v>
          </cell>
        </row>
        <row r="79">
          <cell r="D79">
            <v>0.23</v>
          </cell>
        </row>
        <row r="80">
          <cell r="D80">
            <v>0.16700000000000001</v>
          </cell>
        </row>
        <row r="81">
          <cell r="D81">
            <v>0.25</v>
          </cell>
        </row>
        <row r="82">
          <cell r="D82">
            <v>0.13</v>
          </cell>
        </row>
        <row r="83">
          <cell r="D83">
            <v>7.0000000000000007E-2</v>
          </cell>
        </row>
        <row r="84">
          <cell r="D84">
            <v>0.08</v>
          </cell>
        </row>
        <row r="85">
          <cell r="D85">
            <v>1.28</v>
          </cell>
        </row>
        <row r="86">
          <cell r="D86">
            <v>0.12</v>
          </cell>
        </row>
      </sheetData>
      <sheetData sheetId="7"/>
      <sheetData sheetId="8"/>
      <sheetData sheetId="9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Ремонт гарнитур"/>
      <sheetName val="ФИО - № гарнитуры 4-я линия СПб"/>
      <sheetName val="ФИО - № гарнитуры 3-я линия СПб"/>
      <sheetName val="Статистика"/>
      <sheetName val="Проблема-Решение"/>
      <sheetName val="ПВМ"/>
      <sheetName val="ТЗ и ТП"/>
      <sheetName val="ЗН"/>
      <sheetName val="Лист2"/>
      <sheetName val="Лист1"/>
    </sheetNames>
    <sheetDataSet>
      <sheetData sheetId="0"/>
      <sheetData sheetId="1">
        <row r="2">
          <cell r="B2">
            <v>1</v>
          </cell>
          <cell r="C2" t="str">
            <v>Самарцев Алексей Николаевич</v>
          </cell>
          <cell r="D2">
            <v>5</v>
          </cell>
          <cell r="E2">
            <v>1</v>
          </cell>
          <cell r="F2">
            <v>1</v>
          </cell>
          <cell r="G2" t="str">
            <v>Смена фамилии с Сысолятина</v>
          </cell>
          <cell r="H2">
            <v>42359</v>
          </cell>
        </row>
        <row r="3">
          <cell r="B3">
            <v>12</v>
          </cell>
          <cell r="C3" t="str">
            <v>Аксяитов Руслан Ряшидович</v>
          </cell>
          <cell r="D3">
            <v>3</v>
          </cell>
          <cell r="E3">
            <v>2</v>
          </cell>
          <cell r="F3">
            <v>0</v>
          </cell>
          <cell r="H3">
            <v>42359</v>
          </cell>
        </row>
        <row r="4">
          <cell r="B4">
            <v>18</v>
          </cell>
          <cell r="C4" t="str">
            <v>Волков Даниил Евгеньевич</v>
          </cell>
          <cell r="D4">
            <v>6</v>
          </cell>
          <cell r="E4">
            <v>3</v>
          </cell>
          <cell r="F4">
            <v>0</v>
          </cell>
          <cell r="G4" t="str">
            <v>Смена машиниста с уволенного Белова Дмитрия Владимировича</v>
          </cell>
          <cell r="H4">
            <v>42359</v>
          </cell>
        </row>
        <row r="5">
          <cell r="B5">
            <v>21</v>
          </cell>
          <cell r="C5" t="str">
            <v>Демьянов Антон Петрович</v>
          </cell>
          <cell r="D5">
            <v>4</v>
          </cell>
          <cell r="E5">
            <v>0</v>
          </cell>
          <cell r="F5">
            <v>0</v>
          </cell>
          <cell r="H5">
            <v>42359</v>
          </cell>
        </row>
        <row r="6">
          <cell r="B6">
            <v>22</v>
          </cell>
          <cell r="C6" t="str">
            <v>Борисов Григорий Владимирович</v>
          </cell>
          <cell r="D6">
            <v>3</v>
          </cell>
          <cell r="E6">
            <v>0</v>
          </cell>
          <cell r="F6">
            <v>0</v>
          </cell>
          <cell r="H6">
            <v>42359</v>
          </cell>
        </row>
        <row r="7">
          <cell r="B7">
            <v>27</v>
          </cell>
          <cell r="C7" t="str">
            <v>Горячев Дмитрий Александрович</v>
          </cell>
          <cell r="D7">
            <v>1</v>
          </cell>
          <cell r="E7">
            <v>0</v>
          </cell>
          <cell r="F7">
            <v>0</v>
          </cell>
          <cell r="H7">
            <v>42359</v>
          </cell>
        </row>
        <row r="8">
          <cell r="B8">
            <v>28</v>
          </cell>
          <cell r="C8" t="str">
            <v>Бочаров Сергей Даниилович</v>
          </cell>
          <cell r="D8">
            <v>5</v>
          </cell>
          <cell r="E8">
            <v>1</v>
          </cell>
          <cell r="F8">
            <v>0</v>
          </cell>
          <cell r="H8">
            <v>42359</v>
          </cell>
        </row>
        <row r="9">
          <cell r="B9">
            <v>29</v>
          </cell>
          <cell r="C9" t="str">
            <v>Середкин Игорь Михайлович</v>
          </cell>
          <cell r="D9">
            <v>9</v>
          </cell>
          <cell r="E9">
            <v>4</v>
          </cell>
          <cell r="F9">
            <v>0</v>
          </cell>
          <cell r="H9">
            <v>42359</v>
          </cell>
        </row>
        <row r="10">
          <cell r="B10">
            <v>34</v>
          </cell>
          <cell r="C10" t="str">
            <v>Бычков Александр Валерьевич</v>
          </cell>
          <cell r="D10">
            <v>7</v>
          </cell>
          <cell r="E10">
            <v>2</v>
          </cell>
          <cell r="F10">
            <v>1</v>
          </cell>
          <cell r="H10">
            <v>42359</v>
          </cell>
        </row>
        <row r="11">
          <cell r="B11">
            <v>35</v>
          </cell>
          <cell r="C11" t="str">
            <v>Симбарский Олег Аркадьевич</v>
          </cell>
          <cell r="D11">
            <v>3</v>
          </cell>
          <cell r="E11">
            <v>1</v>
          </cell>
          <cell r="F11">
            <v>0</v>
          </cell>
          <cell r="G11" t="str">
            <v>8-950-048-14-76</v>
          </cell>
          <cell r="H11">
            <v>42359</v>
          </cell>
        </row>
        <row r="12">
          <cell r="B12">
            <v>39</v>
          </cell>
          <cell r="C12" t="str">
            <v>Годунов Василий Сергеевич</v>
          </cell>
          <cell r="D12">
            <v>3</v>
          </cell>
          <cell r="E12">
            <v>2</v>
          </cell>
          <cell r="F12">
            <v>1</v>
          </cell>
          <cell r="H12">
            <v>42359</v>
          </cell>
        </row>
        <row r="13">
          <cell r="B13">
            <v>41</v>
          </cell>
          <cell r="C13" t="str">
            <v>Манило Станислав Сергеевич</v>
          </cell>
          <cell r="D13">
            <v>3</v>
          </cell>
          <cell r="E13">
            <v>2</v>
          </cell>
          <cell r="F13">
            <v>0</v>
          </cell>
          <cell r="H13">
            <v>42359</v>
          </cell>
        </row>
        <row r="14">
          <cell r="B14">
            <v>43</v>
          </cell>
          <cell r="C14" t="str">
            <v>Голубев Борис Михайлович</v>
          </cell>
          <cell r="D14">
            <v>5</v>
          </cell>
          <cell r="E14">
            <v>1</v>
          </cell>
          <cell r="F14">
            <v>0</v>
          </cell>
          <cell r="H14">
            <v>42359</v>
          </cell>
        </row>
        <row r="15">
          <cell r="B15">
            <v>44</v>
          </cell>
          <cell r="C15" t="str">
            <v>Могиль Сергей Игоревич</v>
          </cell>
          <cell r="D15">
            <v>5</v>
          </cell>
          <cell r="E15">
            <v>2</v>
          </cell>
          <cell r="F15">
            <v>0</v>
          </cell>
          <cell r="H15">
            <v>42359</v>
          </cell>
        </row>
        <row r="16">
          <cell r="B16">
            <v>46</v>
          </cell>
          <cell r="C16" t="str">
            <v>Родионов Михаил Иванович</v>
          </cell>
          <cell r="D16">
            <v>7</v>
          </cell>
          <cell r="E16">
            <v>2</v>
          </cell>
          <cell r="F16">
            <v>0</v>
          </cell>
          <cell r="H16">
            <v>42359</v>
          </cell>
        </row>
        <row r="17">
          <cell r="B17">
            <v>49</v>
          </cell>
          <cell r="C17" t="str">
            <v>Фролов Александр Юрьевич</v>
          </cell>
          <cell r="D17">
            <v>3</v>
          </cell>
          <cell r="E17">
            <v>0</v>
          </cell>
          <cell r="F17">
            <v>0</v>
          </cell>
          <cell r="H17">
            <v>42359</v>
          </cell>
        </row>
        <row r="18">
          <cell r="B18">
            <v>52</v>
          </cell>
          <cell r="C18" t="str">
            <v>Зыков Алексей Сергеевич</v>
          </cell>
          <cell r="D18">
            <v>2</v>
          </cell>
          <cell r="E18">
            <v>0</v>
          </cell>
          <cell r="F18">
            <v>0</v>
          </cell>
          <cell r="G18" t="str">
            <v>Утеряна</v>
          </cell>
          <cell r="H18">
            <v>42359</v>
          </cell>
        </row>
        <row r="19">
          <cell r="B19">
            <v>53</v>
          </cell>
          <cell r="C19" t="str">
            <v>Кондрашин Дмитрий Викторович</v>
          </cell>
          <cell r="D19">
            <v>5</v>
          </cell>
          <cell r="E19">
            <v>3</v>
          </cell>
          <cell r="F19">
            <v>0</v>
          </cell>
          <cell r="H19">
            <v>42359</v>
          </cell>
        </row>
        <row r="20">
          <cell r="B20">
            <v>54</v>
          </cell>
          <cell r="C20" t="str">
            <v>Морозов Сергей Александрович</v>
          </cell>
          <cell r="D20">
            <v>1</v>
          </cell>
          <cell r="E20">
            <v>0</v>
          </cell>
          <cell r="F20">
            <v>0</v>
          </cell>
          <cell r="H20">
            <v>42359</v>
          </cell>
        </row>
        <row r="21">
          <cell r="B21">
            <v>59</v>
          </cell>
          <cell r="C21" t="str">
            <v>Иванов Евгений Олегович</v>
          </cell>
          <cell r="D21">
            <v>3</v>
          </cell>
          <cell r="E21">
            <v>0</v>
          </cell>
          <cell r="F21">
            <v>0</v>
          </cell>
          <cell r="H21">
            <v>42359</v>
          </cell>
        </row>
        <row r="22">
          <cell r="B22">
            <v>61</v>
          </cell>
          <cell r="C22" t="str">
            <v>Пузанов Евгений Александрович</v>
          </cell>
          <cell r="D22">
            <v>1</v>
          </cell>
          <cell r="E22">
            <v>0</v>
          </cell>
          <cell r="F22">
            <v>0</v>
          </cell>
          <cell r="H22">
            <v>42359</v>
          </cell>
        </row>
        <row r="23">
          <cell r="B23">
            <v>63</v>
          </cell>
          <cell r="C23" t="str">
            <v>Мурадов Марат Буронович</v>
          </cell>
          <cell r="D23">
            <v>3</v>
          </cell>
          <cell r="E23">
            <v>1</v>
          </cell>
          <cell r="F23">
            <v>0</v>
          </cell>
          <cell r="H23">
            <v>42359</v>
          </cell>
        </row>
        <row r="24">
          <cell r="B24">
            <v>64</v>
          </cell>
          <cell r="C24" t="str">
            <v>Ананьин Алексей Николаевич</v>
          </cell>
          <cell r="D24">
            <v>10</v>
          </cell>
          <cell r="E24">
            <v>4</v>
          </cell>
          <cell r="F24">
            <v>1</v>
          </cell>
          <cell r="H24">
            <v>42359</v>
          </cell>
        </row>
        <row r="25">
          <cell r="B25">
            <v>66</v>
          </cell>
          <cell r="C25" t="str">
            <v>Гусев Денис Владимирович</v>
          </cell>
          <cell r="D25">
            <v>1</v>
          </cell>
          <cell r="E25">
            <v>0</v>
          </cell>
          <cell r="F25">
            <v>0</v>
          </cell>
          <cell r="H25">
            <v>42359</v>
          </cell>
        </row>
        <row r="26">
          <cell r="B26">
            <v>67</v>
          </cell>
          <cell r="C26" t="str">
            <v>Ломовцев Игорь Викторович</v>
          </cell>
          <cell r="D26">
            <v>5</v>
          </cell>
          <cell r="E26">
            <v>0</v>
          </cell>
          <cell r="F26">
            <v>0</v>
          </cell>
          <cell r="H26">
            <v>42359</v>
          </cell>
        </row>
        <row r="27">
          <cell r="B27">
            <v>68</v>
          </cell>
          <cell r="C27" t="str">
            <v>Горбачев Павел Павлович</v>
          </cell>
          <cell r="D27">
            <v>7</v>
          </cell>
          <cell r="E27">
            <v>2</v>
          </cell>
          <cell r="F27">
            <v>1</v>
          </cell>
          <cell r="H27">
            <v>42359</v>
          </cell>
        </row>
        <row r="28">
          <cell r="B28">
            <v>69</v>
          </cell>
          <cell r="C28" t="str">
            <v>Мамонтьев Антон Андреевич</v>
          </cell>
          <cell r="D28">
            <v>3</v>
          </cell>
          <cell r="E28">
            <v>0</v>
          </cell>
          <cell r="F28">
            <v>0</v>
          </cell>
          <cell r="H28">
            <v>42359</v>
          </cell>
        </row>
        <row r="29">
          <cell r="B29">
            <v>70</v>
          </cell>
          <cell r="C29" t="str">
            <v>Григорьев Максим Викторович</v>
          </cell>
          <cell r="D29">
            <v>4</v>
          </cell>
          <cell r="E29">
            <v>2</v>
          </cell>
          <cell r="F29">
            <v>0</v>
          </cell>
          <cell r="H29">
            <v>42359</v>
          </cell>
        </row>
        <row r="30">
          <cell r="B30">
            <v>71</v>
          </cell>
          <cell r="C30" t="str">
            <v>Аллахвердиев Сергей Арзуевич</v>
          </cell>
          <cell r="D30">
            <v>7</v>
          </cell>
          <cell r="E30">
            <v>1</v>
          </cell>
          <cell r="F30">
            <v>0</v>
          </cell>
          <cell r="H30">
            <v>42359</v>
          </cell>
        </row>
        <row r="31">
          <cell r="B31">
            <v>72</v>
          </cell>
          <cell r="C31" t="str">
            <v>Дорошенко Михаил Петрович</v>
          </cell>
          <cell r="D31">
            <v>7</v>
          </cell>
          <cell r="E31">
            <v>2</v>
          </cell>
          <cell r="F31">
            <v>0</v>
          </cell>
          <cell r="H31">
            <v>42359</v>
          </cell>
        </row>
        <row r="32">
          <cell r="B32">
            <v>74</v>
          </cell>
          <cell r="C32" t="str">
            <v>Ярмоленко Николай Григорьевич</v>
          </cell>
          <cell r="D32">
            <v>4</v>
          </cell>
          <cell r="E32">
            <v>1</v>
          </cell>
          <cell r="F32">
            <v>0</v>
          </cell>
          <cell r="G32" t="str">
            <v>8-921-772-35-11</v>
          </cell>
          <cell r="H32">
            <v>42359</v>
          </cell>
        </row>
        <row r="33">
          <cell r="B33">
            <v>75</v>
          </cell>
          <cell r="C33" t="str">
            <v>Сергеев Дмитрий Петрович</v>
          </cell>
          <cell r="D33">
            <v>1</v>
          </cell>
          <cell r="E33">
            <v>0</v>
          </cell>
          <cell r="F33">
            <v>0</v>
          </cell>
          <cell r="H33">
            <v>42359</v>
          </cell>
        </row>
        <row r="34">
          <cell r="B34">
            <v>76</v>
          </cell>
          <cell r="C34" t="str">
            <v>Яловничий Дмитрий Сергеевич</v>
          </cell>
          <cell r="D34">
            <v>1</v>
          </cell>
          <cell r="E34">
            <v>0</v>
          </cell>
          <cell r="F34">
            <v>0</v>
          </cell>
          <cell r="H34">
            <v>42359</v>
          </cell>
        </row>
        <row r="35">
          <cell r="B35">
            <v>78</v>
          </cell>
          <cell r="C35" t="str">
            <v>Феоктистов Дмитрий Сергеевич</v>
          </cell>
          <cell r="D35">
            <v>3</v>
          </cell>
          <cell r="E35">
            <v>2</v>
          </cell>
          <cell r="F35">
            <v>0</v>
          </cell>
          <cell r="H35">
            <v>42359</v>
          </cell>
        </row>
        <row r="36">
          <cell r="B36">
            <v>79</v>
          </cell>
          <cell r="C36" t="str">
            <v>Михайловский Игорь Валерьевич</v>
          </cell>
          <cell r="D36">
            <v>6</v>
          </cell>
          <cell r="E36">
            <v>0</v>
          </cell>
          <cell r="F36">
            <v>0</v>
          </cell>
          <cell r="H36">
            <v>42359</v>
          </cell>
        </row>
        <row r="37">
          <cell r="B37">
            <v>80</v>
          </cell>
          <cell r="C37" t="str">
            <v>Резчиков Евгений Борисович</v>
          </cell>
          <cell r="D37">
            <v>3</v>
          </cell>
          <cell r="E37">
            <v>1</v>
          </cell>
          <cell r="F37">
            <v>0</v>
          </cell>
          <cell r="H37">
            <v>42359</v>
          </cell>
        </row>
        <row r="38">
          <cell r="B38">
            <v>81</v>
          </cell>
          <cell r="C38" t="str">
            <v>Горбунов Тарас Владимирович</v>
          </cell>
          <cell r="D38">
            <v>4</v>
          </cell>
          <cell r="E38">
            <v>1</v>
          </cell>
          <cell r="F38">
            <v>0</v>
          </cell>
          <cell r="H38">
            <v>42359</v>
          </cell>
        </row>
        <row r="39">
          <cell r="B39">
            <v>83</v>
          </cell>
          <cell r="C39" t="str">
            <v>Андреев Игорь Евгеньевич</v>
          </cell>
          <cell r="D39">
            <v>4</v>
          </cell>
          <cell r="E39">
            <v>1</v>
          </cell>
          <cell r="F39">
            <v>0</v>
          </cell>
          <cell r="H39">
            <v>42359</v>
          </cell>
        </row>
        <row r="40">
          <cell r="B40">
            <v>84</v>
          </cell>
          <cell r="C40" t="str">
            <v>Давиденко Алексей Александрович</v>
          </cell>
          <cell r="D40">
            <v>5</v>
          </cell>
          <cell r="E40">
            <v>2</v>
          </cell>
          <cell r="F40">
            <v>0</v>
          </cell>
          <cell r="H40">
            <v>42359</v>
          </cell>
        </row>
        <row r="41">
          <cell r="B41">
            <v>85</v>
          </cell>
          <cell r="C41" t="str">
            <v>Боричев Александр Анатольевич</v>
          </cell>
          <cell r="D41">
            <v>1</v>
          </cell>
          <cell r="E41">
            <v>0</v>
          </cell>
          <cell r="F41">
            <v>0</v>
          </cell>
          <cell r="H41">
            <v>42359</v>
          </cell>
        </row>
        <row r="42">
          <cell r="B42">
            <v>86</v>
          </cell>
          <cell r="C42" t="str">
            <v>Краснянский Срргей Викторович</v>
          </cell>
          <cell r="D42">
            <v>1</v>
          </cell>
          <cell r="E42">
            <v>0</v>
          </cell>
          <cell r="F42">
            <v>0</v>
          </cell>
          <cell r="H42">
            <v>42359</v>
          </cell>
        </row>
        <row r="43">
          <cell r="B43">
            <v>87</v>
          </cell>
          <cell r="C43" t="str">
            <v>Дмитриев Александр Анатольевич</v>
          </cell>
          <cell r="D43">
            <v>8</v>
          </cell>
          <cell r="E43">
            <v>1</v>
          </cell>
          <cell r="F43">
            <v>0</v>
          </cell>
          <cell r="G43" t="str">
            <v>8-921-753-73-73</v>
          </cell>
          <cell r="H43">
            <v>42359</v>
          </cell>
        </row>
        <row r="44">
          <cell r="B44">
            <v>88</v>
          </cell>
          <cell r="C44" t="str">
            <v>Дружинин Алексей Валентинович</v>
          </cell>
          <cell r="D44">
            <v>1</v>
          </cell>
          <cell r="E44">
            <v>0</v>
          </cell>
          <cell r="F44">
            <v>0</v>
          </cell>
          <cell r="H44">
            <v>42359</v>
          </cell>
        </row>
        <row r="45">
          <cell r="B45">
            <v>89</v>
          </cell>
          <cell r="C45" t="str">
            <v>Шигарев Сергей Константинович</v>
          </cell>
          <cell r="D45">
            <v>4</v>
          </cell>
          <cell r="E45">
            <v>0</v>
          </cell>
          <cell r="F45">
            <v>0</v>
          </cell>
          <cell r="H45">
            <v>42359</v>
          </cell>
        </row>
        <row r="46">
          <cell r="B46">
            <v>90</v>
          </cell>
          <cell r="C46" t="str">
            <v>Николаев Максим Николаевич</v>
          </cell>
          <cell r="D46">
            <v>4</v>
          </cell>
          <cell r="E46">
            <v>0</v>
          </cell>
          <cell r="F46">
            <v>0</v>
          </cell>
          <cell r="H46">
            <v>42359</v>
          </cell>
        </row>
        <row r="47">
          <cell r="B47">
            <v>91</v>
          </cell>
          <cell r="C47" t="str">
            <v>Голубев Лев Вячеславович</v>
          </cell>
          <cell r="D47">
            <v>2</v>
          </cell>
          <cell r="E47">
            <v>1</v>
          </cell>
          <cell r="F47">
            <v>0</v>
          </cell>
          <cell r="H47">
            <v>42359</v>
          </cell>
        </row>
        <row r="48">
          <cell r="B48">
            <v>92</v>
          </cell>
          <cell r="C48" t="str">
            <v>Константинов Евгений Валентинович</v>
          </cell>
          <cell r="D48">
            <v>5</v>
          </cell>
          <cell r="E48">
            <v>0</v>
          </cell>
          <cell r="F48">
            <v>0</v>
          </cell>
          <cell r="H48">
            <v>42359</v>
          </cell>
        </row>
        <row r="49">
          <cell r="B49">
            <v>93</v>
          </cell>
          <cell r="C49" t="str">
            <v>Гриценко Александр Владимирович</v>
          </cell>
          <cell r="D49">
            <v>5</v>
          </cell>
          <cell r="E49">
            <v>0</v>
          </cell>
          <cell r="F49">
            <v>0</v>
          </cell>
          <cell r="H49">
            <v>42359</v>
          </cell>
        </row>
        <row r="50">
          <cell r="B50">
            <v>94</v>
          </cell>
          <cell r="C50" t="str">
            <v>Яшников Павел Александрович</v>
          </cell>
          <cell r="D50">
            <v>13</v>
          </cell>
          <cell r="E50">
            <v>6</v>
          </cell>
          <cell r="F50">
            <v>0</v>
          </cell>
          <cell r="H50">
            <v>42359</v>
          </cell>
        </row>
        <row r="51">
          <cell r="B51">
            <v>95</v>
          </cell>
          <cell r="C51" t="str">
            <v>Смирнов Евгений Николаевич</v>
          </cell>
          <cell r="D51">
            <v>1</v>
          </cell>
          <cell r="E51">
            <v>0</v>
          </cell>
          <cell r="F51">
            <v>0</v>
          </cell>
          <cell r="H51">
            <v>42359</v>
          </cell>
        </row>
        <row r="52">
          <cell r="B52">
            <v>96</v>
          </cell>
          <cell r="C52" t="str">
            <v>Круглов Павел Вячеславович</v>
          </cell>
          <cell r="D52">
            <v>3</v>
          </cell>
          <cell r="E52">
            <v>0</v>
          </cell>
          <cell r="F52">
            <v>0</v>
          </cell>
          <cell r="H52">
            <v>42359</v>
          </cell>
        </row>
        <row r="53">
          <cell r="B53">
            <v>97</v>
          </cell>
          <cell r="C53" t="str">
            <v>Дементьев Дмитий Александр</v>
          </cell>
          <cell r="D53">
            <v>3</v>
          </cell>
          <cell r="E53">
            <v>1</v>
          </cell>
          <cell r="F53">
            <v>0</v>
          </cell>
          <cell r="H53">
            <v>42359</v>
          </cell>
        </row>
        <row r="54">
          <cell r="B54">
            <v>98</v>
          </cell>
          <cell r="C54" t="str">
            <v>Бобер Антон Александрович</v>
          </cell>
          <cell r="D54">
            <v>7</v>
          </cell>
          <cell r="E54">
            <v>0</v>
          </cell>
          <cell r="F54">
            <v>0</v>
          </cell>
          <cell r="H54">
            <v>42359</v>
          </cell>
        </row>
        <row r="55">
          <cell r="B55">
            <v>99</v>
          </cell>
          <cell r="C55" t="str">
            <v>Вердиев Федор Байрамович</v>
          </cell>
          <cell r="D55">
            <v>6</v>
          </cell>
          <cell r="E55">
            <v>2</v>
          </cell>
          <cell r="F55">
            <v>1</v>
          </cell>
          <cell r="H55">
            <v>42359</v>
          </cell>
        </row>
        <row r="56">
          <cell r="B56">
            <v>100</v>
          </cell>
          <cell r="C56" t="str">
            <v>Гусев Константин Станиславович</v>
          </cell>
          <cell r="D56">
            <v>2</v>
          </cell>
          <cell r="E56">
            <v>1</v>
          </cell>
          <cell r="F56">
            <v>0</v>
          </cell>
          <cell r="H56">
            <v>42359</v>
          </cell>
        </row>
        <row r="57">
          <cell r="B57">
            <v>101</v>
          </cell>
          <cell r="C57" t="str">
            <v>Макарин Дмитрий Михайлович</v>
          </cell>
          <cell r="D57">
            <v>2</v>
          </cell>
          <cell r="E57">
            <v>0</v>
          </cell>
          <cell r="F57">
            <v>0</v>
          </cell>
          <cell r="H57">
            <v>42359</v>
          </cell>
        </row>
        <row r="58">
          <cell r="B58">
            <v>102</v>
          </cell>
          <cell r="C58" t="str">
            <v>Малов Андрей Павлович</v>
          </cell>
          <cell r="D58">
            <v>3</v>
          </cell>
          <cell r="E58">
            <v>0</v>
          </cell>
          <cell r="F58">
            <v>0</v>
          </cell>
          <cell r="H58">
            <v>42359</v>
          </cell>
        </row>
        <row r="59">
          <cell r="B59">
            <v>103</v>
          </cell>
          <cell r="C59" t="str">
            <v>Желтов Андрей Сергеевич</v>
          </cell>
          <cell r="D59">
            <v>7</v>
          </cell>
          <cell r="E59">
            <v>3</v>
          </cell>
          <cell r="F59">
            <v>0</v>
          </cell>
          <cell r="H59">
            <v>42359</v>
          </cell>
        </row>
        <row r="60">
          <cell r="B60">
            <v>104</v>
          </cell>
          <cell r="C60" t="str">
            <v>Грачев Максим Вячеславович</v>
          </cell>
          <cell r="D60">
            <v>2</v>
          </cell>
          <cell r="E60">
            <v>0</v>
          </cell>
          <cell r="F60">
            <v>0</v>
          </cell>
          <cell r="H60">
            <v>42359</v>
          </cell>
        </row>
        <row r="61">
          <cell r="B61">
            <v>106</v>
          </cell>
          <cell r="C61" t="str">
            <v>Технеряднев Олег Павлович</v>
          </cell>
          <cell r="D61">
            <v>3</v>
          </cell>
          <cell r="E61">
            <v>0</v>
          </cell>
          <cell r="F61">
            <v>0</v>
          </cell>
          <cell r="H61">
            <v>42359</v>
          </cell>
        </row>
        <row r="62">
          <cell r="B62">
            <v>108</v>
          </cell>
          <cell r="C62" t="str">
            <v>Клоков Сергей Сергеевич</v>
          </cell>
          <cell r="D62">
            <v>5</v>
          </cell>
          <cell r="E62">
            <v>2</v>
          </cell>
          <cell r="F62">
            <v>0</v>
          </cell>
          <cell r="H62">
            <v>42359</v>
          </cell>
        </row>
        <row r="63">
          <cell r="B63">
            <v>110</v>
          </cell>
          <cell r="C63" t="str">
            <v>Иванчук Григорий Александрович</v>
          </cell>
          <cell r="D63">
            <v>2</v>
          </cell>
          <cell r="E63">
            <v>0</v>
          </cell>
          <cell r="F63">
            <v>0</v>
          </cell>
          <cell r="H63">
            <v>42359</v>
          </cell>
        </row>
        <row r="64">
          <cell r="B64">
            <v>120</v>
          </cell>
          <cell r="C64" t="str">
            <v>Арбузов Эдуард Юрьевич</v>
          </cell>
          <cell r="D64">
            <v>5</v>
          </cell>
          <cell r="E64">
            <v>1</v>
          </cell>
          <cell r="F64">
            <v>0</v>
          </cell>
          <cell r="H64">
            <v>42359</v>
          </cell>
        </row>
        <row r="65">
          <cell r="B65">
            <v>121</v>
          </cell>
          <cell r="C65" t="str">
            <v>Бойченко Иван Владимирович</v>
          </cell>
          <cell r="D65">
            <v>3</v>
          </cell>
          <cell r="E65">
            <v>1</v>
          </cell>
          <cell r="F65">
            <v>0</v>
          </cell>
          <cell r="H65">
            <v>42359</v>
          </cell>
        </row>
        <row r="66">
          <cell r="B66">
            <v>122</v>
          </cell>
          <cell r="C66" t="str">
            <v>Алексеев Владимир Геннадьевич</v>
          </cell>
          <cell r="D66">
            <v>4</v>
          </cell>
          <cell r="E66">
            <v>0</v>
          </cell>
          <cell r="F66">
            <v>0</v>
          </cell>
          <cell r="H66">
            <v>42359</v>
          </cell>
        </row>
        <row r="67">
          <cell r="B67">
            <v>123</v>
          </cell>
          <cell r="C67" t="str">
            <v>Буторин Денис Андреевич</v>
          </cell>
          <cell r="D67">
            <v>4</v>
          </cell>
          <cell r="E67">
            <v>1</v>
          </cell>
          <cell r="F67">
            <v>0</v>
          </cell>
          <cell r="H67">
            <v>42359</v>
          </cell>
        </row>
        <row r="68">
          <cell r="B68">
            <v>124</v>
          </cell>
          <cell r="C68" t="str">
            <v>Веселков Александр Вахтангович</v>
          </cell>
          <cell r="D68">
            <v>4</v>
          </cell>
          <cell r="E68">
            <v>0</v>
          </cell>
          <cell r="F68">
            <v>0</v>
          </cell>
          <cell r="H68">
            <v>42359</v>
          </cell>
        </row>
        <row r="69">
          <cell r="B69">
            <v>125</v>
          </cell>
          <cell r="C69" t="str">
            <v>Заблоцкий Николай Николаевич</v>
          </cell>
          <cell r="D69">
            <v>9</v>
          </cell>
          <cell r="E69">
            <v>1</v>
          </cell>
          <cell r="F69">
            <v>1</v>
          </cell>
          <cell r="H69">
            <v>42359</v>
          </cell>
        </row>
        <row r="70">
          <cell r="B70">
            <v>126</v>
          </cell>
          <cell r="C70" t="str">
            <v>Земцев Дмитрий Валерьевич</v>
          </cell>
          <cell r="D70">
            <v>3</v>
          </cell>
          <cell r="E70">
            <v>0</v>
          </cell>
          <cell r="F70">
            <v>0</v>
          </cell>
          <cell r="H70">
            <v>42359</v>
          </cell>
        </row>
        <row r="71">
          <cell r="B71">
            <v>127</v>
          </cell>
          <cell r="C71" t="str">
            <v>Кашин Александр Михайлович</v>
          </cell>
          <cell r="D71">
            <v>4</v>
          </cell>
          <cell r="E71">
            <v>2</v>
          </cell>
          <cell r="F71">
            <v>0</v>
          </cell>
          <cell r="H71">
            <v>42359</v>
          </cell>
        </row>
        <row r="72">
          <cell r="B72">
            <v>128</v>
          </cell>
          <cell r="C72" t="str">
            <v>Воронков Виктор Викторович</v>
          </cell>
          <cell r="D72">
            <v>4</v>
          </cell>
          <cell r="E72">
            <v>1</v>
          </cell>
          <cell r="F72">
            <v>0</v>
          </cell>
          <cell r="H72">
            <v>42359</v>
          </cell>
        </row>
        <row r="73">
          <cell r="B73">
            <v>129</v>
          </cell>
          <cell r="C73" t="str">
            <v>Букин Сергей Владиленович</v>
          </cell>
          <cell r="D73">
            <v>4</v>
          </cell>
          <cell r="E73">
            <v>0</v>
          </cell>
          <cell r="F73">
            <v>0</v>
          </cell>
          <cell r="H73">
            <v>42359</v>
          </cell>
        </row>
        <row r="74">
          <cell r="B74">
            <v>130</v>
          </cell>
          <cell r="C74" t="str">
            <v>Тетерук Виктор Николаевич</v>
          </cell>
          <cell r="D74">
            <v>4</v>
          </cell>
          <cell r="E74">
            <v>1</v>
          </cell>
          <cell r="F74">
            <v>0</v>
          </cell>
          <cell r="H74">
            <v>42359</v>
          </cell>
        </row>
        <row r="75">
          <cell r="B75">
            <v>131</v>
          </cell>
          <cell r="C75" t="str">
            <v>Заводсков Геннадий Анатольевич</v>
          </cell>
          <cell r="D75">
            <v>3</v>
          </cell>
          <cell r="E75">
            <v>1</v>
          </cell>
          <cell r="F75">
            <v>0</v>
          </cell>
          <cell r="H75">
            <v>42359</v>
          </cell>
        </row>
        <row r="76">
          <cell r="B76">
            <v>132</v>
          </cell>
          <cell r="C76" t="str">
            <v>Зуев Василь Бадриевич</v>
          </cell>
          <cell r="D76">
            <v>3</v>
          </cell>
          <cell r="E76">
            <v>1</v>
          </cell>
          <cell r="F76">
            <v>0</v>
          </cell>
          <cell r="H76">
            <v>42359</v>
          </cell>
        </row>
        <row r="77">
          <cell r="B77">
            <v>133</v>
          </cell>
          <cell r="C77" t="str">
            <v>Гаврилов Владислав Викторович</v>
          </cell>
          <cell r="D77">
            <v>1</v>
          </cell>
          <cell r="E77">
            <v>0</v>
          </cell>
          <cell r="F77">
            <v>0</v>
          </cell>
          <cell r="H77">
            <v>42359</v>
          </cell>
        </row>
        <row r="78">
          <cell r="B78">
            <v>134</v>
          </cell>
          <cell r="C78" t="str">
            <v>Ананьев Роман Геннадьевич</v>
          </cell>
          <cell r="D78">
            <v>10</v>
          </cell>
          <cell r="E78">
            <v>3</v>
          </cell>
          <cell r="F78">
            <v>0</v>
          </cell>
          <cell r="H78">
            <v>42359</v>
          </cell>
        </row>
        <row r="79">
          <cell r="B79">
            <v>135</v>
          </cell>
          <cell r="C79" t="str">
            <v>Нелюбов Роман Юрьевич</v>
          </cell>
          <cell r="D79">
            <v>4</v>
          </cell>
          <cell r="E79">
            <v>2</v>
          </cell>
          <cell r="F79">
            <v>0</v>
          </cell>
          <cell r="H79">
            <v>42359</v>
          </cell>
        </row>
        <row r="80">
          <cell r="B80">
            <v>136</v>
          </cell>
          <cell r="C80" t="str">
            <v>Дуванов Сергей Александрович</v>
          </cell>
          <cell r="D80">
            <v>9</v>
          </cell>
          <cell r="E80">
            <v>1</v>
          </cell>
          <cell r="F80">
            <v>0</v>
          </cell>
          <cell r="H80">
            <v>42359</v>
          </cell>
        </row>
        <row r="81">
          <cell r="B81">
            <v>137</v>
          </cell>
          <cell r="C81" t="str">
            <v>Зубрилин Игорь Валерьевич</v>
          </cell>
          <cell r="D81">
            <v>7</v>
          </cell>
          <cell r="E81">
            <v>1</v>
          </cell>
          <cell r="F81">
            <v>0</v>
          </cell>
          <cell r="H81">
            <v>42359</v>
          </cell>
        </row>
        <row r="82">
          <cell r="B82">
            <v>138</v>
          </cell>
          <cell r="C82" t="str">
            <v>Пестов Илья Александрович</v>
          </cell>
          <cell r="D82">
            <v>3</v>
          </cell>
          <cell r="E82">
            <v>1</v>
          </cell>
          <cell r="F82">
            <v>0</v>
          </cell>
          <cell r="H82">
            <v>42359</v>
          </cell>
        </row>
        <row r="83">
          <cell r="B83">
            <v>139</v>
          </cell>
          <cell r="C83" t="str">
            <v>Ягунов Никита Владимирович</v>
          </cell>
          <cell r="D83">
            <v>5</v>
          </cell>
          <cell r="E83">
            <v>3</v>
          </cell>
          <cell r="F83">
            <v>0</v>
          </cell>
          <cell r="H83">
            <v>42359</v>
          </cell>
        </row>
        <row r="84">
          <cell r="B84">
            <v>140</v>
          </cell>
          <cell r="C84" t="str">
            <v>Майоров Александр Вячеславович</v>
          </cell>
          <cell r="D84">
            <v>5</v>
          </cell>
          <cell r="E84">
            <v>0</v>
          </cell>
          <cell r="F84">
            <v>0</v>
          </cell>
          <cell r="H84">
            <v>42359</v>
          </cell>
        </row>
        <row r="85">
          <cell r="B85">
            <v>141</v>
          </cell>
          <cell r="C85" t="str">
            <v>Яковлев Валентин Владимирович</v>
          </cell>
          <cell r="D85">
            <v>4</v>
          </cell>
          <cell r="E85">
            <v>1</v>
          </cell>
          <cell r="F85">
            <v>0</v>
          </cell>
          <cell r="H85">
            <v>42359</v>
          </cell>
        </row>
        <row r="86">
          <cell r="B86">
            <v>142</v>
          </cell>
          <cell r="C86" t="str">
            <v>Богваль Вячеслав Николаевич</v>
          </cell>
          <cell r="D86">
            <v>2</v>
          </cell>
          <cell r="E86">
            <v>0</v>
          </cell>
          <cell r="F86">
            <v>0</v>
          </cell>
          <cell r="H86">
            <v>42359</v>
          </cell>
        </row>
        <row r="87">
          <cell r="B87">
            <v>143</v>
          </cell>
          <cell r="C87" t="str">
            <v>Цицерко Владимир Николаевич</v>
          </cell>
          <cell r="D87">
            <v>2</v>
          </cell>
          <cell r="E87">
            <v>0</v>
          </cell>
          <cell r="F87">
            <v>0</v>
          </cell>
          <cell r="H87">
            <v>42359</v>
          </cell>
        </row>
        <row r="88">
          <cell r="B88">
            <v>144</v>
          </cell>
          <cell r="C88" t="str">
            <v>Ермаков Александр Александрович</v>
          </cell>
          <cell r="D88">
            <v>6</v>
          </cell>
          <cell r="E88">
            <v>0</v>
          </cell>
          <cell r="F88">
            <v>0</v>
          </cell>
          <cell r="G88" t="str">
            <v>8-931-373-88-10</v>
          </cell>
          <cell r="H88">
            <v>42359</v>
          </cell>
        </row>
        <row r="89">
          <cell r="B89">
            <v>145</v>
          </cell>
          <cell r="C89" t="str">
            <v>Мушкатеров Максим Сергеевич</v>
          </cell>
          <cell r="D89">
            <v>4</v>
          </cell>
          <cell r="E89">
            <v>1</v>
          </cell>
          <cell r="F89">
            <v>0</v>
          </cell>
          <cell r="H89">
            <v>42359</v>
          </cell>
        </row>
        <row r="90">
          <cell r="B90">
            <v>146</v>
          </cell>
          <cell r="C90" t="str">
            <v>Корниенко Василий Сергеевич</v>
          </cell>
          <cell r="D90">
            <v>5</v>
          </cell>
          <cell r="E90">
            <v>1</v>
          </cell>
          <cell r="F90">
            <v>0</v>
          </cell>
          <cell r="H90">
            <v>42359</v>
          </cell>
        </row>
        <row r="91">
          <cell r="B91">
            <v>147</v>
          </cell>
          <cell r="C91" t="str">
            <v>Карулин Михаил Леонидович</v>
          </cell>
          <cell r="D91">
            <v>4</v>
          </cell>
          <cell r="E91">
            <v>2</v>
          </cell>
          <cell r="F91">
            <v>0</v>
          </cell>
          <cell r="H91">
            <v>42359</v>
          </cell>
        </row>
        <row r="92">
          <cell r="B92">
            <v>148</v>
          </cell>
          <cell r="C92" t="str">
            <v>Карачев Антон Валерьевич</v>
          </cell>
          <cell r="D92">
            <v>3</v>
          </cell>
          <cell r="E92">
            <v>1</v>
          </cell>
          <cell r="F92">
            <v>0</v>
          </cell>
          <cell r="H92">
            <v>42429</v>
          </cell>
        </row>
        <row r="93">
          <cell r="B93">
            <v>149</v>
          </cell>
          <cell r="C93" t="str">
            <v>Климович Николай Николаевич</v>
          </cell>
          <cell r="D93">
            <v>3</v>
          </cell>
          <cell r="E93">
            <v>1</v>
          </cell>
          <cell r="F93">
            <v>0</v>
          </cell>
          <cell r="H93">
            <v>42359</v>
          </cell>
        </row>
        <row r="94">
          <cell r="B94">
            <v>150</v>
          </cell>
          <cell r="C94" t="str">
            <v>Павлов Анатолий Валерьевич</v>
          </cell>
          <cell r="D94">
            <v>2</v>
          </cell>
          <cell r="E94">
            <v>1</v>
          </cell>
          <cell r="F94">
            <v>0</v>
          </cell>
          <cell r="H94">
            <v>42359</v>
          </cell>
        </row>
        <row r="95">
          <cell r="B95">
            <v>151</v>
          </cell>
          <cell r="C95" t="str">
            <v>Шипневский Сергей Сергеевич</v>
          </cell>
          <cell r="D95">
            <v>3</v>
          </cell>
          <cell r="E95">
            <v>0</v>
          </cell>
          <cell r="F95">
            <v>0</v>
          </cell>
          <cell r="H95">
            <v>42359</v>
          </cell>
        </row>
        <row r="96">
          <cell r="B96">
            <v>152</v>
          </cell>
          <cell r="C96" t="str">
            <v>Зотов Владимир Юрьевич</v>
          </cell>
          <cell r="D96">
            <v>4</v>
          </cell>
          <cell r="E96">
            <v>1</v>
          </cell>
          <cell r="F96">
            <v>1</v>
          </cell>
          <cell r="H96">
            <v>42359</v>
          </cell>
        </row>
        <row r="97">
          <cell r="B97">
            <v>154</v>
          </cell>
          <cell r="C97" t="str">
            <v>Николаев Дмитрий Игоревич</v>
          </cell>
          <cell r="D97">
            <v>6</v>
          </cell>
          <cell r="E97">
            <v>3</v>
          </cell>
          <cell r="F97">
            <v>0</v>
          </cell>
          <cell r="H97">
            <v>42359</v>
          </cell>
        </row>
        <row r="98">
          <cell r="B98">
            <v>155</v>
          </cell>
          <cell r="C98" t="str">
            <v>Коваленко Евгений Алексеевич</v>
          </cell>
          <cell r="D98">
            <v>4</v>
          </cell>
          <cell r="E98">
            <v>1</v>
          </cell>
          <cell r="F98">
            <v>0</v>
          </cell>
          <cell r="H98">
            <v>42359</v>
          </cell>
        </row>
        <row r="99">
          <cell r="B99">
            <v>157</v>
          </cell>
          <cell r="C99" t="str">
            <v>Правдин Александр Сергеевич</v>
          </cell>
          <cell r="D99">
            <v>7</v>
          </cell>
          <cell r="E99">
            <v>3</v>
          </cell>
          <cell r="F99">
            <v>0</v>
          </cell>
          <cell r="H99">
            <v>42359</v>
          </cell>
        </row>
        <row r="100">
          <cell r="B100">
            <v>158</v>
          </cell>
          <cell r="C100" t="str">
            <v>Кондюков Николай Викторович</v>
          </cell>
          <cell r="D100">
            <v>5</v>
          </cell>
          <cell r="E100">
            <v>4</v>
          </cell>
          <cell r="F100">
            <v>2</v>
          </cell>
          <cell r="H100">
            <v>42359</v>
          </cell>
        </row>
        <row r="101">
          <cell r="B101">
            <v>159</v>
          </cell>
          <cell r="C101" t="str">
            <v>Зайцев Игорь Леонидович</v>
          </cell>
          <cell r="D101">
            <v>4</v>
          </cell>
          <cell r="E101">
            <v>1</v>
          </cell>
          <cell r="F101">
            <v>0</v>
          </cell>
          <cell r="H101">
            <v>42359</v>
          </cell>
        </row>
        <row r="102">
          <cell r="B102">
            <v>160</v>
          </cell>
          <cell r="C102" t="str">
            <v>Мотузенко Артем Сергеевич</v>
          </cell>
          <cell r="D102">
            <v>2</v>
          </cell>
          <cell r="E102">
            <v>1</v>
          </cell>
          <cell r="F102">
            <v>0</v>
          </cell>
          <cell r="H102">
            <v>42359</v>
          </cell>
        </row>
        <row r="103">
          <cell r="B103">
            <v>161</v>
          </cell>
          <cell r="C103" t="str">
            <v>Попов Сергей Васильевич</v>
          </cell>
          <cell r="D103">
            <v>1</v>
          </cell>
          <cell r="E103">
            <v>0</v>
          </cell>
          <cell r="F103">
            <v>0</v>
          </cell>
          <cell r="H103">
            <v>42359</v>
          </cell>
        </row>
        <row r="104">
          <cell r="B104">
            <v>162</v>
          </cell>
          <cell r="C104" t="str">
            <v>Пестерев Сергей Александрович</v>
          </cell>
          <cell r="D104">
            <v>3</v>
          </cell>
          <cell r="E104">
            <v>0</v>
          </cell>
          <cell r="F104">
            <v>0</v>
          </cell>
          <cell r="H104">
            <v>42359</v>
          </cell>
        </row>
        <row r="105">
          <cell r="B105">
            <v>163</v>
          </cell>
          <cell r="C105" t="str">
            <v>Борисевич Юрий Игоревич</v>
          </cell>
          <cell r="D105">
            <v>2</v>
          </cell>
          <cell r="E105">
            <v>0</v>
          </cell>
          <cell r="F105">
            <v>0</v>
          </cell>
          <cell r="H105">
            <v>42359</v>
          </cell>
        </row>
        <row r="106">
          <cell r="B106">
            <v>164</v>
          </cell>
          <cell r="C106" t="str">
            <v>Заикин Роман Александрович</v>
          </cell>
          <cell r="D106">
            <v>7</v>
          </cell>
          <cell r="E106">
            <v>2</v>
          </cell>
          <cell r="F106">
            <v>0</v>
          </cell>
          <cell r="H106">
            <v>42359</v>
          </cell>
        </row>
        <row r="107">
          <cell r="B107">
            <v>165</v>
          </cell>
          <cell r="C107" t="str">
            <v>Шушин Павел Иванович</v>
          </cell>
          <cell r="D107">
            <v>6</v>
          </cell>
          <cell r="E107">
            <v>1</v>
          </cell>
          <cell r="F107">
            <v>0</v>
          </cell>
          <cell r="H107">
            <v>42359</v>
          </cell>
        </row>
        <row r="108">
          <cell r="B108">
            <v>166</v>
          </cell>
          <cell r="C108" t="str">
            <v>Сазонов Максим Михайлович</v>
          </cell>
          <cell r="D108">
            <v>7</v>
          </cell>
          <cell r="E108">
            <v>0</v>
          </cell>
          <cell r="F108">
            <v>0</v>
          </cell>
          <cell r="H108">
            <v>42359</v>
          </cell>
        </row>
        <row r="109">
          <cell r="B109">
            <v>167</v>
          </cell>
          <cell r="C109" t="str">
            <v>Дормидонтов Евгений Сергеевич</v>
          </cell>
          <cell r="D109">
            <v>4</v>
          </cell>
          <cell r="E109">
            <v>0</v>
          </cell>
          <cell r="F109">
            <v>0</v>
          </cell>
          <cell r="H109">
            <v>42359</v>
          </cell>
        </row>
        <row r="110">
          <cell r="B110">
            <v>168</v>
          </cell>
          <cell r="C110" t="str">
            <v>Новиков Сергей Юрьевич</v>
          </cell>
          <cell r="D110">
            <v>4</v>
          </cell>
          <cell r="E110">
            <v>2</v>
          </cell>
          <cell r="F110">
            <v>1</v>
          </cell>
          <cell r="H110">
            <v>42359</v>
          </cell>
        </row>
        <row r="111">
          <cell r="B111">
            <v>169</v>
          </cell>
          <cell r="C111" t="str">
            <v>Зубаков Александр Г енадьевич</v>
          </cell>
          <cell r="D111">
            <v>1</v>
          </cell>
          <cell r="E111">
            <v>0</v>
          </cell>
          <cell r="F111">
            <v>0</v>
          </cell>
          <cell r="H111">
            <v>42359</v>
          </cell>
        </row>
        <row r="112">
          <cell r="B112">
            <v>170</v>
          </cell>
          <cell r="C112" t="str">
            <v>Пискунов Петр Александрович</v>
          </cell>
          <cell r="D112">
            <v>7</v>
          </cell>
          <cell r="E112">
            <v>1</v>
          </cell>
          <cell r="F112">
            <v>0</v>
          </cell>
          <cell r="H112">
            <v>42359</v>
          </cell>
        </row>
        <row r="113">
          <cell r="B113">
            <v>171</v>
          </cell>
          <cell r="C113" t="str">
            <v>Цветков Станислав Константинович</v>
          </cell>
          <cell r="D113">
            <v>5</v>
          </cell>
          <cell r="E113">
            <v>1</v>
          </cell>
          <cell r="F113">
            <v>0</v>
          </cell>
          <cell r="H113">
            <v>42359</v>
          </cell>
        </row>
        <row r="114">
          <cell r="B114">
            <v>172</v>
          </cell>
          <cell r="C114" t="str">
            <v>Муравьёв Дмитрий Павлович</v>
          </cell>
          <cell r="D114">
            <v>2</v>
          </cell>
          <cell r="E114">
            <v>0</v>
          </cell>
          <cell r="F114">
            <v>0</v>
          </cell>
          <cell r="H114">
            <v>42359</v>
          </cell>
        </row>
        <row r="115">
          <cell r="B115">
            <v>173</v>
          </cell>
          <cell r="C115" t="str">
            <v>Уланов Вячеслав Николаевич</v>
          </cell>
          <cell r="D115">
            <v>4</v>
          </cell>
          <cell r="E115">
            <v>0</v>
          </cell>
          <cell r="F115">
            <v>0</v>
          </cell>
          <cell r="H115">
            <v>42359</v>
          </cell>
        </row>
        <row r="116">
          <cell r="B116">
            <v>174</v>
          </cell>
          <cell r="C116" t="str">
            <v>Гулякин Сергей Николаевич</v>
          </cell>
          <cell r="D116">
            <v>1</v>
          </cell>
          <cell r="E116">
            <v>0</v>
          </cell>
          <cell r="F116">
            <v>0</v>
          </cell>
          <cell r="H116">
            <v>42359</v>
          </cell>
        </row>
        <row r="117">
          <cell r="B117">
            <v>175</v>
          </cell>
          <cell r="C117" t="str">
            <v>Фавстов Андрей Вячеславович</v>
          </cell>
          <cell r="D117">
            <v>4</v>
          </cell>
          <cell r="E117">
            <v>2</v>
          </cell>
          <cell r="F117">
            <v>0</v>
          </cell>
          <cell r="H117">
            <v>42359</v>
          </cell>
        </row>
        <row r="118">
          <cell r="B118">
            <v>176</v>
          </cell>
          <cell r="C118" t="str">
            <v>Тесленко Юрий Владимирович</v>
          </cell>
          <cell r="D118">
            <v>4</v>
          </cell>
          <cell r="E118">
            <v>3</v>
          </cell>
          <cell r="F118">
            <v>1</v>
          </cell>
          <cell r="H118">
            <v>42359</v>
          </cell>
        </row>
        <row r="119">
          <cell r="B119">
            <v>177</v>
          </cell>
          <cell r="C119" t="str">
            <v>Фенютин Юрий Вячеславович</v>
          </cell>
          <cell r="D119">
            <v>3</v>
          </cell>
          <cell r="E119">
            <v>0</v>
          </cell>
          <cell r="F119">
            <v>0</v>
          </cell>
          <cell r="H119">
            <v>42359</v>
          </cell>
        </row>
        <row r="120">
          <cell r="B120">
            <v>178</v>
          </cell>
          <cell r="C120" t="str">
            <v>Леонов Владимир Сергеевич</v>
          </cell>
          <cell r="D120">
            <v>8</v>
          </cell>
          <cell r="E120">
            <v>5</v>
          </cell>
          <cell r="F120">
            <v>0</v>
          </cell>
          <cell r="H120">
            <v>42359</v>
          </cell>
        </row>
        <row r="121">
          <cell r="B121">
            <v>179</v>
          </cell>
          <cell r="C121" t="str">
            <v>Козлов Александр Венадьевич</v>
          </cell>
          <cell r="D121">
            <v>4</v>
          </cell>
          <cell r="E121">
            <v>3</v>
          </cell>
          <cell r="F121">
            <v>0</v>
          </cell>
          <cell r="H121">
            <v>42359</v>
          </cell>
        </row>
        <row r="122">
          <cell r="B122">
            <v>180</v>
          </cell>
          <cell r="C122" t="str">
            <v>Наумов Дмитрий Владимирович</v>
          </cell>
          <cell r="D122">
            <v>2</v>
          </cell>
          <cell r="E122">
            <v>0</v>
          </cell>
          <cell r="F122">
            <v>0</v>
          </cell>
          <cell r="H122">
            <v>42359</v>
          </cell>
        </row>
        <row r="123">
          <cell r="B123">
            <v>181</v>
          </cell>
          <cell r="C123" t="str">
            <v>Фёдоров Иван Юрьевич</v>
          </cell>
          <cell r="D123">
            <v>3</v>
          </cell>
          <cell r="E123">
            <v>2</v>
          </cell>
          <cell r="F123">
            <v>0</v>
          </cell>
          <cell r="H123">
            <v>42359</v>
          </cell>
        </row>
        <row r="124">
          <cell r="B124">
            <v>182</v>
          </cell>
          <cell r="C124" t="str">
            <v>Гулин Дмитирий Алексеевич</v>
          </cell>
          <cell r="D124">
            <v>3</v>
          </cell>
          <cell r="E124">
            <v>0</v>
          </cell>
          <cell r="F124">
            <v>0</v>
          </cell>
          <cell r="H124">
            <v>42359</v>
          </cell>
        </row>
        <row r="125">
          <cell r="B125">
            <v>183</v>
          </cell>
          <cell r="C125" t="str">
            <v>Павлов Игорь Васильевич</v>
          </cell>
          <cell r="D125">
            <v>1</v>
          </cell>
          <cell r="E125">
            <v>1</v>
          </cell>
          <cell r="F125">
            <v>0</v>
          </cell>
          <cell r="H125">
            <v>42359</v>
          </cell>
        </row>
        <row r="126">
          <cell r="B126">
            <v>184</v>
          </cell>
          <cell r="C126" t="str">
            <v>Песков Иван Александрович</v>
          </cell>
          <cell r="D126">
            <v>6</v>
          </cell>
          <cell r="E126">
            <v>0</v>
          </cell>
          <cell r="F126">
            <v>0</v>
          </cell>
          <cell r="H126">
            <v>42359</v>
          </cell>
        </row>
        <row r="127">
          <cell r="B127">
            <v>185</v>
          </cell>
          <cell r="C127" t="str">
            <v>Косарев Максим Васильевич</v>
          </cell>
          <cell r="D127">
            <v>8</v>
          </cell>
          <cell r="E127">
            <v>0</v>
          </cell>
          <cell r="F127">
            <v>1</v>
          </cell>
          <cell r="H127">
            <v>42359</v>
          </cell>
        </row>
        <row r="128">
          <cell r="B128">
            <v>186</v>
          </cell>
          <cell r="C128" t="str">
            <v>Петров Вадим Николаевич</v>
          </cell>
          <cell r="D128">
            <v>3</v>
          </cell>
          <cell r="E128">
            <v>0</v>
          </cell>
          <cell r="F128">
            <v>0</v>
          </cell>
          <cell r="H128">
            <v>42359</v>
          </cell>
        </row>
        <row r="129">
          <cell r="B129">
            <v>187</v>
          </cell>
          <cell r="C129" t="str">
            <v>Краско Виталий Викторович</v>
          </cell>
          <cell r="D129">
            <v>5</v>
          </cell>
          <cell r="E129">
            <v>0</v>
          </cell>
          <cell r="F129">
            <v>0</v>
          </cell>
          <cell r="H129">
            <v>42359</v>
          </cell>
        </row>
        <row r="130">
          <cell r="B130">
            <v>188</v>
          </cell>
          <cell r="C130" t="str">
            <v>Кубанцев Федор Павлович</v>
          </cell>
          <cell r="D130">
            <v>4</v>
          </cell>
          <cell r="E130">
            <v>1</v>
          </cell>
          <cell r="F130">
            <v>0</v>
          </cell>
          <cell r="H130">
            <v>42359</v>
          </cell>
        </row>
        <row r="131">
          <cell r="B131">
            <v>189</v>
          </cell>
          <cell r="C131" t="str">
            <v>Потапов Евгений Викторович</v>
          </cell>
          <cell r="D131">
            <v>8</v>
          </cell>
          <cell r="E131">
            <v>2</v>
          </cell>
          <cell r="F131">
            <v>1</v>
          </cell>
          <cell r="H131">
            <v>42359</v>
          </cell>
        </row>
        <row r="132">
          <cell r="B132">
            <v>190</v>
          </cell>
          <cell r="C132" t="str">
            <v>Сальников Виталий Иванович</v>
          </cell>
          <cell r="D132">
            <v>5</v>
          </cell>
          <cell r="E132">
            <v>0</v>
          </cell>
          <cell r="F132">
            <v>0</v>
          </cell>
          <cell r="H132">
            <v>42359</v>
          </cell>
        </row>
        <row r="133">
          <cell r="B133">
            <v>191</v>
          </cell>
          <cell r="C133" t="str">
            <v>Симаков Алексей Владимирович</v>
          </cell>
          <cell r="D133">
            <v>6</v>
          </cell>
          <cell r="E133">
            <v>1</v>
          </cell>
          <cell r="F133">
            <v>0</v>
          </cell>
          <cell r="H133">
            <v>42359</v>
          </cell>
        </row>
        <row r="134">
          <cell r="B134">
            <v>192</v>
          </cell>
          <cell r="C134" t="str">
            <v>Лемешев Сергей Васильевич</v>
          </cell>
          <cell r="D134">
            <v>2</v>
          </cell>
          <cell r="E134">
            <v>0</v>
          </cell>
          <cell r="F134">
            <v>0</v>
          </cell>
          <cell r="H134">
            <v>42359</v>
          </cell>
        </row>
        <row r="135">
          <cell r="B135">
            <v>193</v>
          </cell>
          <cell r="C135" t="str">
            <v>Сарелайнен Юрий Викторович</v>
          </cell>
          <cell r="D135">
            <v>2</v>
          </cell>
          <cell r="E135">
            <v>0</v>
          </cell>
          <cell r="F135">
            <v>0</v>
          </cell>
          <cell r="H135">
            <v>42359</v>
          </cell>
        </row>
        <row r="136">
          <cell r="B136">
            <v>194</v>
          </cell>
          <cell r="C136" t="str">
            <v>Седов Михаил Андреевич</v>
          </cell>
          <cell r="D136">
            <v>4</v>
          </cell>
          <cell r="E136">
            <v>2</v>
          </cell>
          <cell r="F136">
            <v>0</v>
          </cell>
          <cell r="H136">
            <v>42359</v>
          </cell>
        </row>
        <row r="137">
          <cell r="B137">
            <v>195</v>
          </cell>
          <cell r="C137" t="str">
            <v>Тихов Павел Геннадьевич</v>
          </cell>
          <cell r="D137">
            <v>1</v>
          </cell>
          <cell r="E137">
            <v>0</v>
          </cell>
          <cell r="F137">
            <v>0</v>
          </cell>
          <cell r="H137">
            <v>42359</v>
          </cell>
        </row>
        <row r="138">
          <cell r="B138">
            <v>196</v>
          </cell>
          <cell r="C138" t="str">
            <v>Козлович Сергей Степанович</v>
          </cell>
          <cell r="D138">
            <v>5</v>
          </cell>
          <cell r="E138">
            <v>1</v>
          </cell>
          <cell r="F138">
            <v>0</v>
          </cell>
          <cell r="H138">
            <v>42359</v>
          </cell>
        </row>
        <row r="139">
          <cell r="B139">
            <v>197</v>
          </cell>
          <cell r="C139" t="str">
            <v>Дашкин Шамиль Менирович</v>
          </cell>
          <cell r="D139">
            <v>5</v>
          </cell>
          <cell r="E139">
            <v>1</v>
          </cell>
          <cell r="F139">
            <v>0</v>
          </cell>
          <cell r="G139" t="str">
            <v>Смена машиниста с уволенного Соколова Вадима Вячеславовича</v>
          </cell>
          <cell r="H139">
            <v>42359</v>
          </cell>
        </row>
        <row r="140">
          <cell r="B140">
            <v>198</v>
          </cell>
          <cell r="C140" t="str">
            <v>Поляков Вячеслав Борисович</v>
          </cell>
          <cell r="D140">
            <v>1</v>
          </cell>
          <cell r="E140">
            <v>0</v>
          </cell>
          <cell r="F140">
            <v>0</v>
          </cell>
          <cell r="H140">
            <v>42359</v>
          </cell>
        </row>
        <row r="141">
          <cell r="B141">
            <v>199</v>
          </cell>
          <cell r="C141" t="str">
            <v>Старикович Алексей Эдуардович</v>
          </cell>
          <cell r="D141">
            <v>2</v>
          </cell>
          <cell r="E141">
            <v>2</v>
          </cell>
          <cell r="F141">
            <v>0</v>
          </cell>
          <cell r="H141">
            <v>42359</v>
          </cell>
        </row>
        <row r="142">
          <cell r="B142">
            <v>200</v>
          </cell>
          <cell r="C142" t="str">
            <v>Прохоренко Илья Васильевич</v>
          </cell>
          <cell r="D142">
            <v>3</v>
          </cell>
          <cell r="E142">
            <v>0</v>
          </cell>
          <cell r="F142">
            <v>0</v>
          </cell>
          <cell r="G142" t="str">
            <v>8-911-253-86-18</v>
          </cell>
          <cell r="H142">
            <v>42359</v>
          </cell>
        </row>
        <row r="143">
          <cell r="B143">
            <v>201</v>
          </cell>
          <cell r="C143" t="str">
            <v>Уймин Павел Сергеевич</v>
          </cell>
          <cell r="D143">
            <v>5</v>
          </cell>
          <cell r="E143">
            <v>2</v>
          </cell>
          <cell r="F143">
            <v>0</v>
          </cell>
          <cell r="H143">
            <v>42359</v>
          </cell>
        </row>
        <row r="144">
          <cell r="B144">
            <v>202</v>
          </cell>
          <cell r="C144" t="str">
            <v>Румянцев Андрей Сергеевич</v>
          </cell>
          <cell r="D144">
            <v>1</v>
          </cell>
          <cell r="E144">
            <v>0</v>
          </cell>
          <cell r="F144">
            <v>0</v>
          </cell>
          <cell r="G144" t="str">
            <v>Смена машиниста с уволенного Семенова Александра Борисовича</v>
          </cell>
          <cell r="H144">
            <v>42359</v>
          </cell>
        </row>
        <row r="145">
          <cell r="B145">
            <v>203</v>
          </cell>
          <cell r="C145" t="str">
            <v>Кондратков Евгений Александрович</v>
          </cell>
          <cell r="D145">
            <v>13</v>
          </cell>
          <cell r="E145">
            <v>6</v>
          </cell>
          <cell r="F145">
            <v>0</v>
          </cell>
          <cell r="H145">
            <v>42359</v>
          </cell>
        </row>
        <row r="146">
          <cell r="B146">
            <v>204</v>
          </cell>
          <cell r="C146" t="str">
            <v>Потуга Андрей Федорович</v>
          </cell>
          <cell r="D146">
            <v>4</v>
          </cell>
          <cell r="E146">
            <v>0</v>
          </cell>
          <cell r="F146">
            <v>0</v>
          </cell>
          <cell r="H146">
            <v>42359</v>
          </cell>
        </row>
        <row r="147">
          <cell r="B147">
            <v>205</v>
          </cell>
          <cell r="C147" t="str">
            <v>Плотников Игорь Германович</v>
          </cell>
          <cell r="D147">
            <v>2</v>
          </cell>
          <cell r="E147">
            <v>1</v>
          </cell>
          <cell r="F147">
            <v>0</v>
          </cell>
          <cell r="H147">
            <v>42359</v>
          </cell>
        </row>
        <row r="148">
          <cell r="B148">
            <v>206</v>
          </cell>
          <cell r="C148" t="str">
            <v>Осипов Александр Александрович</v>
          </cell>
          <cell r="D148">
            <v>3</v>
          </cell>
          <cell r="E148">
            <v>1</v>
          </cell>
          <cell r="F148">
            <v>0</v>
          </cell>
          <cell r="H148">
            <v>42359</v>
          </cell>
        </row>
        <row r="149">
          <cell r="B149">
            <v>207</v>
          </cell>
          <cell r="C149" t="str">
            <v>Пахомов Игорь Анатольевич</v>
          </cell>
          <cell r="D149">
            <v>3</v>
          </cell>
          <cell r="E149">
            <v>0</v>
          </cell>
          <cell r="F149">
            <v>0</v>
          </cell>
          <cell r="H149">
            <v>42359</v>
          </cell>
        </row>
        <row r="150">
          <cell r="B150">
            <v>208</v>
          </cell>
          <cell r="C150" t="str">
            <v>Ларин Михаил Борисович</v>
          </cell>
          <cell r="D150">
            <v>5</v>
          </cell>
          <cell r="E150">
            <v>0</v>
          </cell>
          <cell r="F150">
            <v>0</v>
          </cell>
          <cell r="H150">
            <v>42359</v>
          </cell>
        </row>
        <row r="151">
          <cell r="B151">
            <v>209</v>
          </cell>
          <cell r="C151" t="str">
            <v>Пичугин Павел Андреевич</v>
          </cell>
          <cell r="D151">
            <v>8</v>
          </cell>
          <cell r="E151">
            <v>1</v>
          </cell>
          <cell r="F151">
            <v>0</v>
          </cell>
          <cell r="H151">
            <v>42359</v>
          </cell>
        </row>
        <row r="152">
          <cell r="B152">
            <v>210</v>
          </cell>
          <cell r="C152" t="str">
            <v>Дашкин Шамиль Менирович</v>
          </cell>
          <cell r="G152" t="str">
            <v>Утеряна. Заменена на STH00-240</v>
          </cell>
          <cell r="H152">
            <v>42359</v>
          </cell>
        </row>
        <row r="153">
          <cell r="B153">
            <v>211</v>
          </cell>
          <cell r="C153" t="str">
            <v>Маслов Виталий Александрович</v>
          </cell>
          <cell r="D153">
            <v>5</v>
          </cell>
          <cell r="E153">
            <v>3</v>
          </cell>
          <cell r="F153">
            <v>0</v>
          </cell>
          <cell r="G153" t="str">
            <v>Смена машиниста с уволенного Циммера Алексея Александровича</v>
          </cell>
          <cell r="H153">
            <v>42359</v>
          </cell>
        </row>
        <row r="154">
          <cell r="B154">
            <v>212</v>
          </cell>
          <cell r="C154" t="str">
            <v>Елисеев Александр Александрович</v>
          </cell>
          <cell r="D154">
            <v>4</v>
          </cell>
          <cell r="E154">
            <v>3</v>
          </cell>
          <cell r="F154">
            <v>0</v>
          </cell>
          <cell r="H154">
            <v>42359</v>
          </cell>
        </row>
        <row r="155">
          <cell r="B155">
            <v>213</v>
          </cell>
          <cell r="C155" t="str">
            <v>Цыпушкин Юрий Николаевич</v>
          </cell>
          <cell r="D155">
            <v>5</v>
          </cell>
          <cell r="E155">
            <v>1</v>
          </cell>
          <cell r="F155">
            <v>1</v>
          </cell>
          <cell r="H155">
            <v>42359</v>
          </cell>
        </row>
        <row r="156">
          <cell r="B156">
            <v>214</v>
          </cell>
          <cell r="C156" t="str">
            <v>Гринштейн Андрей Романович</v>
          </cell>
          <cell r="D156">
            <v>7</v>
          </cell>
          <cell r="E156">
            <v>2</v>
          </cell>
          <cell r="F156">
            <v>1</v>
          </cell>
          <cell r="H156">
            <v>42359</v>
          </cell>
        </row>
        <row r="157">
          <cell r="B157">
            <v>215</v>
          </cell>
          <cell r="C157" t="str">
            <v>Жульев Сергей Александрович</v>
          </cell>
          <cell r="D157">
            <v>8</v>
          </cell>
          <cell r="E157">
            <v>4</v>
          </cell>
          <cell r="F157">
            <v>0</v>
          </cell>
          <cell r="H157">
            <v>42359</v>
          </cell>
        </row>
        <row r="158">
          <cell r="B158">
            <v>216</v>
          </cell>
          <cell r="C158" t="str">
            <v>Давыдов Сергей Геннадьевич</v>
          </cell>
          <cell r="D158">
            <v>4</v>
          </cell>
          <cell r="E158">
            <v>2</v>
          </cell>
          <cell r="F158">
            <v>0</v>
          </cell>
          <cell r="H158">
            <v>42359</v>
          </cell>
        </row>
        <row r="159">
          <cell r="B159">
            <v>217</v>
          </cell>
          <cell r="C159" t="str">
            <v>Илюбаев Нурлан Маманович</v>
          </cell>
          <cell r="D159">
            <v>3</v>
          </cell>
          <cell r="E159">
            <v>0</v>
          </cell>
          <cell r="F159">
            <v>0</v>
          </cell>
          <cell r="H159">
            <v>42359</v>
          </cell>
        </row>
        <row r="160">
          <cell r="B160">
            <v>218</v>
          </cell>
          <cell r="C160" t="str">
            <v>Кособоков Вячеслав Анатольевич</v>
          </cell>
          <cell r="D160">
            <v>4</v>
          </cell>
          <cell r="E160">
            <v>0</v>
          </cell>
          <cell r="F160">
            <v>0</v>
          </cell>
          <cell r="H160">
            <v>42359</v>
          </cell>
        </row>
        <row r="161">
          <cell r="B161">
            <v>219</v>
          </cell>
          <cell r="C161" t="str">
            <v>Черных Иван Сергеевич</v>
          </cell>
          <cell r="D161">
            <v>1</v>
          </cell>
          <cell r="E161">
            <v>0</v>
          </cell>
          <cell r="F161">
            <v>0</v>
          </cell>
          <cell r="H161">
            <v>42359</v>
          </cell>
        </row>
        <row r="162">
          <cell r="B162">
            <v>220</v>
          </cell>
          <cell r="C162" t="str">
            <v>Мельников Кирилл Константинович</v>
          </cell>
          <cell r="D162">
            <v>0</v>
          </cell>
          <cell r="E162">
            <v>0</v>
          </cell>
          <cell r="F162">
            <v>0</v>
          </cell>
          <cell r="H162">
            <v>42359</v>
          </cell>
        </row>
        <row r="163">
          <cell r="B163">
            <v>221</v>
          </cell>
          <cell r="C163" t="str">
            <v>Лысенко Евгений Игоревич</v>
          </cell>
          <cell r="D163">
            <v>4</v>
          </cell>
          <cell r="E163">
            <v>1</v>
          </cell>
          <cell r="F163">
            <v>0</v>
          </cell>
          <cell r="H163">
            <v>42359</v>
          </cell>
        </row>
        <row r="164">
          <cell r="B164">
            <v>222</v>
          </cell>
          <cell r="C164" t="str">
            <v>Кислицын Антон Евгеньевич</v>
          </cell>
          <cell r="D164">
            <v>3</v>
          </cell>
          <cell r="E164">
            <v>1</v>
          </cell>
          <cell r="F164">
            <v>0</v>
          </cell>
          <cell r="H164">
            <v>42359</v>
          </cell>
        </row>
        <row r="165">
          <cell r="B165">
            <v>223</v>
          </cell>
          <cell r="C165" t="str">
            <v>Мирошкин Андрей Валерьевич</v>
          </cell>
          <cell r="D165">
            <v>6</v>
          </cell>
          <cell r="E165">
            <v>5</v>
          </cell>
          <cell r="F165">
            <v>0</v>
          </cell>
          <cell r="H165">
            <v>42359</v>
          </cell>
        </row>
        <row r="166">
          <cell r="B166">
            <v>224</v>
          </cell>
          <cell r="C166" t="str">
            <v>Шамухин Павел Владимирович</v>
          </cell>
          <cell r="D166">
            <v>3</v>
          </cell>
          <cell r="E166">
            <v>1</v>
          </cell>
          <cell r="F166">
            <v>0</v>
          </cell>
          <cell r="H166">
            <v>42359</v>
          </cell>
        </row>
        <row r="167">
          <cell r="B167">
            <v>225</v>
          </cell>
          <cell r="C167" t="str">
            <v>Крюков Павел Сергеевич</v>
          </cell>
          <cell r="D167">
            <v>4</v>
          </cell>
          <cell r="E167">
            <v>1</v>
          </cell>
          <cell r="F167">
            <v>0</v>
          </cell>
          <cell r="H167">
            <v>42359</v>
          </cell>
        </row>
        <row r="168">
          <cell r="B168">
            <v>226</v>
          </cell>
          <cell r="C168" t="str">
            <v>Кутузов Илья Владимирович</v>
          </cell>
          <cell r="D168">
            <v>2</v>
          </cell>
          <cell r="E168">
            <v>0</v>
          </cell>
          <cell r="F168">
            <v>0</v>
          </cell>
          <cell r="H168">
            <v>42359</v>
          </cell>
        </row>
        <row r="169">
          <cell r="B169">
            <v>227</v>
          </cell>
          <cell r="C169" t="str">
            <v>Лебедев Всеволод Андреевич</v>
          </cell>
          <cell r="D169">
            <v>14</v>
          </cell>
          <cell r="E169">
            <v>5</v>
          </cell>
          <cell r="F169">
            <v>5</v>
          </cell>
          <cell r="H169">
            <v>42359</v>
          </cell>
        </row>
        <row r="170">
          <cell r="B170">
            <v>228</v>
          </cell>
          <cell r="C170" t="str">
            <v>Михайлов Юрий Валерьевич</v>
          </cell>
          <cell r="D170">
            <v>4</v>
          </cell>
          <cell r="E170">
            <v>1</v>
          </cell>
          <cell r="F170">
            <v>0</v>
          </cell>
          <cell r="H170">
            <v>42359</v>
          </cell>
        </row>
        <row r="171">
          <cell r="B171">
            <v>229</v>
          </cell>
          <cell r="C171" t="str">
            <v>Шапкин Вячеслав Юрьевич</v>
          </cell>
          <cell r="D171">
            <v>7</v>
          </cell>
          <cell r="E171">
            <v>3</v>
          </cell>
          <cell r="F171">
            <v>0</v>
          </cell>
          <cell r="H171">
            <v>42359</v>
          </cell>
        </row>
        <row r="172">
          <cell r="B172">
            <v>230</v>
          </cell>
          <cell r="C172" t="str">
            <v>Шуваев Владимир Юрьевич</v>
          </cell>
          <cell r="D172">
            <v>5</v>
          </cell>
          <cell r="E172">
            <v>2</v>
          </cell>
          <cell r="F172">
            <v>0</v>
          </cell>
          <cell r="H172">
            <v>42359</v>
          </cell>
        </row>
        <row r="173">
          <cell r="B173">
            <v>232</v>
          </cell>
          <cell r="C173" t="str">
            <v>Маслов Виталий Александрович</v>
          </cell>
          <cell r="G173" t="str">
            <v>Утеряна</v>
          </cell>
          <cell r="H173">
            <v>42359</v>
          </cell>
        </row>
        <row r="174">
          <cell r="B174">
            <v>233</v>
          </cell>
          <cell r="C174" t="str">
            <v>Королев Виталий Олегович</v>
          </cell>
          <cell r="D174">
            <v>4</v>
          </cell>
          <cell r="E174">
            <v>0</v>
          </cell>
          <cell r="F174">
            <v>0</v>
          </cell>
          <cell r="H174">
            <v>42359</v>
          </cell>
        </row>
        <row r="175">
          <cell r="B175">
            <v>234</v>
          </cell>
          <cell r="C175" t="str">
            <v>Максимчев Евгений Сергеевич</v>
          </cell>
          <cell r="D175">
            <v>3</v>
          </cell>
          <cell r="E175">
            <v>0</v>
          </cell>
          <cell r="F175">
            <v>0</v>
          </cell>
          <cell r="H175">
            <v>42359</v>
          </cell>
        </row>
        <row r="176">
          <cell r="B176">
            <v>236</v>
          </cell>
          <cell r="C176" t="str">
            <v>Скопицкий Константин Васильевич</v>
          </cell>
          <cell r="D176">
            <v>2</v>
          </cell>
          <cell r="E176">
            <v>0</v>
          </cell>
          <cell r="F176">
            <v>0</v>
          </cell>
          <cell r="H176">
            <v>42359</v>
          </cell>
        </row>
        <row r="177">
          <cell r="B177">
            <v>237</v>
          </cell>
          <cell r="C177" t="str">
            <v>Кокорев Георгий Николаевич</v>
          </cell>
          <cell r="D177">
            <v>3</v>
          </cell>
          <cell r="E177">
            <v>1</v>
          </cell>
          <cell r="F177">
            <v>1</v>
          </cell>
          <cell r="H177">
            <v>42359</v>
          </cell>
        </row>
        <row r="178">
          <cell r="B178">
            <v>238</v>
          </cell>
          <cell r="C178" t="str">
            <v>Савинов Алексей Андреевич</v>
          </cell>
          <cell r="D178">
            <v>2</v>
          </cell>
          <cell r="E178">
            <v>1</v>
          </cell>
          <cell r="F178">
            <v>0</v>
          </cell>
          <cell r="H178">
            <v>42359</v>
          </cell>
        </row>
        <row r="179">
          <cell r="B179">
            <v>239</v>
          </cell>
          <cell r="C179" t="str">
            <v>Иванов Николай Викторович</v>
          </cell>
          <cell r="D179">
            <v>5</v>
          </cell>
          <cell r="E179">
            <v>3</v>
          </cell>
          <cell r="F179">
            <v>0</v>
          </cell>
          <cell r="H179">
            <v>42359</v>
          </cell>
        </row>
        <row r="180">
          <cell r="B180">
            <v>240</v>
          </cell>
          <cell r="C180" t="str">
            <v>Дашкин Шамиль Менирович</v>
          </cell>
          <cell r="G180" t="str">
            <v>Замена потерянной гарнитуры 210; Так и не была выдана с Невского, замена по адаптации на STH00-197</v>
          </cell>
          <cell r="H180">
            <v>42429</v>
          </cell>
        </row>
      </sheetData>
      <sheetData sheetId="2">
        <row r="2">
          <cell r="B2">
            <v>286</v>
          </cell>
          <cell r="C2" t="str">
            <v>Абрамов Артём Александрович</v>
          </cell>
          <cell r="D2">
            <v>323385</v>
          </cell>
          <cell r="E2">
            <v>3</v>
          </cell>
          <cell r="F2">
            <v>1</v>
          </cell>
          <cell r="G2">
            <v>1</v>
          </cell>
          <cell r="H2">
            <v>6.5</v>
          </cell>
          <cell r="I2" t="str">
            <v>8 953 172 33 72</v>
          </cell>
          <cell r="M2">
            <v>43070</v>
          </cell>
        </row>
        <row r="3">
          <cell r="B3">
            <v>287</v>
          </cell>
          <cell r="C3" t="str">
            <v>Агафонов Алексей Иванович</v>
          </cell>
          <cell r="D3">
            <v>323386</v>
          </cell>
          <cell r="E3">
            <v>1</v>
          </cell>
          <cell r="F3">
            <v>0</v>
          </cell>
          <cell r="G3">
            <v>0</v>
          </cell>
          <cell r="H3">
            <v>6.5</v>
          </cell>
          <cell r="I3" t="str">
            <v>8 921 411 07 83</v>
          </cell>
          <cell r="M3">
            <v>43070</v>
          </cell>
        </row>
        <row r="4">
          <cell r="B4">
            <v>288</v>
          </cell>
          <cell r="C4" t="str">
            <v>Агафонов Сергей Михайлович</v>
          </cell>
          <cell r="D4">
            <v>322521</v>
          </cell>
          <cell r="E4">
            <v>1</v>
          </cell>
          <cell r="F4">
            <v>0</v>
          </cell>
          <cell r="G4">
            <v>0</v>
          </cell>
          <cell r="H4">
            <v>7</v>
          </cell>
          <cell r="I4" t="str">
            <v>8-931-535-41-52</v>
          </cell>
          <cell r="M4">
            <v>43070</v>
          </cell>
        </row>
        <row r="5">
          <cell r="B5">
            <v>289</v>
          </cell>
          <cell r="C5" t="str">
            <v>Агеев Андрей Александрович</v>
          </cell>
          <cell r="D5">
            <v>323449</v>
          </cell>
          <cell r="E5">
            <v>0</v>
          </cell>
          <cell r="F5">
            <v>0</v>
          </cell>
          <cell r="G5">
            <v>0</v>
          </cell>
          <cell r="M5">
            <v>43070</v>
          </cell>
        </row>
        <row r="6">
          <cell r="B6">
            <v>290</v>
          </cell>
          <cell r="C6" t="str">
            <v>Алексеев Артур Владимирович</v>
          </cell>
          <cell r="D6">
            <v>323505</v>
          </cell>
          <cell r="E6">
            <v>1</v>
          </cell>
          <cell r="F6">
            <v>0</v>
          </cell>
          <cell r="G6">
            <v>0</v>
          </cell>
          <cell r="H6">
            <v>5.5</v>
          </cell>
          <cell r="I6">
            <v>9816879384</v>
          </cell>
          <cell r="M6">
            <v>43070</v>
          </cell>
        </row>
        <row r="7">
          <cell r="B7">
            <v>291</v>
          </cell>
          <cell r="C7" t="str">
            <v>Ананьин Николай Николаевич</v>
          </cell>
          <cell r="D7">
            <v>323174</v>
          </cell>
          <cell r="E7">
            <v>0</v>
          </cell>
          <cell r="F7">
            <v>0</v>
          </cell>
          <cell r="G7">
            <v>0</v>
          </cell>
          <cell r="H7">
            <v>6</v>
          </cell>
          <cell r="I7" t="str">
            <v>8 961 811 79 58</v>
          </cell>
          <cell r="M7">
            <v>43070</v>
          </cell>
        </row>
        <row r="8">
          <cell r="B8">
            <v>292</v>
          </cell>
          <cell r="C8" t="str">
            <v>Андреев Андрей Алексеевич</v>
          </cell>
          <cell r="D8">
            <v>321702</v>
          </cell>
          <cell r="E8">
            <v>1</v>
          </cell>
          <cell r="F8">
            <v>0</v>
          </cell>
          <cell r="G8">
            <v>0</v>
          </cell>
          <cell r="H8">
            <v>5.5</v>
          </cell>
          <cell r="I8" t="str">
            <v>8 904 331 96 95</v>
          </cell>
          <cell r="M8">
            <v>43070</v>
          </cell>
        </row>
        <row r="9">
          <cell r="B9">
            <v>293</v>
          </cell>
          <cell r="C9" t="str">
            <v>Андреев Алексей Борисович</v>
          </cell>
          <cell r="D9">
            <v>321703</v>
          </cell>
          <cell r="E9">
            <v>0</v>
          </cell>
          <cell r="F9">
            <v>0</v>
          </cell>
          <cell r="G9">
            <v>0</v>
          </cell>
          <cell r="H9">
            <v>6.5</v>
          </cell>
          <cell r="I9">
            <v>9633245894</v>
          </cell>
          <cell r="M9">
            <v>43070</v>
          </cell>
        </row>
        <row r="10">
          <cell r="B10">
            <v>294</v>
          </cell>
          <cell r="C10" t="str">
            <v>Анкудинов Василий Георгиевич</v>
          </cell>
          <cell r="D10">
            <v>322859</v>
          </cell>
          <cell r="E10">
            <v>4</v>
          </cell>
          <cell r="F10">
            <v>3</v>
          </cell>
          <cell r="G10">
            <v>1</v>
          </cell>
          <cell r="H10">
            <v>6</v>
          </cell>
          <cell r="I10" t="str">
            <v>8 921 890 61 45</v>
          </cell>
          <cell r="M10">
            <v>43070</v>
          </cell>
        </row>
        <row r="11">
          <cell r="B11">
            <v>295</v>
          </cell>
          <cell r="C11" t="str">
            <v>Антипов Александр  Викторович</v>
          </cell>
          <cell r="D11">
            <v>321705</v>
          </cell>
          <cell r="E11">
            <v>1</v>
          </cell>
          <cell r="F11">
            <v>0</v>
          </cell>
          <cell r="G11">
            <v>0</v>
          </cell>
          <cell r="H11">
            <v>6.5</v>
          </cell>
          <cell r="I11">
            <v>89210951747</v>
          </cell>
          <cell r="M11">
            <v>43070</v>
          </cell>
        </row>
        <row r="12">
          <cell r="B12">
            <v>296</v>
          </cell>
          <cell r="C12" t="str">
            <v>Аргеландер Владимир Борисович</v>
          </cell>
          <cell r="D12">
            <v>321707</v>
          </cell>
          <cell r="E12">
            <v>2</v>
          </cell>
          <cell r="F12">
            <v>2</v>
          </cell>
          <cell r="G12">
            <v>1</v>
          </cell>
          <cell r="H12">
            <v>6</v>
          </cell>
          <cell r="I12">
            <v>9111518312</v>
          </cell>
          <cell r="M12">
            <v>43070</v>
          </cell>
        </row>
        <row r="13">
          <cell r="B13">
            <v>297</v>
          </cell>
          <cell r="C13" t="str">
            <v>Бабин Антон Станиславович</v>
          </cell>
          <cell r="D13">
            <v>323454</v>
          </cell>
          <cell r="E13">
            <v>2</v>
          </cell>
          <cell r="F13">
            <v>1</v>
          </cell>
          <cell r="G13">
            <v>0</v>
          </cell>
          <cell r="H13">
            <v>5</v>
          </cell>
          <cell r="I13" t="str">
            <v>8 981 800 65 87</v>
          </cell>
          <cell r="M13">
            <v>43070</v>
          </cell>
        </row>
        <row r="14">
          <cell r="B14">
            <v>298</v>
          </cell>
          <cell r="C14" t="str">
            <v>Балонов Анатолий Михайлович</v>
          </cell>
          <cell r="D14">
            <v>321710</v>
          </cell>
          <cell r="E14">
            <v>0</v>
          </cell>
          <cell r="F14">
            <v>0</v>
          </cell>
          <cell r="G14">
            <v>0</v>
          </cell>
          <cell r="H14">
            <v>7</v>
          </cell>
          <cell r="M14">
            <v>43070</v>
          </cell>
        </row>
        <row r="15">
          <cell r="B15">
            <v>299</v>
          </cell>
          <cell r="C15" t="str">
            <v>Баранов Михаил Валентинович</v>
          </cell>
          <cell r="D15">
            <v>323520</v>
          </cell>
          <cell r="E15">
            <v>3</v>
          </cell>
          <cell r="F15">
            <v>1</v>
          </cell>
          <cell r="G15">
            <v>0</v>
          </cell>
          <cell r="H15">
            <v>5.5</v>
          </cell>
          <cell r="I15">
            <v>89216454057</v>
          </cell>
          <cell r="M15">
            <v>43070</v>
          </cell>
        </row>
        <row r="16">
          <cell r="B16">
            <v>300</v>
          </cell>
          <cell r="C16" t="str">
            <v>Бардин Виктор Олегович</v>
          </cell>
          <cell r="D16">
            <v>323477</v>
          </cell>
          <cell r="E16">
            <v>1</v>
          </cell>
          <cell r="F16">
            <v>1</v>
          </cell>
          <cell r="G16">
            <v>0</v>
          </cell>
          <cell r="H16">
            <v>5.5</v>
          </cell>
          <cell r="I16" t="str">
            <v>8-911-193-72-00</v>
          </cell>
          <cell r="M16">
            <v>43070</v>
          </cell>
        </row>
        <row r="17">
          <cell r="B17">
            <v>301</v>
          </cell>
          <cell r="C17" t="str">
            <v>Баскаков Василий Олегович</v>
          </cell>
          <cell r="D17">
            <v>321712</v>
          </cell>
          <cell r="E17">
            <v>1</v>
          </cell>
          <cell r="F17">
            <v>0</v>
          </cell>
          <cell r="G17">
            <v>1</v>
          </cell>
          <cell r="H17">
            <v>6</v>
          </cell>
          <cell r="I17">
            <v>79119545182</v>
          </cell>
          <cell r="M17">
            <v>43070</v>
          </cell>
        </row>
        <row r="18">
          <cell r="B18">
            <v>302</v>
          </cell>
          <cell r="C18" t="str">
            <v>Минаев Дмитрий Викторович</v>
          </cell>
          <cell r="D18">
            <v>323552</v>
          </cell>
          <cell r="E18">
            <v>1</v>
          </cell>
          <cell r="F18">
            <v>0</v>
          </cell>
          <cell r="G18">
            <v>0</v>
          </cell>
          <cell r="L18" t="str">
            <v>Белозёров Руслан Анатольевич 322782 - смена должности</v>
          </cell>
          <cell r="M18">
            <v>43070</v>
          </cell>
        </row>
        <row r="19">
          <cell r="B19">
            <v>303</v>
          </cell>
          <cell r="C19" t="str">
            <v>Белоус Павел Николаевич</v>
          </cell>
          <cell r="D19">
            <v>323495</v>
          </cell>
          <cell r="E19">
            <v>0</v>
          </cell>
          <cell r="F19">
            <v>0</v>
          </cell>
          <cell r="G19">
            <v>0</v>
          </cell>
          <cell r="H19">
            <v>5.5</v>
          </cell>
          <cell r="I19" t="str">
            <v>8 964 388 60 09</v>
          </cell>
          <cell r="M19">
            <v>43070</v>
          </cell>
        </row>
        <row r="20">
          <cell r="B20">
            <v>304</v>
          </cell>
          <cell r="C20" t="str">
            <v>Белугин Виталий Сергеевич</v>
          </cell>
          <cell r="D20">
            <v>321715</v>
          </cell>
          <cell r="E20">
            <v>2</v>
          </cell>
          <cell r="F20">
            <v>0</v>
          </cell>
          <cell r="G20">
            <v>0</v>
          </cell>
          <cell r="H20">
            <v>6</v>
          </cell>
          <cell r="I20">
            <v>9119522752</v>
          </cell>
          <cell r="M20">
            <v>43070</v>
          </cell>
        </row>
        <row r="21">
          <cell r="B21">
            <v>305</v>
          </cell>
          <cell r="C21" t="str">
            <v>Бердников  Сергей Владимирович</v>
          </cell>
          <cell r="D21">
            <v>322557</v>
          </cell>
          <cell r="E21">
            <v>3</v>
          </cell>
          <cell r="F21">
            <v>0</v>
          </cell>
          <cell r="G21">
            <v>0</v>
          </cell>
          <cell r="H21" t="str">
            <v>6,5-7</v>
          </cell>
          <cell r="I21">
            <v>9213230147</v>
          </cell>
          <cell r="M21">
            <v>43070</v>
          </cell>
        </row>
        <row r="22">
          <cell r="B22">
            <v>306</v>
          </cell>
          <cell r="C22" t="str">
            <v>Благодарёв Александр Юльевич</v>
          </cell>
          <cell r="D22">
            <v>323132</v>
          </cell>
          <cell r="E22">
            <v>1</v>
          </cell>
          <cell r="F22">
            <v>1</v>
          </cell>
          <cell r="G22">
            <v>0</v>
          </cell>
          <cell r="H22">
            <v>6</v>
          </cell>
          <cell r="I22">
            <v>89523935889</v>
          </cell>
          <cell r="M22">
            <v>43070</v>
          </cell>
        </row>
        <row r="23">
          <cell r="B23">
            <v>307</v>
          </cell>
          <cell r="C23" t="str">
            <v>Блохин Олег Леонидович</v>
          </cell>
          <cell r="D23">
            <v>321719</v>
          </cell>
          <cell r="E23">
            <v>2</v>
          </cell>
          <cell r="F23">
            <v>1</v>
          </cell>
          <cell r="G23">
            <v>1</v>
          </cell>
          <cell r="H23">
            <v>5</v>
          </cell>
          <cell r="I23" t="str">
            <v>911 237 80 70</v>
          </cell>
          <cell r="M23">
            <v>43070</v>
          </cell>
        </row>
        <row r="24">
          <cell r="B24">
            <v>308</v>
          </cell>
          <cell r="C24" t="str">
            <v>Боганов Илья Сергеевич</v>
          </cell>
          <cell r="D24">
            <v>323153</v>
          </cell>
          <cell r="E24">
            <v>2</v>
          </cell>
          <cell r="F24">
            <v>0</v>
          </cell>
          <cell r="G24">
            <v>0</v>
          </cell>
          <cell r="H24">
            <v>6.5</v>
          </cell>
          <cell r="I24" t="str">
            <v>8 921 646 86 15</v>
          </cell>
          <cell r="M24">
            <v>43070</v>
          </cell>
        </row>
        <row r="25">
          <cell r="B25">
            <v>309</v>
          </cell>
          <cell r="C25" t="str">
            <v>Бондаренко  Владислав Васильевич</v>
          </cell>
          <cell r="D25">
            <v>322821</v>
          </cell>
          <cell r="E25">
            <v>0</v>
          </cell>
          <cell r="F25">
            <v>0</v>
          </cell>
          <cell r="G25">
            <v>0</v>
          </cell>
          <cell r="H25">
            <v>5.5</v>
          </cell>
          <cell r="I25">
            <v>89046380830</v>
          </cell>
          <cell r="M25">
            <v>43070</v>
          </cell>
        </row>
        <row r="26">
          <cell r="B26">
            <v>310</v>
          </cell>
          <cell r="C26" t="str">
            <v>Бондаренко Денис Валентинович</v>
          </cell>
          <cell r="D26">
            <v>322132</v>
          </cell>
          <cell r="E26">
            <v>2</v>
          </cell>
          <cell r="F26">
            <v>0</v>
          </cell>
          <cell r="G26">
            <v>1</v>
          </cell>
          <cell r="H26">
            <v>6</v>
          </cell>
          <cell r="I26">
            <v>89219731257</v>
          </cell>
          <cell r="M26">
            <v>43070</v>
          </cell>
        </row>
        <row r="27">
          <cell r="B27">
            <v>311</v>
          </cell>
          <cell r="C27" t="str">
            <v>Смирнов Вадим Анатольевич</v>
          </cell>
          <cell r="D27">
            <v>321858</v>
          </cell>
          <cell r="E27">
            <v>0</v>
          </cell>
          <cell r="F27">
            <v>0</v>
          </cell>
          <cell r="G27">
            <v>0</v>
          </cell>
          <cell r="L27" t="str">
            <v>Борисов Алексей Симанович 322127 - уволен</v>
          </cell>
          <cell r="M27">
            <v>43070</v>
          </cell>
        </row>
        <row r="28">
          <cell r="B28">
            <v>312</v>
          </cell>
          <cell r="C28" t="str">
            <v>Буданов  Александр  Николаевич</v>
          </cell>
          <cell r="D28">
            <v>321726</v>
          </cell>
          <cell r="E28">
            <v>2</v>
          </cell>
          <cell r="F28">
            <v>0</v>
          </cell>
          <cell r="G28">
            <v>1</v>
          </cell>
          <cell r="H28">
            <v>6</v>
          </cell>
          <cell r="I28" t="str">
            <v>8-905-205-36-29</v>
          </cell>
          <cell r="M28">
            <v>43070</v>
          </cell>
        </row>
        <row r="29">
          <cell r="B29">
            <v>313</v>
          </cell>
          <cell r="C29" t="str">
            <v>Буклешов Александр Михайлович</v>
          </cell>
          <cell r="D29">
            <v>322837</v>
          </cell>
          <cell r="E29">
            <v>4</v>
          </cell>
          <cell r="F29">
            <v>2</v>
          </cell>
          <cell r="G29">
            <v>2</v>
          </cell>
          <cell r="H29">
            <v>5.5</v>
          </cell>
          <cell r="I29">
            <v>89217439907</v>
          </cell>
          <cell r="M29">
            <v>43070</v>
          </cell>
        </row>
        <row r="30">
          <cell r="B30">
            <v>314</v>
          </cell>
          <cell r="C30" t="str">
            <v>Васильев Александр Владимирович</v>
          </cell>
          <cell r="D30">
            <v>323135</v>
          </cell>
          <cell r="E30">
            <v>2</v>
          </cell>
          <cell r="F30">
            <v>1</v>
          </cell>
          <cell r="G30">
            <v>0</v>
          </cell>
          <cell r="H30">
            <v>5.5</v>
          </cell>
          <cell r="I30">
            <v>9218742007</v>
          </cell>
          <cell r="M30">
            <v>43070</v>
          </cell>
        </row>
        <row r="31">
          <cell r="B31">
            <v>315</v>
          </cell>
          <cell r="C31" t="str">
            <v>Васильев Григорий Николаевич</v>
          </cell>
          <cell r="D31">
            <v>324228</v>
          </cell>
          <cell r="E31">
            <v>0</v>
          </cell>
          <cell r="F31">
            <v>0</v>
          </cell>
          <cell r="G31">
            <v>0</v>
          </cell>
          <cell r="H31">
            <v>6</v>
          </cell>
          <cell r="I31">
            <v>89313602933</v>
          </cell>
          <cell r="M31">
            <v>43070</v>
          </cell>
        </row>
        <row r="32">
          <cell r="B32">
            <v>316</v>
          </cell>
          <cell r="C32" t="str">
            <v>Васильев Юрий Николаевич</v>
          </cell>
          <cell r="D32">
            <v>321729</v>
          </cell>
          <cell r="E32">
            <v>2</v>
          </cell>
          <cell r="F32">
            <v>0</v>
          </cell>
          <cell r="G32">
            <v>2</v>
          </cell>
          <cell r="H32">
            <v>6.5</v>
          </cell>
          <cell r="I32">
            <v>9213057220</v>
          </cell>
          <cell r="M32">
            <v>43070</v>
          </cell>
        </row>
        <row r="33">
          <cell r="B33">
            <v>317</v>
          </cell>
          <cell r="C33" t="str">
            <v>Васьковский Виталий Валерьевич</v>
          </cell>
          <cell r="D33">
            <v>322866</v>
          </cell>
          <cell r="E33">
            <v>1</v>
          </cell>
          <cell r="F33">
            <v>0</v>
          </cell>
          <cell r="G33">
            <v>0</v>
          </cell>
          <cell r="H33">
            <v>5</v>
          </cell>
          <cell r="I33">
            <v>89218850988</v>
          </cell>
          <cell r="M33">
            <v>43070</v>
          </cell>
        </row>
        <row r="34">
          <cell r="B34">
            <v>318</v>
          </cell>
          <cell r="C34" t="str">
            <v>Виноградов Евгений Владимирович</v>
          </cell>
          <cell r="D34">
            <v>323151</v>
          </cell>
          <cell r="E34">
            <v>1</v>
          </cell>
          <cell r="F34">
            <v>0</v>
          </cell>
          <cell r="G34">
            <v>0</v>
          </cell>
          <cell r="M34">
            <v>43070</v>
          </cell>
        </row>
        <row r="35">
          <cell r="B35">
            <v>319</v>
          </cell>
          <cell r="C35" t="str">
            <v>Виноградов Сергей Александрович</v>
          </cell>
          <cell r="D35">
            <v>321731</v>
          </cell>
          <cell r="E35">
            <v>0</v>
          </cell>
          <cell r="F35">
            <v>0</v>
          </cell>
          <cell r="G35">
            <v>0</v>
          </cell>
          <cell r="H35">
            <v>5.5</v>
          </cell>
          <cell r="I35" t="str">
            <v>8 904 512 19 81</v>
          </cell>
          <cell r="M35">
            <v>43070</v>
          </cell>
        </row>
        <row r="36">
          <cell r="B36">
            <v>320</v>
          </cell>
          <cell r="C36" t="str">
            <v>Владимиров Александр  Владимирович</v>
          </cell>
          <cell r="D36">
            <v>322684</v>
          </cell>
          <cell r="E36">
            <v>2</v>
          </cell>
          <cell r="F36">
            <v>0</v>
          </cell>
          <cell r="G36">
            <v>1</v>
          </cell>
          <cell r="H36">
            <v>6</v>
          </cell>
          <cell r="I36" t="str">
            <v>8 921 757 09 10</v>
          </cell>
          <cell r="M36">
            <v>43070</v>
          </cell>
        </row>
        <row r="37">
          <cell r="B37">
            <v>321</v>
          </cell>
          <cell r="C37" t="str">
            <v>Волков Николай Викторович</v>
          </cell>
          <cell r="D37">
            <v>321733</v>
          </cell>
          <cell r="E37">
            <v>1</v>
          </cell>
          <cell r="F37">
            <v>0</v>
          </cell>
          <cell r="G37">
            <v>0</v>
          </cell>
          <cell r="H37">
            <v>7</v>
          </cell>
          <cell r="I37">
            <v>89218786524</v>
          </cell>
          <cell r="M37">
            <v>43070</v>
          </cell>
        </row>
        <row r="38">
          <cell r="B38">
            <v>322</v>
          </cell>
          <cell r="C38" t="str">
            <v>Гаврилов Алексей Сергеевич</v>
          </cell>
          <cell r="D38">
            <v>322536</v>
          </cell>
          <cell r="E38">
            <v>1</v>
          </cell>
          <cell r="F38">
            <v>1</v>
          </cell>
          <cell r="G38">
            <v>0</v>
          </cell>
          <cell r="H38">
            <v>5</v>
          </cell>
          <cell r="I38">
            <v>79215885508</v>
          </cell>
          <cell r="M38">
            <v>43070</v>
          </cell>
        </row>
        <row r="39">
          <cell r="B39">
            <v>323</v>
          </cell>
          <cell r="C39" t="str">
            <v>Гольнев Юрий Анатольевич</v>
          </cell>
          <cell r="D39">
            <v>322544</v>
          </cell>
          <cell r="E39">
            <v>1</v>
          </cell>
          <cell r="F39">
            <v>0</v>
          </cell>
          <cell r="G39">
            <v>0</v>
          </cell>
          <cell r="H39">
            <v>7</v>
          </cell>
          <cell r="I39" t="str">
            <v>921 798 78 07</v>
          </cell>
          <cell r="M39">
            <v>43070</v>
          </cell>
        </row>
        <row r="40">
          <cell r="B40">
            <v>324</v>
          </cell>
          <cell r="C40" t="str">
            <v>Горновой Андрей Владимирович</v>
          </cell>
          <cell r="D40">
            <v>322396</v>
          </cell>
          <cell r="E40">
            <v>1</v>
          </cell>
          <cell r="F40">
            <v>0</v>
          </cell>
          <cell r="G40">
            <v>0</v>
          </cell>
          <cell r="H40">
            <v>6</v>
          </cell>
          <cell r="I40" t="str">
            <v>8 921 570 34 56</v>
          </cell>
          <cell r="M40">
            <v>43070</v>
          </cell>
        </row>
        <row r="41">
          <cell r="B41">
            <v>325</v>
          </cell>
          <cell r="C41" t="str">
            <v>Горностаев Николай Александрович</v>
          </cell>
          <cell r="D41">
            <v>323493</v>
          </cell>
          <cell r="E41">
            <v>0</v>
          </cell>
          <cell r="F41">
            <v>0</v>
          </cell>
          <cell r="G41">
            <v>0</v>
          </cell>
          <cell r="H41">
            <v>6</v>
          </cell>
          <cell r="I41">
            <v>89657915013</v>
          </cell>
          <cell r="M41">
            <v>43070</v>
          </cell>
        </row>
        <row r="42">
          <cell r="B42">
            <v>326</v>
          </cell>
          <cell r="C42" t="str">
            <v>Григорьев Александр Николаевич</v>
          </cell>
          <cell r="D42">
            <v>321740</v>
          </cell>
          <cell r="E42">
            <v>2</v>
          </cell>
          <cell r="F42">
            <v>1</v>
          </cell>
          <cell r="G42">
            <v>2</v>
          </cell>
          <cell r="H42">
            <v>6</v>
          </cell>
          <cell r="I42">
            <v>89500074775</v>
          </cell>
          <cell r="M42">
            <v>43070</v>
          </cell>
        </row>
        <row r="43">
          <cell r="B43">
            <v>327</v>
          </cell>
          <cell r="C43" t="str">
            <v>Григорьев  Константин Геннадьевич</v>
          </cell>
          <cell r="D43">
            <v>322889</v>
          </cell>
          <cell r="E43">
            <v>0</v>
          </cell>
          <cell r="F43">
            <v>0</v>
          </cell>
          <cell r="G43">
            <v>0</v>
          </cell>
          <cell r="H43">
            <v>6</v>
          </cell>
          <cell r="I43">
            <v>89602519191</v>
          </cell>
          <cell r="M43">
            <v>43070</v>
          </cell>
        </row>
        <row r="44">
          <cell r="B44">
            <v>328</v>
          </cell>
          <cell r="C44" t="str">
            <v>Гришаев Станислав Игоревич</v>
          </cell>
          <cell r="D44">
            <v>322490</v>
          </cell>
          <cell r="E44">
            <v>4</v>
          </cell>
          <cell r="F44">
            <v>2</v>
          </cell>
          <cell r="G44">
            <v>0</v>
          </cell>
          <cell r="H44">
            <v>6</v>
          </cell>
          <cell r="I44">
            <v>89217996355</v>
          </cell>
          <cell r="M44">
            <v>43070</v>
          </cell>
        </row>
        <row r="45">
          <cell r="B45">
            <v>329</v>
          </cell>
          <cell r="C45" t="str">
            <v>Гузаревич Алексей Яковлевич</v>
          </cell>
          <cell r="D45">
            <v>321742</v>
          </cell>
          <cell r="E45">
            <v>3</v>
          </cell>
          <cell r="F45">
            <v>0</v>
          </cell>
          <cell r="G45">
            <v>0</v>
          </cell>
          <cell r="H45">
            <v>6.5</v>
          </cell>
          <cell r="I45" t="str">
            <v>8 921 977 92 15</v>
          </cell>
          <cell r="M45">
            <v>43070</v>
          </cell>
        </row>
        <row r="46">
          <cell r="B46">
            <v>330</v>
          </cell>
          <cell r="C46" t="str">
            <v>Гурьев  Сергей Сергеевич</v>
          </cell>
          <cell r="D46">
            <v>323117</v>
          </cell>
          <cell r="E46">
            <v>1</v>
          </cell>
          <cell r="F46">
            <v>0</v>
          </cell>
          <cell r="G46">
            <v>0</v>
          </cell>
          <cell r="H46">
            <v>5.5</v>
          </cell>
          <cell r="I46">
            <v>9319782526</v>
          </cell>
          <cell r="M46">
            <v>43070</v>
          </cell>
        </row>
        <row r="47">
          <cell r="B47">
            <v>331</v>
          </cell>
          <cell r="C47" t="str">
            <v>Демченко Александр Александрович</v>
          </cell>
          <cell r="D47">
            <v>322534</v>
          </cell>
          <cell r="E47">
            <v>0</v>
          </cell>
          <cell r="F47">
            <v>0</v>
          </cell>
          <cell r="G47">
            <v>0</v>
          </cell>
          <cell r="M47">
            <v>43070</v>
          </cell>
        </row>
        <row r="48">
          <cell r="B48">
            <v>332</v>
          </cell>
          <cell r="C48" t="str">
            <v>Джакипов Кубаныч Джалилович</v>
          </cell>
          <cell r="D48">
            <v>323343</v>
          </cell>
          <cell r="E48">
            <v>0</v>
          </cell>
          <cell r="F48">
            <v>0</v>
          </cell>
          <cell r="G48">
            <v>0</v>
          </cell>
          <cell r="M48">
            <v>43070</v>
          </cell>
        </row>
        <row r="49">
          <cell r="B49">
            <v>333</v>
          </cell>
          <cell r="C49" t="str">
            <v>Долгополов  Александр Вадимович</v>
          </cell>
          <cell r="D49">
            <v>323409</v>
          </cell>
          <cell r="E49">
            <v>0</v>
          </cell>
          <cell r="F49">
            <v>0</v>
          </cell>
          <cell r="G49">
            <v>0</v>
          </cell>
          <cell r="H49">
            <v>5.5</v>
          </cell>
          <cell r="I49">
            <v>9522887363</v>
          </cell>
          <cell r="M49">
            <v>43070</v>
          </cell>
        </row>
        <row r="50">
          <cell r="B50">
            <v>334</v>
          </cell>
          <cell r="C50" t="str">
            <v>Дроздов Виталий  Валерьевич</v>
          </cell>
          <cell r="D50">
            <v>323173</v>
          </cell>
          <cell r="E50">
            <v>1</v>
          </cell>
          <cell r="F50">
            <v>1</v>
          </cell>
          <cell r="G50">
            <v>0</v>
          </cell>
          <cell r="H50">
            <v>6.5</v>
          </cell>
          <cell r="I50">
            <v>89062581214</v>
          </cell>
          <cell r="M50">
            <v>43070</v>
          </cell>
        </row>
        <row r="51">
          <cell r="B51">
            <v>335</v>
          </cell>
          <cell r="C51" t="str">
            <v>Дячук Валентин Васильевич</v>
          </cell>
          <cell r="D51">
            <v>323451</v>
          </cell>
          <cell r="E51">
            <v>1</v>
          </cell>
          <cell r="F51">
            <v>0</v>
          </cell>
          <cell r="G51">
            <v>1</v>
          </cell>
          <cell r="H51">
            <v>6</v>
          </cell>
          <cell r="I51">
            <v>89119836858</v>
          </cell>
          <cell r="M51">
            <v>43070</v>
          </cell>
        </row>
        <row r="52">
          <cell r="B52">
            <v>336</v>
          </cell>
          <cell r="C52" t="str">
            <v>Елисеев Виктор Владимирович</v>
          </cell>
          <cell r="D52">
            <v>323291</v>
          </cell>
          <cell r="E52">
            <v>0</v>
          </cell>
          <cell r="F52">
            <v>0</v>
          </cell>
          <cell r="G52">
            <v>0</v>
          </cell>
          <cell r="H52">
            <v>7.7</v>
          </cell>
          <cell r="I52">
            <v>9112915379</v>
          </cell>
          <cell r="M52">
            <v>43070</v>
          </cell>
        </row>
        <row r="53">
          <cell r="B53">
            <v>337</v>
          </cell>
          <cell r="C53" t="str">
            <v>Енин Алексей Сергеевич</v>
          </cell>
          <cell r="D53">
            <v>322905</v>
          </cell>
          <cell r="E53">
            <v>2</v>
          </cell>
          <cell r="F53">
            <v>1</v>
          </cell>
          <cell r="G53">
            <v>0</v>
          </cell>
          <cell r="H53">
            <v>6</v>
          </cell>
          <cell r="I53" t="str">
            <v>8 921 434 29 18</v>
          </cell>
          <cell r="M53">
            <v>43070</v>
          </cell>
        </row>
        <row r="54">
          <cell r="B54">
            <v>338</v>
          </cell>
          <cell r="C54" t="str">
            <v>Ерофеев Вячеслав Юрьевич</v>
          </cell>
          <cell r="D54">
            <v>322558</v>
          </cell>
          <cell r="E54">
            <v>2</v>
          </cell>
          <cell r="F54">
            <v>0</v>
          </cell>
          <cell r="G54">
            <v>0</v>
          </cell>
          <cell r="H54">
            <v>6</v>
          </cell>
          <cell r="M54">
            <v>43070</v>
          </cell>
        </row>
        <row r="55">
          <cell r="B55">
            <v>339</v>
          </cell>
          <cell r="C55" t="str">
            <v>Ефимов Сергей Викторович</v>
          </cell>
          <cell r="D55">
            <v>321750</v>
          </cell>
          <cell r="E55">
            <v>1</v>
          </cell>
          <cell r="F55">
            <v>0</v>
          </cell>
          <cell r="G55">
            <v>0</v>
          </cell>
          <cell r="H55">
            <v>5.5</v>
          </cell>
          <cell r="I55">
            <v>9112324407</v>
          </cell>
          <cell r="M55">
            <v>43070</v>
          </cell>
        </row>
        <row r="56">
          <cell r="B56">
            <v>340</v>
          </cell>
          <cell r="C56" t="str">
            <v>Жабин Владимир Леонидович</v>
          </cell>
          <cell r="D56">
            <v>321751</v>
          </cell>
          <cell r="E56">
            <v>1</v>
          </cell>
          <cell r="F56">
            <v>0</v>
          </cell>
          <cell r="G56">
            <v>0</v>
          </cell>
          <cell r="H56">
            <v>6</v>
          </cell>
          <cell r="I56" t="str">
            <v>8 911 235 83 44</v>
          </cell>
          <cell r="M56">
            <v>43070</v>
          </cell>
        </row>
        <row r="57">
          <cell r="B57">
            <v>341</v>
          </cell>
          <cell r="C57" t="str">
            <v>Жгулёв Константин Сергеевич</v>
          </cell>
          <cell r="D57">
            <v>322323</v>
          </cell>
          <cell r="E57">
            <v>0</v>
          </cell>
          <cell r="F57">
            <v>0</v>
          </cell>
          <cell r="G57">
            <v>0</v>
          </cell>
          <cell r="H57">
            <v>6</v>
          </cell>
          <cell r="I57" t="str">
            <v>8 921 438 36 35</v>
          </cell>
          <cell r="M57">
            <v>43070</v>
          </cell>
        </row>
        <row r="58">
          <cell r="B58">
            <v>342</v>
          </cell>
          <cell r="C58" t="str">
            <v>Журавлёв Александр Владимирович</v>
          </cell>
          <cell r="D58">
            <v>322728</v>
          </cell>
          <cell r="E58">
            <v>3</v>
          </cell>
          <cell r="F58">
            <v>1</v>
          </cell>
          <cell r="G58">
            <v>0</v>
          </cell>
          <cell r="H58">
            <v>6.5</v>
          </cell>
          <cell r="I58">
            <v>89045568690</v>
          </cell>
          <cell r="M58">
            <v>43070</v>
          </cell>
        </row>
        <row r="59">
          <cell r="B59">
            <v>343</v>
          </cell>
          <cell r="C59" t="str">
            <v>Журавлев Владимир Константинович</v>
          </cell>
          <cell r="D59">
            <v>321753</v>
          </cell>
          <cell r="E59">
            <v>1</v>
          </cell>
          <cell r="F59">
            <v>0</v>
          </cell>
          <cell r="G59">
            <v>0</v>
          </cell>
          <cell r="M59">
            <v>43070</v>
          </cell>
        </row>
        <row r="60">
          <cell r="B60">
            <v>344</v>
          </cell>
          <cell r="C60" t="str">
            <v>Зибинин Андрей Олегович</v>
          </cell>
          <cell r="D60">
            <v>323491</v>
          </cell>
          <cell r="E60">
            <v>1</v>
          </cell>
          <cell r="F60">
            <v>0</v>
          </cell>
          <cell r="G60">
            <v>0</v>
          </cell>
          <cell r="H60">
            <v>6</v>
          </cell>
          <cell r="I60">
            <v>89118339399</v>
          </cell>
          <cell r="M60">
            <v>43070</v>
          </cell>
        </row>
        <row r="61">
          <cell r="B61">
            <v>345</v>
          </cell>
          <cell r="C61" t="str">
            <v>Зорин Владимир  Вячеславович</v>
          </cell>
          <cell r="D61">
            <v>322838</v>
          </cell>
          <cell r="E61">
            <v>1</v>
          </cell>
          <cell r="F61">
            <v>0</v>
          </cell>
          <cell r="G61">
            <v>0</v>
          </cell>
          <cell r="I61">
            <v>89217996997</v>
          </cell>
          <cell r="M61">
            <v>43070</v>
          </cell>
        </row>
        <row r="62">
          <cell r="B62">
            <v>346</v>
          </cell>
          <cell r="C62" t="str">
            <v>Зябликов Алексей Николаевич</v>
          </cell>
          <cell r="D62">
            <v>323202</v>
          </cell>
          <cell r="E62">
            <v>2</v>
          </cell>
          <cell r="F62">
            <v>0</v>
          </cell>
          <cell r="G62">
            <v>0</v>
          </cell>
          <cell r="H62">
            <v>6</v>
          </cell>
          <cell r="I62" t="str">
            <v>8 921 637 88 94</v>
          </cell>
          <cell r="M62">
            <v>43070</v>
          </cell>
        </row>
        <row r="63">
          <cell r="B63">
            <v>347</v>
          </cell>
          <cell r="C63" t="str">
            <v>Иванов Алексей Викторович</v>
          </cell>
          <cell r="D63">
            <v>321758</v>
          </cell>
          <cell r="E63">
            <v>0</v>
          </cell>
          <cell r="F63">
            <v>0</v>
          </cell>
          <cell r="G63">
            <v>0</v>
          </cell>
          <cell r="H63">
            <v>5.5</v>
          </cell>
          <cell r="I63">
            <v>9219719010</v>
          </cell>
          <cell r="M63">
            <v>43070</v>
          </cell>
        </row>
        <row r="64">
          <cell r="B64">
            <v>348</v>
          </cell>
          <cell r="C64" t="str">
            <v>Иванов Андрей Геннадьевич</v>
          </cell>
          <cell r="D64">
            <v>322384</v>
          </cell>
          <cell r="E64">
            <v>0</v>
          </cell>
          <cell r="F64">
            <v>0</v>
          </cell>
          <cell r="G64">
            <v>0</v>
          </cell>
          <cell r="M64">
            <v>43070</v>
          </cell>
        </row>
        <row r="65">
          <cell r="B65">
            <v>349</v>
          </cell>
          <cell r="C65" t="str">
            <v>Иванов Дмитрий Сергеевич</v>
          </cell>
          <cell r="D65">
            <v>322880</v>
          </cell>
          <cell r="E65">
            <v>2</v>
          </cell>
          <cell r="F65">
            <v>0</v>
          </cell>
          <cell r="G65">
            <v>0</v>
          </cell>
          <cell r="H65">
            <v>6</v>
          </cell>
          <cell r="I65" t="str">
            <v>8 921 599 34 29</v>
          </cell>
          <cell r="M65">
            <v>43070</v>
          </cell>
        </row>
        <row r="66">
          <cell r="B66">
            <v>350</v>
          </cell>
          <cell r="C66" t="str">
            <v>Иванов Игорь Сергеевич</v>
          </cell>
          <cell r="D66">
            <v>321759</v>
          </cell>
          <cell r="E66">
            <v>0</v>
          </cell>
          <cell r="F66">
            <v>0</v>
          </cell>
          <cell r="G66">
            <v>0</v>
          </cell>
          <cell r="H66">
            <v>6</v>
          </cell>
          <cell r="I66">
            <v>9217809102</v>
          </cell>
          <cell r="M66">
            <v>43070</v>
          </cell>
        </row>
        <row r="67">
          <cell r="B67">
            <v>351</v>
          </cell>
          <cell r="C67" t="str">
            <v>Джахангиров Фархад Муххуддин Оглы</v>
          </cell>
          <cell r="D67">
            <v>323588</v>
          </cell>
          <cell r="E67">
            <v>2</v>
          </cell>
          <cell r="F67">
            <v>0</v>
          </cell>
          <cell r="G67">
            <v>0</v>
          </cell>
          <cell r="L67" t="str">
            <v>Иванов Сергей Владимирович 321760 - уволен; Чуланов Николай Евгеньевич 323543 - уволен</v>
          </cell>
          <cell r="M67">
            <v>43070</v>
          </cell>
        </row>
        <row r="68">
          <cell r="B68">
            <v>352</v>
          </cell>
          <cell r="C68" t="str">
            <v>Иванов Сергей Владимирович</v>
          </cell>
          <cell r="D68">
            <v>322192</v>
          </cell>
          <cell r="E68">
            <v>0</v>
          </cell>
          <cell r="F68">
            <v>0</v>
          </cell>
          <cell r="G68">
            <v>0</v>
          </cell>
          <cell r="H68">
            <v>5</v>
          </cell>
          <cell r="I68" t="str">
            <v>8 921 790 22 57</v>
          </cell>
          <cell r="M68">
            <v>43070</v>
          </cell>
        </row>
        <row r="69">
          <cell r="B69">
            <v>353</v>
          </cell>
          <cell r="C69" t="str">
            <v>Игнатенко Александр Александрович</v>
          </cell>
          <cell r="D69">
            <v>322591</v>
          </cell>
          <cell r="E69">
            <v>0</v>
          </cell>
          <cell r="F69">
            <v>0</v>
          </cell>
          <cell r="G69">
            <v>0</v>
          </cell>
          <cell r="H69">
            <v>7</v>
          </cell>
          <cell r="I69" t="str">
            <v>8 950 037 78 01</v>
          </cell>
          <cell r="M69">
            <v>43070</v>
          </cell>
        </row>
        <row r="70">
          <cell r="B70">
            <v>354</v>
          </cell>
          <cell r="C70" t="str">
            <v>Решетнюк Игорь Сергеевич</v>
          </cell>
          <cell r="D70">
            <v>323533</v>
          </cell>
          <cell r="E70">
            <v>1</v>
          </cell>
          <cell r="F70">
            <v>0</v>
          </cell>
          <cell r="G70">
            <v>0</v>
          </cell>
          <cell r="H70">
            <v>5.5</v>
          </cell>
          <cell r="I70">
            <v>89516767581</v>
          </cell>
          <cell r="M70">
            <v>43070</v>
          </cell>
        </row>
        <row r="71">
          <cell r="B71">
            <v>355</v>
          </cell>
          <cell r="C71" t="str">
            <v>Канэ Роман Александрович</v>
          </cell>
          <cell r="D71">
            <v>321933</v>
          </cell>
          <cell r="E71">
            <v>0</v>
          </cell>
          <cell r="F71">
            <v>0</v>
          </cell>
          <cell r="G71">
            <v>0</v>
          </cell>
          <cell r="H71">
            <v>6</v>
          </cell>
          <cell r="I71">
            <v>79112243460</v>
          </cell>
          <cell r="M71">
            <v>43070</v>
          </cell>
        </row>
        <row r="72">
          <cell r="B72">
            <v>356</v>
          </cell>
          <cell r="C72" t="str">
            <v>Яблоков Дмитрий Олегович</v>
          </cell>
          <cell r="D72">
            <v>323554</v>
          </cell>
          <cell r="E72">
            <v>1</v>
          </cell>
          <cell r="F72">
            <v>0</v>
          </cell>
          <cell r="G72">
            <v>0</v>
          </cell>
          <cell r="L72" t="str">
            <v>Карпович Дмитрий Александрович 323420 - уволен</v>
          </cell>
          <cell r="M72">
            <v>43070</v>
          </cell>
        </row>
        <row r="73">
          <cell r="B73">
            <v>357</v>
          </cell>
          <cell r="C73" t="str">
            <v>Кассиров Игорь Александрович</v>
          </cell>
          <cell r="D73">
            <v>323231</v>
          </cell>
          <cell r="E73">
            <v>0</v>
          </cell>
          <cell r="F73">
            <v>0</v>
          </cell>
          <cell r="G73">
            <v>0</v>
          </cell>
          <cell r="H73">
            <v>6</v>
          </cell>
          <cell r="I73">
            <v>89218707718</v>
          </cell>
          <cell r="M73">
            <v>43070</v>
          </cell>
        </row>
        <row r="74">
          <cell r="B74">
            <v>358</v>
          </cell>
          <cell r="C74" t="str">
            <v>Кириенко Денис Юрьевич</v>
          </cell>
          <cell r="D74">
            <v>322683</v>
          </cell>
          <cell r="E74">
            <v>0</v>
          </cell>
          <cell r="F74">
            <v>0</v>
          </cell>
          <cell r="G74">
            <v>0</v>
          </cell>
          <cell r="H74">
            <v>6</v>
          </cell>
          <cell r="I74" t="str">
            <v>8-921-420-05-42</v>
          </cell>
          <cell r="M74">
            <v>43070</v>
          </cell>
        </row>
        <row r="75">
          <cell r="B75">
            <v>359</v>
          </cell>
          <cell r="C75" t="str">
            <v>Киселев Антон Владимирович</v>
          </cell>
          <cell r="D75">
            <v>322845</v>
          </cell>
          <cell r="E75">
            <v>0</v>
          </cell>
          <cell r="F75">
            <v>0</v>
          </cell>
          <cell r="G75">
            <v>0</v>
          </cell>
          <cell r="H75">
            <v>5</v>
          </cell>
          <cell r="I75">
            <v>89218824967</v>
          </cell>
          <cell r="M75">
            <v>43070</v>
          </cell>
        </row>
        <row r="76">
          <cell r="B76">
            <v>360</v>
          </cell>
          <cell r="C76" t="str">
            <v>Коберидзе Манучар Лериевич</v>
          </cell>
          <cell r="D76">
            <v>324189</v>
          </cell>
          <cell r="E76">
            <v>1</v>
          </cell>
          <cell r="F76">
            <v>1</v>
          </cell>
          <cell r="G76">
            <v>0</v>
          </cell>
          <cell r="H76">
            <v>6.5</v>
          </cell>
          <cell r="I76">
            <v>9218975178</v>
          </cell>
          <cell r="M76">
            <v>43070</v>
          </cell>
        </row>
        <row r="77">
          <cell r="B77">
            <v>361</v>
          </cell>
          <cell r="C77" t="str">
            <v>Ковалевский Сргей Владимирович</v>
          </cell>
          <cell r="D77">
            <v>323488</v>
          </cell>
          <cell r="E77">
            <v>1</v>
          </cell>
          <cell r="F77">
            <v>0</v>
          </cell>
          <cell r="G77">
            <v>0</v>
          </cell>
          <cell r="H77">
            <v>6</v>
          </cell>
          <cell r="I77">
            <v>89522289651</v>
          </cell>
          <cell r="M77">
            <v>43070</v>
          </cell>
        </row>
        <row r="78">
          <cell r="B78">
            <v>362</v>
          </cell>
          <cell r="C78" t="str">
            <v>Ковалёв Антон Геннадьевич</v>
          </cell>
          <cell r="D78">
            <v>323478</v>
          </cell>
          <cell r="E78">
            <v>1</v>
          </cell>
          <cell r="F78">
            <v>0</v>
          </cell>
          <cell r="G78">
            <v>0</v>
          </cell>
          <cell r="H78">
            <v>5.5</v>
          </cell>
          <cell r="I78">
            <v>9310057307</v>
          </cell>
          <cell r="M78">
            <v>43070</v>
          </cell>
        </row>
        <row r="79">
          <cell r="B79">
            <v>363</v>
          </cell>
          <cell r="C79" t="str">
            <v>Кожадей Павел Георгиевич</v>
          </cell>
          <cell r="D79">
            <v>321772</v>
          </cell>
          <cell r="E79">
            <v>0</v>
          </cell>
          <cell r="F79">
            <v>0</v>
          </cell>
          <cell r="G79">
            <v>0</v>
          </cell>
          <cell r="H79">
            <v>6.5</v>
          </cell>
          <cell r="I79" t="str">
            <v>8 911 239 41 34</v>
          </cell>
          <cell r="M79">
            <v>43070</v>
          </cell>
        </row>
        <row r="80">
          <cell r="B80">
            <v>364</v>
          </cell>
          <cell r="C80" t="str">
            <v>Коленов Михаил Владимирович</v>
          </cell>
          <cell r="D80">
            <v>322733</v>
          </cell>
          <cell r="E80">
            <v>0</v>
          </cell>
          <cell r="F80">
            <v>0</v>
          </cell>
          <cell r="G80">
            <v>0</v>
          </cell>
          <cell r="H80">
            <v>6</v>
          </cell>
          <cell r="I80" t="str">
            <v>8 950 047 85 03</v>
          </cell>
          <cell r="M80">
            <v>43070</v>
          </cell>
        </row>
        <row r="81">
          <cell r="B81">
            <v>365</v>
          </cell>
          <cell r="C81" t="str">
            <v>Колокольцев Сергей Дмитриевич</v>
          </cell>
          <cell r="D81">
            <v>321773</v>
          </cell>
          <cell r="E81">
            <v>1</v>
          </cell>
          <cell r="F81">
            <v>0</v>
          </cell>
          <cell r="G81">
            <v>0</v>
          </cell>
          <cell r="H81">
            <v>7</v>
          </cell>
          <cell r="I81">
            <v>89216337406</v>
          </cell>
          <cell r="M81">
            <v>43070</v>
          </cell>
        </row>
        <row r="82">
          <cell r="B82">
            <v>366</v>
          </cell>
          <cell r="C82" t="str">
            <v>Кондратьев Игорь Юрьевич</v>
          </cell>
          <cell r="D82">
            <v>322797</v>
          </cell>
          <cell r="E82">
            <v>2</v>
          </cell>
          <cell r="F82">
            <v>0</v>
          </cell>
          <cell r="G82">
            <v>0</v>
          </cell>
          <cell r="I82">
            <v>9216322741</v>
          </cell>
          <cell r="M82">
            <v>43070</v>
          </cell>
        </row>
        <row r="83">
          <cell r="B83">
            <v>367</v>
          </cell>
          <cell r="C83" t="str">
            <v>Коновалов Виталий Борисович</v>
          </cell>
          <cell r="D83">
            <v>323589</v>
          </cell>
          <cell r="E83">
            <v>1</v>
          </cell>
          <cell r="F83">
            <v>0</v>
          </cell>
          <cell r="G83">
            <v>0</v>
          </cell>
          <cell r="L83" t="str">
            <v>Кочкин Александр Николаевич 323431 - уволен</v>
          </cell>
          <cell r="M83">
            <v>43070</v>
          </cell>
        </row>
        <row r="84">
          <cell r="B84">
            <v>368</v>
          </cell>
          <cell r="C84" t="str">
            <v>Кремнёв Владимир Игоревич</v>
          </cell>
          <cell r="D84">
            <v>323506</v>
          </cell>
          <cell r="E84">
            <v>0</v>
          </cell>
          <cell r="F84">
            <v>0</v>
          </cell>
          <cell r="G84">
            <v>0</v>
          </cell>
          <cell r="H84">
            <v>5.5</v>
          </cell>
          <cell r="I84">
            <v>89650834398</v>
          </cell>
          <cell r="M84">
            <v>43070</v>
          </cell>
        </row>
        <row r="85">
          <cell r="B85">
            <v>369</v>
          </cell>
          <cell r="C85" t="str">
            <v>Кречетов Игорь Викторович</v>
          </cell>
          <cell r="D85">
            <v>321782</v>
          </cell>
          <cell r="E85">
            <v>0</v>
          </cell>
          <cell r="F85">
            <v>0</v>
          </cell>
          <cell r="G85">
            <v>0</v>
          </cell>
          <cell r="H85">
            <v>6</v>
          </cell>
          <cell r="I85">
            <v>9117411733</v>
          </cell>
          <cell r="M85">
            <v>43070</v>
          </cell>
        </row>
        <row r="86">
          <cell r="B86">
            <v>370</v>
          </cell>
          <cell r="C86" t="str">
            <v>Крутов Сергей Викторович</v>
          </cell>
          <cell r="D86">
            <v>321783</v>
          </cell>
          <cell r="E86">
            <v>1</v>
          </cell>
          <cell r="F86">
            <v>1</v>
          </cell>
          <cell r="G86">
            <v>0</v>
          </cell>
          <cell r="H86">
            <v>6.5</v>
          </cell>
          <cell r="I86" t="str">
            <v>8 911 298 54 29</v>
          </cell>
          <cell r="M86">
            <v>43070</v>
          </cell>
        </row>
        <row r="87">
          <cell r="B87">
            <v>371</v>
          </cell>
          <cell r="C87" t="str">
            <v>Крюков Сергей Юрьевич</v>
          </cell>
          <cell r="D87">
            <v>321784</v>
          </cell>
          <cell r="E87">
            <v>0</v>
          </cell>
          <cell r="F87">
            <v>0</v>
          </cell>
          <cell r="G87">
            <v>0</v>
          </cell>
          <cell r="H87">
            <v>5.5</v>
          </cell>
          <cell r="I87">
            <v>89213451130</v>
          </cell>
          <cell r="M87">
            <v>43070</v>
          </cell>
        </row>
        <row r="88">
          <cell r="B88">
            <v>372</v>
          </cell>
          <cell r="C88" t="str">
            <v>Кузьмин Андрей Евгеньевич</v>
          </cell>
          <cell r="D88">
            <v>322608</v>
          </cell>
          <cell r="E88">
            <v>1</v>
          </cell>
          <cell r="F88">
            <v>0</v>
          </cell>
          <cell r="G88">
            <v>0</v>
          </cell>
          <cell r="H88">
            <v>5</v>
          </cell>
          <cell r="I88">
            <v>9214124606</v>
          </cell>
          <cell r="M88">
            <v>43070</v>
          </cell>
        </row>
        <row r="89">
          <cell r="B89">
            <v>373</v>
          </cell>
          <cell r="C89" t="str">
            <v>Кузьмин Вячеслав Викторович</v>
          </cell>
          <cell r="D89">
            <v>322537</v>
          </cell>
          <cell r="E89">
            <v>3</v>
          </cell>
          <cell r="F89">
            <v>2</v>
          </cell>
          <cell r="G89">
            <v>0</v>
          </cell>
          <cell r="M89">
            <v>43070</v>
          </cell>
        </row>
        <row r="90">
          <cell r="B90">
            <v>374</v>
          </cell>
          <cell r="C90" t="str">
            <v>Курманалиев Рашид Рушанович</v>
          </cell>
          <cell r="D90">
            <v>322788</v>
          </cell>
          <cell r="E90">
            <v>1</v>
          </cell>
          <cell r="F90">
            <v>1</v>
          </cell>
          <cell r="G90">
            <v>0</v>
          </cell>
          <cell r="H90">
            <v>6</v>
          </cell>
          <cell r="I90">
            <v>9213330544</v>
          </cell>
          <cell r="M90">
            <v>43070</v>
          </cell>
        </row>
        <row r="91">
          <cell r="B91">
            <v>375</v>
          </cell>
          <cell r="C91" t="str">
            <v>Мазур Дмитрий Олегович</v>
          </cell>
          <cell r="D91">
            <v>323530</v>
          </cell>
          <cell r="E91">
            <v>2</v>
          </cell>
          <cell r="F91">
            <v>0</v>
          </cell>
          <cell r="G91">
            <v>0</v>
          </cell>
          <cell r="H91">
            <v>5.5</v>
          </cell>
          <cell r="I91" t="str">
            <v>8 950 022 97 28</v>
          </cell>
          <cell r="M91">
            <v>43070</v>
          </cell>
        </row>
        <row r="92">
          <cell r="B92">
            <v>376</v>
          </cell>
          <cell r="C92" t="str">
            <v>Курочкин  Виталий  Юрьевич</v>
          </cell>
          <cell r="D92">
            <v>322138</v>
          </cell>
          <cell r="E92">
            <v>0</v>
          </cell>
          <cell r="F92">
            <v>0</v>
          </cell>
          <cell r="G92">
            <v>0</v>
          </cell>
          <cell r="H92">
            <v>6</v>
          </cell>
          <cell r="I92" t="str">
            <v>911 218 53 82</v>
          </cell>
          <cell r="M92">
            <v>43070</v>
          </cell>
        </row>
        <row r="93">
          <cell r="B93">
            <v>377</v>
          </cell>
          <cell r="C93" t="str">
            <v>Кустов Дмитрий Викторович</v>
          </cell>
          <cell r="D93">
            <v>321787</v>
          </cell>
          <cell r="E93">
            <v>0</v>
          </cell>
          <cell r="F93">
            <v>0</v>
          </cell>
          <cell r="G93">
            <v>0</v>
          </cell>
          <cell r="H93">
            <v>6</v>
          </cell>
          <cell r="I93" t="str">
            <v>911 224 54 57</v>
          </cell>
          <cell r="M93">
            <v>43070</v>
          </cell>
        </row>
        <row r="94">
          <cell r="B94">
            <v>378</v>
          </cell>
          <cell r="C94" t="str">
            <v>Лайзан Игорь Александрович</v>
          </cell>
          <cell r="D94">
            <v>321938</v>
          </cell>
          <cell r="E94">
            <v>2</v>
          </cell>
          <cell r="F94">
            <v>0</v>
          </cell>
          <cell r="G94">
            <v>0</v>
          </cell>
          <cell r="H94">
            <v>6</v>
          </cell>
          <cell r="I94">
            <v>89523992565</v>
          </cell>
          <cell r="M94">
            <v>43070</v>
          </cell>
        </row>
        <row r="95">
          <cell r="B95">
            <v>379</v>
          </cell>
          <cell r="C95" t="str">
            <v>Лебедев Владислав Алексеевич</v>
          </cell>
          <cell r="D95">
            <v>322204</v>
          </cell>
          <cell r="E95">
            <v>0</v>
          </cell>
          <cell r="F95">
            <v>0</v>
          </cell>
          <cell r="G95">
            <v>0</v>
          </cell>
          <cell r="M95">
            <v>43070</v>
          </cell>
        </row>
        <row r="96">
          <cell r="B96">
            <v>380</v>
          </cell>
          <cell r="C96" t="str">
            <v>Леонов Виталий Николаевич</v>
          </cell>
          <cell r="D96">
            <v>321940</v>
          </cell>
          <cell r="E96">
            <v>1</v>
          </cell>
          <cell r="F96">
            <v>1</v>
          </cell>
          <cell r="G96">
            <v>1</v>
          </cell>
          <cell r="H96">
            <v>5.5</v>
          </cell>
          <cell r="I96">
            <v>921.39210049999997</v>
          </cell>
          <cell r="M96">
            <v>43070</v>
          </cell>
        </row>
        <row r="97">
          <cell r="B97">
            <v>381</v>
          </cell>
          <cell r="C97" t="str">
            <v>Лепёшкин  Олег Игоревич</v>
          </cell>
          <cell r="D97">
            <v>323194</v>
          </cell>
          <cell r="E97">
            <v>1</v>
          </cell>
          <cell r="F97">
            <v>0</v>
          </cell>
          <cell r="G97">
            <v>0</v>
          </cell>
          <cell r="H97">
            <v>5.5</v>
          </cell>
          <cell r="I97" t="str">
            <v>921 395 07 02</v>
          </cell>
          <cell r="M97">
            <v>43070</v>
          </cell>
        </row>
        <row r="98">
          <cell r="B98">
            <v>382</v>
          </cell>
          <cell r="C98" t="str">
            <v>Лисенков Андрей Владимирович</v>
          </cell>
          <cell r="D98">
            <v>321794</v>
          </cell>
          <cell r="E98">
            <v>0</v>
          </cell>
          <cell r="F98">
            <v>0</v>
          </cell>
          <cell r="G98">
            <v>0</v>
          </cell>
          <cell r="H98">
            <v>6.5</v>
          </cell>
          <cell r="I98" t="str">
            <v>911 239 77 74</v>
          </cell>
          <cell r="M98">
            <v>43070</v>
          </cell>
        </row>
        <row r="99">
          <cell r="B99">
            <v>383</v>
          </cell>
          <cell r="C99" t="str">
            <v>Личкановский Василий  Николаевич</v>
          </cell>
          <cell r="D99">
            <v>322793</v>
          </cell>
          <cell r="E99">
            <v>0</v>
          </cell>
          <cell r="F99">
            <v>0</v>
          </cell>
          <cell r="G99">
            <v>0</v>
          </cell>
          <cell r="M99">
            <v>43070</v>
          </cell>
        </row>
        <row r="100">
          <cell r="B100">
            <v>384</v>
          </cell>
          <cell r="C100" t="str">
            <v>Логинов Денис Николаевич</v>
          </cell>
          <cell r="D100">
            <v>322398</v>
          </cell>
          <cell r="E100">
            <v>1</v>
          </cell>
          <cell r="F100">
            <v>0</v>
          </cell>
          <cell r="G100">
            <v>0</v>
          </cell>
          <cell r="H100">
            <v>6</v>
          </cell>
          <cell r="I100">
            <v>89217829933</v>
          </cell>
          <cell r="M100">
            <v>43070</v>
          </cell>
        </row>
        <row r="101">
          <cell r="B101">
            <v>385</v>
          </cell>
          <cell r="C101" t="str">
            <v>Лосев Игорь Викторович</v>
          </cell>
          <cell r="D101">
            <v>321796</v>
          </cell>
          <cell r="E101">
            <v>2</v>
          </cell>
          <cell r="F101">
            <v>0</v>
          </cell>
          <cell r="G101">
            <v>0</v>
          </cell>
          <cell r="H101">
            <v>6</v>
          </cell>
          <cell r="I101" t="str">
            <v>8 911 735 25 06</v>
          </cell>
          <cell r="M101">
            <v>43070</v>
          </cell>
        </row>
        <row r="102">
          <cell r="B102">
            <v>386</v>
          </cell>
          <cell r="C102" t="str">
            <v>Люсин Алексей Михайлович</v>
          </cell>
          <cell r="D102">
            <v>322899</v>
          </cell>
          <cell r="E102">
            <v>1</v>
          </cell>
          <cell r="F102">
            <v>0</v>
          </cell>
          <cell r="G102">
            <v>0</v>
          </cell>
          <cell r="H102">
            <v>5</v>
          </cell>
          <cell r="I102" t="str">
            <v>8931 209 74 66</v>
          </cell>
          <cell r="M102">
            <v>43070</v>
          </cell>
        </row>
        <row r="103">
          <cell r="B103">
            <v>387</v>
          </cell>
          <cell r="C103" t="str">
            <v>Макаров Дмитрий Сергеевич</v>
          </cell>
          <cell r="D103">
            <v>321799</v>
          </cell>
          <cell r="E103">
            <v>2</v>
          </cell>
          <cell r="F103">
            <v>0</v>
          </cell>
          <cell r="G103">
            <v>1</v>
          </cell>
          <cell r="I103">
            <v>9119305517</v>
          </cell>
          <cell r="M103">
            <v>43070</v>
          </cell>
        </row>
        <row r="104">
          <cell r="B104">
            <v>388</v>
          </cell>
          <cell r="C104" t="str">
            <v>Мартьянов Валерий Сергеевич</v>
          </cell>
          <cell r="D104">
            <v>322729</v>
          </cell>
          <cell r="E104">
            <v>2</v>
          </cell>
          <cell r="F104">
            <v>0</v>
          </cell>
          <cell r="G104">
            <v>0</v>
          </cell>
          <cell r="H104">
            <v>5</v>
          </cell>
          <cell r="I104">
            <v>89811036959</v>
          </cell>
          <cell r="M104">
            <v>43070</v>
          </cell>
        </row>
        <row r="105">
          <cell r="B105">
            <v>389</v>
          </cell>
          <cell r="C105" t="str">
            <v>Матвеев  Тимур Михайлович</v>
          </cell>
          <cell r="D105">
            <v>323336</v>
          </cell>
          <cell r="E105">
            <v>1</v>
          </cell>
          <cell r="F105">
            <v>0</v>
          </cell>
          <cell r="G105">
            <v>0</v>
          </cell>
          <cell r="H105">
            <v>5</v>
          </cell>
          <cell r="I105" t="str">
            <v>8 952 240 78 83</v>
          </cell>
          <cell r="M105">
            <v>43070</v>
          </cell>
        </row>
        <row r="106">
          <cell r="B106">
            <v>390</v>
          </cell>
          <cell r="C106" t="str">
            <v>Мацутенко Сергей Александрович</v>
          </cell>
          <cell r="D106">
            <v>322715</v>
          </cell>
          <cell r="E106">
            <v>2</v>
          </cell>
          <cell r="F106">
            <v>1</v>
          </cell>
          <cell r="G106">
            <v>1</v>
          </cell>
          <cell r="H106">
            <v>5</v>
          </cell>
          <cell r="I106" t="str">
            <v>8 921 846 54 79</v>
          </cell>
          <cell r="M106">
            <v>43070</v>
          </cell>
        </row>
        <row r="107">
          <cell r="B107">
            <v>391</v>
          </cell>
          <cell r="C107" t="str">
            <v>Мирошниченко Роман Павлович</v>
          </cell>
          <cell r="D107">
            <v>322190</v>
          </cell>
          <cell r="E107">
            <v>1</v>
          </cell>
          <cell r="F107">
            <v>1</v>
          </cell>
          <cell r="G107">
            <v>0</v>
          </cell>
          <cell r="H107">
            <v>6</v>
          </cell>
          <cell r="I107">
            <v>9213411290</v>
          </cell>
          <cell r="M107">
            <v>43070</v>
          </cell>
        </row>
        <row r="108">
          <cell r="B108">
            <v>392</v>
          </cell>
          <cell r="C108" t="str">
            <v>Мокров Сергей Владимирович</v>
          </cell>
          <cell r="D108">
            <v>322677</v>
          </cell>
          <cell r="E108">
            <v>2</v>
          </cell>
          <cell r="F108">
            <v>0</v>
          </cell>
          <cell r="G108">
            <v>0</v>
          </cell>
          <cell r="H108">
            <v>5.5</v>
          </cell>
          <cell r="I108" t="str">
            <v>8 964 385 75 86</v>
          </cell>
          <cell r="M108">
            <v>43070</v>
          </cell>
        </row>
        <row r="109">
          <cell r="B109">
            <v>393</v>
          </cell>
          <cell r="C109" t="str">
            <v>Мосунов Станислав Евгеньевич</v>
          </cell>
          <cell r="D109">
            <v>323492</v>
          </cell>
          <cell r="E109">
            <v>4</v>
          </cell>
          <cell r="F109">
            <v>1</v>
          </cell>
          <cell r="G109">
            <v>0</v>
          </cell>
          <cell r="I109">
            <v>89313051762</v>
          </cell>
          <cell r="M109">
            <v>43070</v>
          </cell>
        </row>
        <row r="110">
          <cell r="B110">
            <v>394</v>
          </cell>
          <cell r="C110" t="str">
            <v>Нагайцев Владимир Ильич</v>
          </cell>
          <cell r="D110">
            <v>321808</v>
          </cell>
          <cell r="E110">
            <v>0</v>
          </cell>
          <cell r="F110">
            <v>0</v>
          </cell>
          <cell r="G110">
            <v>0</v>
          </cell>
          <cell r="H110">
            <v>7</v>
          </cell>
          <cell r="I110" t="str">
            <v>8 911 227 58 30</v>
          </cell>
          <cell r="M110">
            <v>43070</v>
          </cell>
        </row>
        <row r="111">
          <cell r="B111">
            <v>395</v>
          </cell>
          <cell r="C111" t="str">
            <v>Надысев Алексей Сергеевич</v>
          </cell>
          <cell r="D111">
            <v>323507</v>
          </cell>
          <cell r="E111">
            <v>3</v>
          </cell>
          <cell r="F111">
            <v>1</v>
          </cell>
          <cell r="G111">
            <v>0</v>
          </cell>
          <cell r="H111">
            <v>5.5</v>
          </cell>
          <cell r="I111">
            <v>89819468146</v>
          </cell>
          <cell r="M111">
            <v>43070</v>
          </cell>
        </row>
        <row r="112">
          <cell r="B112">
            <v>396</v>
          </cell>
          <cell r="C112" t="str">
            <v>Наумов Михаил Николаевич</v>
          </cell>
          <cell r="D112">
            <v>323489</v>
          </cell>
          <cell r="E112">
            <v>0</v>
          </cell>
          <cell r="F112">
            <v>0</v>
          </cell>
          <cell r="G112">
            <v>0</v>
          </cell>
          <cell r="H112">
            <v>5.5</v>
          </cell>
          <cell r="I112" t="str">
            <v>8-951-675-48-22</v>
          </cell>
          <cell r="M112">
            <v>43070</v>
          </cell>
        </row>
        <row r="113">
          <cell r="B113">
            <v>397</v>
          </cell>
          <cell r="C113" t="str">
            <v>Неволин Александр Геннадьевич</v>
          </cell>
          <cell r="D113">
            <v>321942</v>
          </cell>
          <cell r="E113">
            <v>1</v>
          </cell>
          <cell r="F113">
            <v>0</v>
          </cell>
          <cell r="G113">
            <v>0</v>
          </cell>
          <cell r="H113">
            <v>6.5</v>
          </cell>
          <cell r="I113">
            <v>89218823422</v>
          </cell>
          <cell r="M113">
            <v>43070</v>
          </cell>
        </row>
        <row r="114">
          <cell r="B114">
            <v>398</v>
          </cell>
          <cell r="C114" t="str">
            <v>Никитин Дмитрий Владимирович</v>
          </cell>
          <cell r="D114">
            <v>324087</v>
          </cell>
          <cell r="E114">
            <v>1</v>
          </cell>
          <cell r="F114">
            <v>0</v>
          </cell>
          <cell r="G114">
            <v>0</v>
          </cell>
          <cell r="H114">
            <v>6</v>
          </cell>
          <cell r="I114" t="str">
            <v>8 921 749 88 89</v>
          </cell>
          <cell r="M114">
            <v>43070</v>
          </cell>
        </row>
        <row r="115">
          <cell r="B115">
            <v>399</v>
          </cell>
          <cell r="C115" t="str">
            <v>Никитин Владимир Николаевич</v>
          </cell>
          <cell r="D115">
            <v>321813</v>
          </cell>
          <cell r="E115">
            <v>2</v>
          </cell>
          <cell r="F115">
            <v>1</v>
          </cell>
          <cell r="G115">
            <v>1</v>
          </cell>
          <cell r="H115">
            <v>6</v>
          </cell>
          <cell r="I115">
            <v>89215613791</v>
          </cell>
          <cell r="M115">
            <v>43070</v>
          </cell>
        </row>
        <row r="116">
          <cell r="B116">
            <v>400</v>
          </cell>
          <cell r="C116" t="str">
            <v>Никитин Сергей Николаевич</v>
          </cell>
          <cell r="D116">
            <v>321815</v>
          </cell>
          <cell r="E116">
            <v>0</v>
          </cell>
          <cell r="F116">
            <v>0</v>
          </cell>
          <cell r="G116">
            <v>0</v>
          </cell>
          <cell r="H116">
            <v>7</v>
          </cell>
          <cell r="I116">
            <v>9627185565</v>
          </cell>
          <cell r="M116">
            <v>43070</v>
          </cell>
        </row>
        <row r="117">
          <cell r="B117">
            <v>401</v>
          </cell>
          <cell r="C117" t="str">
            <v>Никифоров Роман Николаевич</v>
          </cell>
          <cell r="D117">
            <v>322904</v>
          </cell>
          <cell r="E117">
            <v>1</v>
          </cell>
          <cell r="F117">
            <v>0</v>
          </cell>
          <cell r="G117">
            <v>0</v>
          </cell>
          <cell r="H117">
            <v>6</v>
          </cell>
          <cell r="I117">
            <v>89312217646</v>
          </cell>
          <cell r="M117">
            <v>43070</v>
          </cell>
        </row>
        <row r="118">
          <cell r="B118">
            <v>402</v>
          </cell>
          <cell r="C118" t="str">
            <v>Николаев Геннадий Владимирович</v>
          </cell>
          <cell r="D118">
            <v>323222</v>
          </cell>
          <cell r="E118">
            <v>1</v>
          </cell>
          <cell r="F118">
            <v>0</v>
          </cell>
          <cell r="G118">
            <v>0</v>
          </cell>
          <cell r="H118">
            <v>6</v>
          </cell>
          <cell r="I118">
            <v>89112700474</v>
          </cell>
          <cell r="M118">
            <v>43070</v>
          </cell>
        </row>
        <row r="119">
          <cell r="B119">
            <v>403</v>
          </cell>
          <cell r="C119" t="str">
            <v>Новичков Виктор Евгеньевич</v>
          </cell>
          <cell r="D119">
            <v>321817</v>
          </cell>
          <cell r="E119">
            <v>3</v>
          </cell>
          <cell r="F119">
            <v>1</v>
          </cell>
          <cell r="G119">
            <v>0</v>
          </cell>
          <cell r="H119">
            <v>6.5</v>
          </cell>
          <cell r="I119">
            <v>89214216178</v>
          </cell>
          <cell r="M119">
            <v>43070</v>
          </cell>
        </row>
        <row r="120">
          <cell r="B120">
            <v>404</v>
          </cell>
          <cell r="C120" t="str">
            <v>Огородников Александр  Валерьевич</v>
          </cell>
          <cell r="D120">
            <v>323421</v>
          </cell>
          <cell r="E120">
            <v>3</v>
          </cell>
          <cell r="F120">
            <v>1</v>
          </cell>
          <cell r="G120">
            <v>1</v>
          </cell>
          <cell r="H120">
            <v>6</v>
          </cell>
          <cell r="I120">
            <v>89110094872</v>
          </cell>
          <cell r="M120">
            <v>43070</v>
          </cell>
        </row>
        <row r="121">
          <cell r="B121">
            <v>405</v>
          </cell>
          <cell r="C121" t="str">
            <v>Орлов Виталий Геннадьевич</v>
          </cell>
          <cell r="D121">
            <v>323508</v>
          </cell>
          <cell r="E121">
            <v>1</v>
          </cell>
          <cell r="F121">
            <v>0</v>
          </cell>
          <cell r="G121">
            <v>0</v>
          </cell>
          <cell r="H121">
            <v>6</v>
          </cell>
          <cell r="I121" t="str">
            <v>8-921-435-58-12</v>
          </cell>
          <cell r="M121">
            <v>43070</v>
          </cell>
        </row>
        <row r="122">
          <cell r="B122">
            <v>406</v>
          </cell>
          <cell r="C122" t="str">
            <v>Орлов Валерий Сергеевич</v>
          </cell>
          <cell r="D122">
            <v>322597</v>
          </cell>
          <cell r="E122">
            <v>0</v>
          </cell>
          <cell r="F122">
            <v>0</v>
          </cell>
          <cell r="G122">
            <v>0</v>
          </cell>
          <cell r="M122">
            <v>43070</v>
          </cell>
        </row>
        <row r="123">
          <cell r="B123">
            <v>407</v>
          </cell>
          <cell r="C123" t="str">
            <v>Орляченко Роман Сергеевич</v>
          </cell>
          <cell r="D123">
            <v>323152</v>
          </cell>
          <cell r="E123">
            <v>0</v>
          </cell>
          <cell r="F123">
            <v>0</v>
          </cell>
          <cell r="G123">
            <v>0</v>
          </cell>
          <cell r="H123">
            <v>6</v>
          </cell>
          <cell r="I123" t="str">
            <v>8 950 038 63 86</v>
          </cell>
          <cell r="M123">
            <v>43070</v>
          </cell>
        </row>
        <row r="124">
          <cell r="B124">
            <v>408</v>
          </cell>
          <cell r="C124" t="str">
            <v>Осипов Игорь Анатольевич</v>
          </cell>
          <cell r="D124">
            <v>322855</v>
          </cell>
          <cell r="E124">
            <v>1</v>
          </cell>
          <cell r="F124">
            <v>0</v>
          </cell>
          <cell r="G124">
            <v>0</v>
          </cell>
          <cell r="M124">
            <v>43070</v>
          </cell>
        </row>
        <row r="125">
          <cell r="B125">
            <v>409</v>
          </cell>
          <cell r="C125" t="str">
            <v>Павлов Александр Валентинович</v>
          </cell>
          <cell r="D125">
            <v>321818</v>
          </cell>
          <cell r="E125">
            <v>1</v>
          </cell>
          <cell r="F125">
            <v>1</v>
          </cell>
          <cell r="G125">
            <v>1</v>
          </cell>
          <cell r="H125">
            <v>6.5</v>
          </cell>
          <cell r="I125">
            <v>92115701235</v>
          </cell>
          <cell r="M125">
            <v>43070</v>
          </cell>
        </row>
        <row r="126">
          <cell r="B126">
            <v>410</v>
          </cell>
          <cell r="C126" t="str">
            <v>Петров Александр Викторович</v>
          </cell>
          <cell r="D126">
            <v>322206</v>
          </cell>
          <cell r="E126">
            <v>0</v>
          </cell>
          <cell r="F126">
            <v>0</v>
          </cell>
          <cell r="G126">
            <v>0</v>
          </cell>
          <cell r="H126">
            <v>6.5</v>
          </cell>
          <cell r="I126" t="str">
            <v>8 921 308 30 92</v>
          </cell>
          <cell r="M126">
            <v>43070</v>
          </cell>
        </row>
        <row r="127">
          <cell r="B127">
            <v>411</v>
          </cell>
          <cell r="C127" t="str">
            <v>Плотников Михаил Иванович</v>
          </cell>
          <cell r="D127">
            <v>321822</v>
          </cell>
          <cell r="E127">
            <v>4</v>
          </cell>
          <cell r="F127">
            <v>4</v>
          </cell>
          <cell r="G127">
            <v>4</v>
          </cell>
          <cell r="H127">
            <v>6.5</v>
          </cell>
          <cell r="I127" t="str">
            <v>8 911 949 79 00</v>
          </cell>
          <cell r="M127">
            <v>43070</v>
          </cell>
        </row>
        <row r="128">
          <cell r="B128">
            <v>412</v>
          </cell>
          <cell r="C128" t="str">
            <v>Поликарпов Андрей Николаевич</v>
          </cell>
          <cell r="D128">
            <v>323494</v>
          </cell>
          <cell r="E128">
            <v>3</v>
          </cell>
          <cell r="F128">
            <v>0</v>
          </cell>
          <cell r="G128">
            <v>0</v>
          </cell>
          <cell r="H128">
            <v>6</v>
          </cell>
          <cell r="I128" t="str">
            <v>8-911-286-70-88</v>
          </cell>
          <cell r="M128">
            <v>43070</v>
          </cell>
        </row>
        <row r="129">
          <cell r="B129">
            <v>413</v>
          </cell>
          <cell r="C129" t="str">
            <v>Поляков Евгений Викторович</v>
          </cell>
          <cell r="D129">
            <v>322178</v>
          </cell>
          <cell r="E129">
            <v>1</v>
          </cell>
          <cell r="F129">
            <v>0</v>
          </cell>
          <cell r="G129">
            <v>0</v>
          </cell>
          <cell r="H129">
            <v>6</v>
          </cell>
          <cell r="I129" t="str">
            <v>8 921 946 78 80</v>
          </cell>
          <cell r="M129">
            <v>43070</v>
          </cell>
        </row>
        <row r="130">
          <cell r="B130">
            <v>414</v>
          </cell>
          <cell r="C130" t="str">
            <v>Попов Александр Васильевич</v>
          </cell>
          <cell r="D130">
            <v>323282</v>
          </cell>
          <cell r="E130">
            <v>1</v>
          </cell>
          <cell r="F130">
            <v>0</v>
          </cell>
          <cell r="G130">
            <v>0</v>
          </cell>
          <cell r="H130">
            <v>6</v>
          </cell>
          <cell r="I130">
            <v>9218606641</v>
          </cell>
          <cell r="M130">
            <v>43070</v>
          </cell>
        </row>
        <row r="131">
          <cell r="B131">
            <v>415</v>
          </cell>
          <cell r="C131" t="str">
            <v>Попов Виталий Валерьевич</v>
          </cell>
          <cell r="D131">
            <v>321825</v>
          </cell>
          <cell r="E131">
            <v>1</v>
          </cell>
          <cell r="F131">
            <v>1</v>
          </cell>
          <cell r="G131">
            <v>0</v>
          </cell>
          <cell r="M131">
            <v>43070</v>
          </cell>
        </row>
        <row r="132">
          <cell r="B132">
            <v>416</v>
          </cell>
          <cell r="C132" t="str">
            <v>Попов Вячеслав Сергеевич</v>
          </cell>
          <cell r="D132">
            <v>321828</v>
          </cell>
          <cell r="E132">
            <v>2</v>
          </cell>
          <cell r="F132">
            <v>0</v>
          </cell>
          <cell r="G132">
            <v>0</v>
          </cell>
          <cell r="H132">
            <v>6</v>
          </cell>
          <cell r="I132">
            <v>89046126419</v>
          </cell>
          <cell r="M132">
            <v>43070</v>
          </cell>
        </row>
        <row r="133">
          <cell r="B133">
            <v>417</v>
          </cell>
          <cell r="C133" t="str">
            <v>Ковальчук Алексей Александрович</v>
          </cell>
          <cell r="D133">
            <v>323542</v>
          </cell>
          <cell r="E133">
            <v>0</v>
          </cell>
          <cell r="F133">
            <v>0</v>
          </cell>
          <cell r="G133">
            <v>0</v>
          </cell>
          <cell r="L133" t="str">
            <v>Попов Николай Викторович 321827 - уволен</v>
          </cell>
          <cell r="M133">
            <v>43070</v>
          </cell>
        </row>
        <row r="134">
          <cell r="B134">
            <v>418</v>
          </cell>
          <cell r="C134" t="str">
            <v>Пронин Виктор Александрович</v>
          </cell>
          <cell r="D134">
            <v>321829</v>
          </cell>
          <cell r="E134">
            <v>0</v>
          </cell>
          <cell r="F134">
            <v>0</v>
          </cell>
          <cell r="G134">
            <v>0</v>
          </cell>
          <cell r="H134">
            <v>6</v>
          </cell>
          <cell r="I134">
            <v>89313427095</v>
          </cell>
          <cell r="M134">
            <v>43070</v>
          </cell>
        </row>
        <row r="135">
          <cell r="B135">
            <v>419</v>
          </cell>
          <cell r="C135" t="str">
            <v>Пухосмяги Эдуард Олевич</v>
          </cell>
          <cell r="D135">
            <v>321830</v>
          </cell>
          <cell r="E135">
            <v>0</v>
          </cell>
          <cell r="F135">
            <v>0</v>
          </cell>
          <cell r="G135">
            <v>0</v>
          </cell>
          <cell r="H135">
            <v>7</v>
          </cell>
          <cell r="I135">
            <v>89062558753</v>
          </cell>
          <cell r="M135">
            <v>43070</v>
          </cell>
        </row>
        <row r="136">
          <cell r="B136">
            <v>420</v>
          </cell>
          <cell r="C136" t="str">
            <v>Рассказов  Кирилл Иванович</v>
          </cell>
          <cell r="D136">
            <v>322741</v>
          </cell>
          <cell r="E136">
            <v>1</v>
          </cell>
          <cell r="F136">
            <v>1</v>
          </cell>
          <cell r="G136">
            <v>0</v>
          </cell>
          <cell r="H136">
            <v>6.5</v>
          </cell>
          <cell r="I136" t="str">
            <v>8 981 873 25 33</v>
          </cell>
          <cell r="M136">
            <v>43070</v>
          </cell>
        </row>
        <row r="137">
          <cell r="B137">
            <v>421</v>
          </cell>
          <cell r="C137" t="str">
            <v>Ратников Даниил Игоревич</v>
          </cell>
          <cell r="D137">
            <v>323410</v>
          </cell>
          <cell r="E137">
            <v>3</v>
          </cell>
          <cell r="F137">
            <v>0</v>
          </cell>
          <cell r="G137">
            <v>0</v>
          </cell>
          <cell r="H137">
            <v>5.5</v>
          </cell>
          <cell r="I137">
            <v>89633091314</v>
          </cell>
          <cell r="M137">
            <v>43070</v>
          </cell>
        </row>
        <row r="138">
          <cell r="B138">
            <v>422</v>
          </cell>
          <cell r="C138" t="str">
            <v>Родин Александр Александрович</v>
          </cell>
          <cell r="D138">
            <v>321833</v>
          </cell>
          <cell r="E138">
            <v>1</v>
          </cell>
          <cell r="F138">
            <v>0</v>
          </cell>
          <cell r="G138">
            <v>1</v>
          </cell>
          <cell r="H138">
            <v>6.5</v>
          </cell>
          <cell r="I138">
            <v>9217610347</v>
          </cell>
          <cell r="M138">
            <v>43070</v>
          </cell>
        </row>
        <row r="139">
          <cell r="B139">
            <v>423</v>
          </cell>
          <cell r="C139" t="str">
            <v>Рождественский Денис Владимирович</v>
          </cell>
          <cell r="D139">
            <v>321834</v>
          </cell>
          <cell r="E139">
            <v>1</v>
          </cell>
          <cell r="F139">
            <v>0</v>
          </cell>
          <cell r="G139">
            <v>1</v>
          </cell>
          <cell r="H139">
            <v>6</v>
          </cell>
          <cell r="I139">
            <v>89119810295</v>
          </cell>
          <cell r="M139">
            <v>43070</v>
          </cell>
        </row>
        <row r="140">
          <cell r="B140">
            <v>424</v>
          </cell>
          <cell r="C140" t="str">
            <v>Ротермель Кирилл Андреевич</v>
          </cell>
          <cell r="D140">
            <v>323316</v>
          </cell>
          <cell r="E140">
            <v>1</v>
          </cell>
          <cell r="F140">
            <v>0</v>
          </cell>
          <cell r="G140">
            <v>1</v>
          </cell>
          <cell r="H140">
            <v>5.5</v>
          </cell>
          <cell r="I140" t="str">
            <v>8 950 036 47 39</v>
          </cell>
          <cell r="M140">
            <v>43070</v>
          </cell>
        </row>
        <row r="141">
          <cell r="B141">
            <v>425</v>
          </cell>
          <cell r="C141" t="str">
            <v>Рудановский Сергей Алексеевич</v>
          </cell>
          <cell r="D141">
            <v>321835</v>
          </cell>
          <cell r="E141">
            <v>1</v>
          </cell>
          <cell r="F141">
            <v>1</v>
          </cell>
          <cell r="G141">
            <v>1</v>
          </cell>
          <cell r="M141">
            <v>43070</v>
          </cell>
        </row>
        <row r="142">
          <cell r="B142">
            <v>426</v>
          </cell>
          <cell r="C142" t="str">
            <v>Рукавишников Евгений Алексеевич</v>
          </cell>
          <cell r="D142">
            <v>322545</v>
          </cell>
          <cell r="E142">
            <v>2</v>
          </cell>
          <cell r="F142">
            <v>0</v>
          </cell>
          <cell r="G142">
            <v>0</v>
          </cell>
          <cell r="H142">
            <v>5</v>
          </cell>
          <cell r="I142" t="str">
            <v>8 931 305 13 26</v>
          </cell>
          <cell r="M142">
            <v>43070</v>
          </cell>
        </row>
        <row r="143">
          <cell r="B143">
            <v>427</v>
          </cell>
          <cell r="C143" t="str">
            <v>Рыжов Андрей Алексеевич</v>
          </cell>
          <cell r="D143">
            <v>321838</v>
          </cell>
          <cell r="E143">
            <v>1</v>
          </cell>
          <cell r="F143">
            <v>0</v>
          </cell>
          <cell r="G143">
            <v>0</v>
          </cell>
          <cell r="H143">
            <v>6</v>
          </cell>
          <cell r="I143">
            <v>89119743044</v>
          </cell>
          <cell r="M143">
            <v>43070</v>
          </cell>
        </row>
        <row r="144">
          <cell r="B144">
            <v>428</v>
          </cell>
          <cell r="C144" t="str">
            <v>Рябинов Сергей Гаврилович</v>
          </cell>
          <cell r="D144">
            <v>320102</v>
          </cell>
          <cell r="E144">
            <v>1</v>
          </cell>
          <cell r="F144">
            <v>0</v>
          </cell>
          <cell r="G144">
            <v>0</v>
          </cell>
          <cell r="H144">
            <v>7</v>
          </cell>
          <cell r="I144">
            <v>89217966717</v>
          </cell>
          <cell r="M144">
            <v>43070</v>
          </cell>
        </row>
        <row r="145">
          <cell r="B145">
            <v>429</v>
          </cell>
          <cell r="C145" t="str">
            <v>Рябуха Сергей Николаевич</v>
          </cell>
          <cell r="D145">
            <v>322674</v>
          </cell>
          <cell r="E145">
            <v>1</v>
          </cell>
          <cell r="F145">
            <v>0</v>
          </cell>
          <cell r="G145">
            <v>0</v>
          </cell>
          <cell r="H145">
            <v>6</v>
          </cell>
          <cell r="I145" t="str">
            <v>8 951 669 38 27</v>
          </cell>
          <cell r="M145">
            <v>43070</v>
          </cell>
        </row>
        <row r="146">
          <cell r="B146">
            <v>430</v>
          </cell>
          <cell r="C146" t="str">
            <v>Савченков Роман Александрович</v>
          </cell>
          <cell r="D146">
            <v>321843</v>
          </cell>
          <cell r="E146">
            <v>0</v>
          </cell>
          <cell r="F146">
            <v>0</v>
          </cell>
          <cell r="G146">
            <v>0</v>
          </cell>
          <cell r="H146">
            <v>6</v>
          </cell>
          <cell r="I146">
            <v>9213726891</v>
          </cell>
          <cell r="M146">
            <v>43070</v>
          </cell>
        </row>
        <row r="147">
          <cell r="B147">
            <v>431</v>
          </cell>
          <cell r="C147" t="str">
            <v>Садыков Алексей Шамильевич</v>
          </cell>
          <cell r="D147">
            <v>321845</v>
          </cell>
          <cell r="E147">
            <v>3</v>
          </cell>
          <cell r="F147">
            <v>3</v>
          </cell>
          <cell r="G147">
            <v>0</v>
          </cell>
          <cell r="H147">
            <v>6</v>
          </cell>
          <cell r="I147">
            <v>89112669006</v>
          </cell>
          <cell r="M147">
            <v>43070</v>
          </cell>
        </row>
        <row r="148">
          <cell r="B148">
            <v>432</v>
          </cell>
          <cell r="C148" t="str">
            <v>Сафронов Андрей  Викторович</v>
          </cell>
          <cell r="D148">
            <v>323294</v>
          </cell>
          <cell r="E148">
            <v>0</v>
          </cell>
          <cell r="F148">
            <v>0</v>
          </cell>
          <cell r="G148">
            <v>0</v>
          </cell>
          <cell r="H148">
            <v>6.5</v>
          </cell>
          <cell r="I148" t="str">
            <v>911 098 92 74</v>
          </cell>
          <cell r="M148">
            <v>43070</v>
          </cell>
        </row>
        <row r="149">
          <cell r="B149">
            <v>433</v>
          </cell>
          <cell r="C149" t="str">
            <v>Семченко Андрей  Валерьевич</v>
          </cell>
          <cell r="D149">
            <v>322695</v>
          </cell>
          <cell r="E149">
            <v>1</v>
          </cell>
          <cell r="F149">
            <v>0</v>
          </cell>
          <cell r="G149">
            <v>0</v>
          </cell>
          <cell r="H149">
            <v>7</v>
          </cell>
          <cell r="I149">
            <v>89045182901</v>
          </cell>
          <cell r="M149">
            <v>43070</v>
          </cell>
        </row>
        <row r="150">
          <cell r="B150">
            <v>434</v>
          </cell>
          <cell r="C150" t="str">
            <v>Фёдоров Алексей Геннадиевич</v>
          </cell>
          <cell r="D150">
            <v>323541</v>
          </cell>
          <cell r="E150">
            <v>0</v>
          </cell>
          <cell r="F150">
            <v>0</v>
          </cell>
          <cell r="G150">
            <v>0</v>
          </cell>
          <cell r="L150" t="str">
            <v>Серебряков Владимир Константинович 322484 - уволен</v>
          </cell>
          <cell r="M150">
            <v>43070</v>
          </cell>
        </row>
        <row r="151">
          <cell r="B151">
            <v>435</v>
          </cell>
          <cell r="C151" t="str">
            <v>Смирнов Александр Юрьевич</v>
          </cell>
          <cell r="D151">
            <v>321855</v>
          </cell>
          <cell r="E151">
            <v>0</v>
          </cell>
          <cell r="F151">
            <v>0</v>
          </cell>
          <cell r="G151">
            <v>0</v>
          </cell>
          <cell r="H151">
            <v>7</v>
          </cell>
          <cell r="I151">
            <v>9119397946</v>
          </cell>
          <cell r="M151">
            <v>43070</v>
          </cell>
        </row>
        <row r="152">
          <cell r="B152">
            <v>436</v>
          </cell>
          <cell r="C152" t="str">
            <v>Назаров Михаил Сергеевич</v>
          </cell>
          <cell r="D152">
            <v>323551</v>
          </cell>
          <cell r="E152">
            <v>2</v>
          </cell>
          <cell r="F152">
            <v>1</v>
          </cell>
          <cell r="G152">
            <v>0</v>
          </cell>
          <cell r="M152">
            <v>43070</v>
          </cell>
        </row>
        <row r="153">
          <cell r="B153">
            <v>437</v>
          </cell>
          <cell r="C153" t="str">
            <v>Смирнов Владимир Михайлович</v>
          </cell>
          <cell r="D153">
            <v>322896</v>
          </cell>
          <cell r="E153">
            <v>1</v>
          </cell>
          <cell r="F153">
            <v>0</v>
          </cell>
          <cell r="G153">
            <v>0</v>
          </cell>
          <cell r="H153">
            <v>5.5</v>
          </cell>
          <cell r="I153">
            <v>9313482066</v>
          </cell>
          <cell r="M153">
            <v>43070</v>
          </cell>
        </row>
        <row r="154">
          <cell r="B154">
            <v>438</v>
          </cell>
          <cell r="C154" t="str">
            <v>Соколов Евгений Николаевич</v>
          </cell>
          <cell r="D154">
            <v>321860</v>
          </cell>
          <cell r="E154">
            <v>1</v>
          </cell>
          <cell r="F154">
            <v>1</v>
          </cell>
          <cell r="G154">
            <v>0</v>
          </cell>
          <cell r="H154">
            <v>6.5</v>
          </cell>
          <cell r="M154">
            <v>43070</v>
          </cell>
        </row>
        <row r="155">
          <cell r="B155">
            <v>439</v>
          </cell>
          <cell r="C155" t="str">
            <v>Никифоров Иван Андреевич</v>
          </cell>
          <cell r="D155">
            <v>323553</v>
          </cell>
          <cell r="E155">
            <v>1</v>
          </cell>
          <cell r="F155">
            <v>0</v>
          </cell>
          <cell r="G155">
            <v>0</v>
          </cell>
          <cell r="M155">
            <v>43070</v>
          </cell>
        </row>
        <row r="156">
          <cell r="B156">
            <v>440</v>
          </cell>
          <cell r="C156" t="str">
            <v>Пашков Максим Олегович</v>
          </cell>
          <cell r="D156">
            <v>323594</v>
          </cell>
          <cell r="E156">
            <v>1</v>
          </cell>
          <cell r="F156">
            <v>0</v>
          </cell>
          <cell r="G156">
            <v>0</v>
          </cell>
          <cell r="L156" t="str">
            <v>Соловьянов Игорь Александрович 322401 - смена должности</v>
          </cell>
          <cell r="M156">
            <v>43070</v>
          </cell>
        </row>
        <row r="157">
          <cell r="B157">
            <v>441</v>
          </cell>
          <cell r="C157" t="str">
            <v>Соломенников Андрей Анатольевич</v>
          </cell>
          <cell r="D157">
            <v>321861</v>
          </cell>
          <cell r="E157">
            <v>1</v>
          </cell>
          <cell r="F157">
            <v>0</v>
          </cell>
          <cell r="G157">
            <v>1</v>
          </cell>
          <cell r="H157">
            <v>6.5</v>
          </cell>
          <cell r="I157">
            <v>89213449233</v>
          </cell>
          <cell r="M157">
            <v>43070</v>
          </cell>
        </row>
        <row r="158">
          <cell r="B158">
            <v>442</v>
          </cell>
          <cell r="C158" t="str">
            <v>Старостин Алексей Геннадьевич</v>
          </cell>
          <cell r="D158">
            <v>322872</v>
          </cell>
          <cell r="E158">
            <v>0</v>
          </cell>
          <cell r="F158">
            <v>0</v>
          </cell>
          <cell r="G158">
            <v>0</v>
          </cell>
          <cell r="H158">
            <v>6</v>
          </cell>
          <cell r="M158">
            <v>43070</v>
          </cell>
        </row>
        <row r="159">
          <cell r="B159">
            <v>443</v>
          </cell>
          <cell r="C159" t="str">
            <v>Степанов Алексей Александрович</v>
          </cell>
          <cell r="D159">
            <v>322874</v>
          </cell>
          <cell r="E159">
            <v>3</v>
          </cell>
          <cell r="F159">
            <v>0</v>
          </cell>
          <cell r="G159">
            <v>0</v>
          </cell>
          <cell r="M159">
            <v>43070</v>
          </cell>
        </row>
        <row r="160">
          <cell r="B160">
            <v>444</v>
          </cell>
          <cell r="C160" t="str">
            <v>Степанов Александр Владимирович</v>
          </cell>
          <cell r="D160">
            <v>321864</v>
          </cell>
          <cell r="E160">
            <v>3</v>
          </cell>
          <cell r="F160">
            <v>1</v>
          </cell>
          <cell r="G160">
            <v>1</v>
          </cell>
          <cell r="H160">
            <v>7</v>
          </cell>
          <cell r="I160" t="str">
            <v>8 911 906 76 28</v>
          </cell>
          <cell r="M160">
            <v>43070</v>
          </cell>
        </row>
        <row r="161">
          <cell r="B161">
            <v>445</v>
          </cell>
          <cell r="C161" t="str">
            <v>Степанов Александр Иванович</v>
          </cell>
          <cell r="D161">
            <v>321865</v>
          </cell>
          <cell r="E161">
            <v>0</v>
          </cell>
          <cell r="F161">
            <v>0</v>
          </cell>
          <cell r="G161">
            <v>0</v>
          </cell>
          <cell r="M161">
            <v>43070</v>
          </cell>
        </row>
        <row r="162">
          <cell r="B162">
            <v>446</v>
          </cell>
          <cell r="C162" t="str">
            <v>Субботин Дмитрий Валентинович</v>
          </cell>
          <cell r="D162">
            <v>322906</v>
          </cell>
          <cell r="E162">
            <v>1</v>
          </cell>
          <cell r="F162">
            <v>0</v>
          </cell>
          <cell r="G162">
            <v>0</v>
          </cell>
          <cell r="H162">
            <v>6.6</v>
          </cell>
          <cell r="I162">
            <v>9219438825</v>
          </cell>
          <cell r="M162">
            <v>43070</v>
          </cell>
        </row>
        <row r="163">
          <cell r="B163">
            <v>447</v>
          </cell>
          <cell r="C163" t="str">
            <v>Суханов Алексей Геннадьевич</v>
          </cell>
          <cell r="D163">
            <v>321871</v>
          </cell>
          <cell r="E163">
            <v>0</v>
          </cell>
          <cell r="F163">
            <v>0</v>
          </cell>
          <cell r="G163">
            <v>0</v>
          </cell>
          <cell r="H163">
            <v>7</v>
          </cell>
          <cell r="I163">
            <v>9215829072</v>
          </cell>
          <cell r="M163">
            <v>43070</v>
          </cell>
        </row>
        <row r="164">
          <cell r="B164">
            <v>448</v>
          </cell>
          <cell r="C164" t="str">
            <v>Сухопаров Дмитрий Георгиевич</v>
          </cell>
          <cell r="D164">
            <v>322831</v>
          </cell>
          <cell r="E164">
            <v>2</v>
          </cell>
          <cell r="F164">
            <v>2</v>
          </cell>
          <cell r="G164">
            <v>0</v>
          </cell>
          <cell r="H164">
            <v>6.5</v>
          </cell>
          <cell r="I164">
            <v>89119746874</v>
          </cell>
          <cell r="M164">
            <v>43070</v>
          </cell>
        </row>
        <row r="165">
          <cell r="B165">
            <v>449</v>
          </cell>
          <cell r="C165" t="str">
            <v>Теровец Алексей Сергеевич</v>
          </cell>
          <cell r="D165">
            <v>322680</v>
          </cell>
          <cell r="E165">
            <v>0</v>
          </cell>
          <cell r="F165">
            <v>0</v>
          </cell>
          <cell r="G165">
            <v>0</v>
          </cell>
          <cell r="H165">
            <v>6</v>
          </cell>
          <cell r="I165" t="str">
            <v>8 981 881 89 82</v>
          </cell>
          <cell r="M165">
            <v>43070</v>
          </cell>
        </row>
        <row r="166">
          <cell r="B166">
            <v>450</v>
          </cell>
          <cell r="C166" t="str">
            <v>Ткаченок  Сергей Александрович</v>
          </cell>
          <cell r="D166">
            <v>321876</v>
          </cell>
          <cell r="E166">
            <v>1</v>
          </cell>
          <cell r="F166">
            <v>0</v>
          </cell>
          <cell r="G166">
            <v>0</v>
          </cell>
          <cell r="H166">
            <v>7</v>
          </cell>
          <cell r="I166">
            <v>89117344555</v>
          </cell>
          <cell r="M166">
            <v>43070</v>
          </cell>
        </row>
        <row r="167">
          <cell r="B167">
            <v>451</v>
          </cell>
          <cell r="C167" t="str">
            <v>Шелякин Владимир Викторович</v>
          </cell>
          <cell r="D167">
            <v>323577</v>
          </cell>
          <cell r="E167">
            <v>1</v>
          </cell>
          <cell r="F167">
            <v>0</v>
          </cell>
          <cell r="G167">
            <v>0</v>
          </cell>
          <cell r="L167" t="str">
            <v>Шилов Никита Витальевич 323401 - уволен</v>
          </cell>
          <cell r="M167">
            <v>43070</v>
          </cell>
        </row>
        <row r="168">
          <cell r="B168">
            <v>452</v>
          </cell>
          <cell r="C168" t="str">
            <v>Тютюник  Иван Владимирович</v>
          </cell>
          <cell r="D168">
            <v>323412</v>
          </cell>
          <cell r="E168">
            <v>1</v>
          </cell>
          <cell r="F168">
            <v>1</v>
          </cell>
          <cell r="G168">
            <v>1</v>
          </cell>
          <cell r="H168">
            <v>6</v>
          </cell>
          <cell r="I168">
            <v>9217790607</v>
          </cell>
          <cell r="M168">
            <v>43070</v>
          </cell>
        </row>
        <row r="169">
          <cell r="B169">
            <v>453</v>
          </cell>
          <cell r="C169" t="str">
            <v>Прокофьев Илья Игоревич</v>
          </cell>
          <cell r="D169">
            <v>323550</v>
          </cell>
          <cell r="E169">
            <v>0</v>
          </cell>
          <cell r="F169">
            <v>0</v>
          </cell>
          <cell r="G169">
            <v>0</v>
          </cell>
          <cell r="M169">
            <v>43070</v>
          </cell>
        </row>
        <row r="170">
          <cell r="B170">
            <v>454</v>
          </cell>
          <cell r="C170" t="str">
            <v>Ушаков  Александр Владимирович</v>
          </cell>
          <cell r="D170">
            <v>322886</v>
          </cell>
          <cell r="E170">
            <v>1</v>
          </cell>
          <cell r="F170">
            <v>1</v>
          </cell>
          <cell r="G170">
            <v>0</v>
          </cell>
          <cell r="M170">
            <v>43070</v>
          </cell>
        </row>
        <row r="171">
          <cell r="B171">
            <v>455</v>
          </cell>
          <cell r="C171" t="str">
            <v>Фалин Денис Юрьевич</v>
          </cell>
          <cell r="D171">
            <v>322675</v>
          </cell>
          <cell r="E171">
            <v>4</v>
          </cell>
          <cell r="F171">
            <v>1</v>
          </cell>
          <cell r="G171">
            <v>0</v>
          </cell>
          <cell r="I171">
            <v>9005571</v>
          </cell>
          <cell r="M171">
            <v>43070</v>
          </cell>
        </row>
        <row r="172">
          <cell r="B172">
            <v>456</v>
          </cell>
          <cell r="C172" t="str">
            <v>Федоров Сергей Викторович</v>
          </cell>
          <cell r="D172">
            <v>322867</v>
          </cell>
          <cell r="E172">
            <v>1</v>
          </cell>
          <cell r="F172">
            <v>1</v>
          </cell>
          <cell r="G172">
            <v>0</v>
          </cell>
          <cell r="H172">
            <v>5.5</v>
          </cell>
          <cell r="I172" t="str">
            <v>981 708 79 24</v>
          </cell>
          <cell r="M172">
            <v>43070</v>
          </cell>
        </row>
        <row r="173">
          <cell r="B173">
            <v>457</v>
          </cell>
          <cell r="C173" t="str">
            <v>Филиппов Алексей Николаевич</v>
          </cell>
          <cell r="D173">
            <v>324251</v>
          </cell>
          <cell r="E173">
            <v>1</v>
          </cell>
          <cell r="F173">
            <v>0</v>
          </cell>
          <cell r="G173">
            <v>0</v>
          </cell>
          <cell r="H173">
            <v>6</v>
          </cell>
          <cell r="I173" t="str">
            <v>8 981 113 73 63</v>
          </cell>
          <cell r="M173">
            <v>43070</v>
          </cell>
        </row>
        <row r="174">
          <cell r="B174">
            <v>458</v>
          </cell>
          <cell r="C174" t="str">
            <v>Фомин Евгений Валерьевич</v>
          </cell>
          <cell r="D174">
            <v>323114</v>
          </cell>
          <cell r="E174">
            <v>1</v>
          </cell>
          <cell r="F174">
            <v>0</v>
          </cell>
          <cell r="G174">
            <v>1</v>
          </cell>
          <cell r="H174">
            <v>6</v>
          </cell>
          <cell r="I174" t="str">
            <v>8 999 247 14 61</v>
          </cell>
          <cell r="M174">
            <v>43070</v>
          </cell>
        </row>
        <row r="175">
          <cell r="B175">
            <v>459</v>
          </cell>
          <cell r="C175" t="str">
            <v>Хабибуллин Альмир Мунирович</v>
          </cell>
          <cell r="D175">
            <v>323115</v>
          </cell>
          <cell r="E175">
            <v>2</v>
          </cell>
          <cell r="F175">
            <v>1</v>
          </cell>
          <cell r="G175">
            <v>1</v>
          </cell>
          <cell r="H175">
            <v>5</v>
          </cell>
          <cell r="I175" t="str">
            <v>8-921-390-35-88</v>
          </cell>
          <cell r="M175">
            <v>43070</v>
          </cell>
        </row>
        <row r="176">
          <cell r="B176">
            <v>460</v>
          </cell>
          <cell r="C176" t="str">
            <v>Хайко  Максим Алексеевич</v>
          </cell>
          <cell r="D176">
            <v>322656</v>
          </cell>
          <cell r="E176">
            <v>1</v>
          </cell>
          <cell r="F176">
            <v>1</v>
          </cell>
          <cell r="G176">
            <v>0</v>
          </cell>
          <cell r="H176">
            <v>6</v>
          </cell>
          <cell r="I176">
            <v>89214193636</v>
          </cell>
          <cell r="M176">
            <v>43070</v>
          </cell>
        </row>
        <row r="177">
          <cell r="B177">
            <v>461</v>
          </cell>
          <cell r="C177" t="str">
            <v>Халиков Тимур Валиевич</v>
          </cell>
          <cell r="D177">
            <v>323465</v>
          </cell>
          <cell r="E177">
            <v>0</v>
          </cell>
          <cell r="F177">
            <v>0</v>
          </cell>
          <cell r="G177">
            <v>0</v>
          </cell>
          <cell r="H177">
            <v>6</v>
          </cell>
          <cell r="I177" t="str">
            <v>8 999 217 02 85</v>
          </cell>
          <cell r="M177">
            <v>43070</v>
          </cell>
        </row>
        <row r="178">
          <cell r="B178">
            <v>462</v>
          </cell>
          <cell r="C178" t="str">
            <v>Халтурин Виктор Евгеньевич</v>
          </cell>
          <cell r="D178">
            <v>321886</v>
          </cell>
          <cell r="E178">
            <v>1</v>
          </cell>
          <cell r="F178">
            <v>0</v>
          </cell>
          <cell r="G178">
            <v>0</v>
          </cell>
          <cell r="H178">
            <v>6</v>
          </cell>
          <cell r="I178">
            <v>9112845653</v>
          </cell>
          <cell r="M178">
            <v>43070</v>
          </cell>
        </row>
        <row r="179">
          <cell r="B179">
            <v>463</v>
          </cell>
          <cell r="C179" t="str">
            <v>Чадюк Александр Витальевич</v>
          </cell>
          <cell r="D179">
            <v>323565</v>
          </cell>
          <cell r="E179">
            <v>0</v>
          </cell>
          <cell r="F179">
            <v>0</v>
          </cell>
          <cell r="G179">
            <v>0</v>
          </cell>
          <cell r="L179" t="str">
            <v>Харитоненко Александр Сергеевич 322529 - перевод на другую должность</v>
          </cell>
          <cell r="M179">
            <v>43070</v>
          </cell>
        </row>
        <row r="180">
          <cell r="B180">
            <v>464</v>
          </cell>
          <cell r="C180" t="str">
            <v>Харитонов Юрий Валентинович</v>
          </cell>
          <cell r="D180">
            <v>322285</v>
          </cell>
          <cell r="E180">
            <v>0</v>
          </cell>
          <cell r="F180">
            <v>0</v>
          </cell>
          <cell r="G180">
            <v>0</v>
          </cell>
          <cell r="H180">
            <v>6</v>
          </cell>
          <cell r="I180">
            <v>9516418288</v>
          </cell>
          <cell r="M180">
            <v>43070</v>
          </cell>
        </row>
        <row r="181">
          <cell r="B181">
            <v>465</v>
          </cell>
          <cell r="C181" t="str">
            <v>Хозеев Владимир Валерьевич</v>
          </cell>
          <cell r="D181">
            <v>323435</v>
          </cell>
          <cell r="E181">
            <v>3</v>
          </cell>
          <cell r="F181">
            <v>1</v>
          </cell>
          <cell r="G181">
            <v>1</v>
          </cell>
          <cell r="H181">
            <v>5.5</v>
          </cell>
          <cell r="I181">
            <v>89215766366</v>
          </cell>
          <cell r="M181">
            <v>43070</v>
          </cell>
        </row>
        <row r="182">
          <cell r="B182">
            <v>466</v>
          </cell>
          <cell r="C182" t="str">
            <v>Холявин Олег Александрович</v>
          </cell>
          <cell r="D182">
            <v>323453</v>
          </cell>
          <cell r="E182">
            <v>0</v>
          </cell>
          <cell r="F182">
            <v>0</v>
          </cell>
          <cell r="G182">
            <v>0</v>
          </cell>
          <cell r="H182">
            <v>6.5</v>
          </cell>
          <cell r="I182">
            <v>89312979598</v>
          </cell>
          <cell r="M182">
            <v>43070</v>
          </cell>
        </row>
        <row r="183">
          <cell r="B183">
            <v>467</v>
          </cell>
          <cell r="C183" t="str">
            <v>Хомяков Владимир Олегович</v>
          </cell>
          <cell r="D183">
            <v>323509</v>
          </cell>
          <cell r="E183">
            <v>0</v>
          </cell>
          <cell r="F183">
            <v>0</v>
          </cell>
          <cell r="G183">
            <v>0</v>
          </cell>
          <cell r="M183">
            <v>43070</v>
          </cell>
        </row>
        <row r="184">
          <cell r="B184">
            <v>468</v>
          </cell>
          <cell r="C184" t="str">
            <v>Хорин Евгений Павлович</v>
          </cell>
          <cell r="D184">
            <v>323424</v>
          </cell>
          <cell r="E184">
            <v>2</v>
          </cell>
          <cell r="F184">
            <v>0</v>
          </cell>
          <cell r="G184">
            <v>1</v>
          </cell>
          <cell r="M184">
            <v>43070</v>
          </cell>
        </row>
        <row r="185">
          <cell r="B185">
            <v>469</v>
          </cell>
          <cell r="C185" t="str">
            <v>Цветков Александр Викторович</v>
          </cell>
          <cell r="D185">
            <v>321887</v>
          </cell>
          <cell r="E185">
            <v>1</v>
          </cell>
          <cell r="F185">
            <v>0</v>
          </cell>
          <cell r="G185">
            <v>0</v>
          </cell>
          <cell r="H185">
            <v>6</v>
          </cell>
          <cell r="I185" t="str">
            <v>8-911-134-72-79</v>
          </cell>
          <cell r="M185">
            <v>43070</v>
          </cell>
        </row>
        <row r="186">
          <cell r="B186">
            <v>470</v>
          </cell>
          <cell r="C186" t="str">
            <v>Цыбаев Евгений Владимирович</v>
          </cell>
          <cell r="D186">
            <v>323510</v>
          </cell>
          <cell r="E186">
            <v>2</v>
          </cell>
          <cell r="F186">
            <v>0</v>
          </cell>
          <cell r="G186">
            <v>0</v>
          </cell>
          <cell r="I186">
            <v>9523850130</v>
          </cell>
          <cell r="M186">
            <v>43070</v>
          </cell>
        </row>
        <row r="187">
          <cell r="B187">
            <v>471</v>
          </cell>
          <cell r="C187" t="str">
            <v>Цыганов Максим Александрович</v>
          </cell>
          <cell r="D187">
            <v>323479</v>
          </cell>
          <cell r="E187">
            <v>1</v>
          </cell>
          <cell r="F187">
            <v>1</v>
          </cell>
          <cell r="G187">
            <v>0</v>
          </cell>
          <cell r="H187">
            <v>5.5</v>
          </cell>
          <cell r="I187">
            <v>89819566512</v>
          </cell>
          <cell r="M187">
            <v>43070</v>
          </cell>
        </row>
        <row r="188">
          <cell r="B188">
            <v>472</v>
          </cell>
          <cell r="C188" t="str">
            <v>Чигарев Алексей Владимирович</v>
          </cell>
          <cell r="D188">
            <v>322197</v>
          </cell>
          <cell r="E188">
            <v>3</v>
          </cell>
          <cell r="F188">
            <v>1</v>
          </cell>
          <cell r="G188">
            <v>1</v>
          </cell>
          <cell r="H188">
            <v>6</v>
          </cell>
          <cell r="I188">
            <v>89119599407</v>
          </cell>
          <cell r="M188">
            <v>43070</v>
          </cell>
        </row>
        <row r="189">
          <cell r="B189">
            <v>473</v>
          </cell>
          <cell r="C189" t="str">
            <v>Чулков Андрей Юрьевич</v>
          </cell>
          <cell r="D189">
            <v>322205</v>
          </cell>
          <cell r="E189">
            <v>2</v>
          </cell>
          <cell r="F189">
            <v>0</v>
          </cell>
          <cell r="G189">
            <v>0</v>
          </cell>
          <cell r="M189">
            <v>43070</v>
          </cell>
        </row>
        <row r="190">
          <cell r="B190">
            <v>474</v>
          </cell>
          <cell r="C190" t="str">
            <v>Чухненков Андрей Викторович</v>
          </cell>
          <cell r="D190">
            <v>321891</v>
          </cell>
          <cell r="E190">
            <v>1</v>
          </cell>
          <cell r="F190">
            <v>0</v>
          </cell>
          <cell r="G190">
            <v>0</v>
          </cell>
          <cell r="M190">
            <v>43070</v>
          </cell>
        </row>
        <row r="191">
          <cell r="B191">
            <v>475</v>
          </cell>
          <cell r="C191" t="str">
            <v>Шабанов Андрей Борисович</v>
          </cell>
          <cell r="D191">
            <v>321892</v>
          </cell>
          <cell r="E191">
            <v>1</v>
          </cell>
          <cell r="F191">
            <v>0</v>
          </cell>
          <cell r="G191">
            <v>0</v>
          </cell>
          <cell r="H191">
            <v>5.5</v>
          </cell>
          <cell r="I191" t="str">
            <v>8 921 564 79 80</v>
          </cell>
          <cell r="M191">
            <v>43070</v>
          </cell>
        </row>
        <row r="192">
          <cell r="B192">
            <v>476</v>
          </cell>
          <cell r="C192" t="str">
            <v>Шарапов Яков Викторович</v>
          </cell>
          <cell r="D192">
            <v>323325</v>
          </cell>
          <cell r="E192">
            <v>3</v>
          </cell>
          <cell r="F192">
            <v>0</v>
          </cell>
          <cell r="G192">
            <v>0</v>
          </cell>
          <cell r="H192">
            <v>6</v>
          </cell>
          <cell r="I192" t="str">
            <v>8 921 555 59 59</v>
          </cell>
          <cell r="M192">
            <v>43070</v>
          </cell>
        </row>
        <row r="193">
          <cell r="B193">
            <v>477</v>
          </cell>
          <cell r="C193" t="str">
            <v>Шевченко Дмитрий Николаевич</v>
          </cell>
          <cell r="D193">
            <v>321894</v>
          </cell>
          <cell r="E193">
            <v>2</v>
          </cell>
          <cell r="F193">
            <v>0</v>
          </cell>
          <cell r="G193">
            <v>2</v>
          </cell>
          <cell r="H193">
            <v>5.5</v>
          </cell>
          <cell r="I193">
            <v>9112118233</v>
          </cell>
          <cell r="M193">
            <v>43070</v>
          </cell>
        </row>
        <row r="194">
          <cell r="B194">
            <v>478</v>
          </cell>
          <cell r="C194" t="str">
            <v>Шевырев Аркадий Николаевич</v>
          </cell>
          <cell r="D194">
            <v>321895</v>
          </cell>
          <cell r="E194">
            <v>5</v>
          </cell>
          <cell r="F194">
            <v>2</v>
          </cell>
          <cell r="G194">
            <v>0</v>
          </cell>
          <cell r="M194">
            <v>43070</v>
          </cell>
        </row>
        <row r="195">
          <cell r="B195">
            <v>479</v>
          </cell>
          <cell r="C195" t="str">
            <v>Шестаков Леонид Александрович</v>
          </cell>
          <cell r="D195">
            <v>322403</v>
          </cell>
          <cell r="E195">
            <v>2</v>
          </cell>
          <cell r="F195">
            <v>1</v>
          </cell>
          <cell r="G195">
            <v>0</v>
          </cell>
          <cell r="I195">
            <v>89045109439</v>
          </cell>
          <cell r="M195">
            <v>43070</v>
          </cell>
        </row>
        <row r="196">
          <cell r="B196">
            <v>480</v>
          </cell>
          <cell r="C196" t="str">
            <v>Шишмолин Петр Алексеевич</v>
          </cell>
          <cell r="D196">
            <v>321897</v>
          </cell>
          <cell r="E196">
            <v>0</v>
          </cell>
          <cell r="F196">
            <v>0</v>
          </cell>
          <cell r="G196">
            <v>0</v>
          </cell>
          <cell r="H196">
            <v>5.5</v>
          </cell>
          <cell r="I196" t="str">
            <v>8 911 991 94 02</v>
          </cell>
          <cell r="M196">
            <v>43070</v>
          </cell>
        </row>
        <row r="197">
          <cell r="B197">
            <v>481</v>
          </cell>
          <cell r="C197" t="str">
            <v>Шмелев Антон Валерьевич</v>
          </cell>
          <cell r="D197">
            <v>321945</v>
          </cell>
          <cell r="E197">
            <v>1</v>
          </cell>
          <cell r="F197">
            <v>1</v>
          </cell>
          <cell r="G197">
            <v>0</v>
          </cell>
          <cell r="H197">
            <v>5.5</v>
          </cell>
          <cell r="I197" t="str">
            <v>8 951 347 04 15</v>
          </cell>
          <cell r="M197">
            <v>43070</v>
          </cell>
        </row>
        <row r="198">
          <cell r="B198">
            <v>482</v>
          </cell>
          <cell r="C198" t="str">
            <v>Шубин Игорь Павлович</v>
          </cell>
          <cell r="D198">
            <v>321899</v>
          </cell>
          <cell r="E198">
            <v>2</v>
          </cell>
          <cell r="F198">
            <v>0</v>
          </cell>
          <cell r="G198">
            <v>0</v>
          </cell>
          <cell r="H198">
            <v>6.5</v>
          </cell>
          <cell r="I198" t="str">
            <v>8 921 894 78 11</v>
          </cell>
          <cell r="M198">
            <v>43070</v>
          </cell>
        </row>
        <row r="199">
          <cell r="B199">
            <v>483</v>
          </cell>
          <cell r="C199" t="str">
            <v>Безик Алексей Константинович</v>
          </cell>
          <cell r="D199">
            <v>323519</v>
          </cell>
          <cell r="E199">
            <v>1</v>
          </cell>
          <cell r="F199">
            <v>0</v>
          </cell>
          <cell r="G199">
            <v>0</v>
          </cell>
          <cell r="H199">
            <v>6</v>
          </cell>
          <cell r="I199">
            <v>9992394303</v>
          </cell>
          <cell r="M199">
            <v>43070</v>
          </cell>
        </row>
        <row r="200">
          <cell r="B200">
            <v>484</v>
          </cell>
          <cell r="C200" t="str">
            <v>Юханов  Роман Викторович</v>
          </cell>
          <cell r="D200">
            <v>323116</v>
          </cell>
          <cell r="E200">
            <v>0</v>
          </cell>
          <cell r="F200">
            <v>0</v>
          </cell>
          <cell r="G200">
            <v>0</v>
          </cell>
          <cell r="H200">
            <v>6.5</v>
          </cell>
          <cell r="I200">
            <v>89992106090</v>
          </cell>
          <cell r="M200">
            <v>43070</v>
          </cell>
        </row>
        <row r="201">
          <cell r="B201">
            <v>485</v>
          </cell>
          <cell r="C201" t="str">
            <v>Янталев Александр Петрович</v>
          </cell>
          <cell r="D201">
            <v>321903</v>
          </cell>
          <cell r="E201">
            <v>0</v>
          </cell>
          <cell r="F201">
            <v>0</v>
          </cell>
          <cell r="G201">
            <v>0</v>
          </cell>
          <cell r="H201">
            <v>6.5</v>
          </cell>
          <cell r="I201">
            <v>9117993639</v>
          </cell>
          <cell r="M201">
            <v>43070</v>
          </cell>
        </row>
        <row r="202">
          <cell r="B202">
            <v>486</v>
          </cell>
          <cell r="C202" t="str">
            <v>Богданов Михаил Викторович</v>
          </cell>
          <cell r="D202">
            <v>323520</v>
          </cell>
          <cell r="E202">
            <v>1</v>
          </cell>
          <cell r="F202">
            <v>1</v>
          </cell>
          <cell r="G202">
            <v>0</v>
          </cell>
          <cell r="H202">
            <v>5.5</v>
          </cell>
          <cell r="I202">
            <v>9216454057</v>
          </cell>
          <cell r="M202">
            <v>43070</v>
          </cell>
        </row>
        <row r="203">
          <cell r="B203">
            <v>487</v>
          </cell>
          <cell r="C203" t="str">
            <v>Кабурдо Николай Валерьевич</v>
          </cell>
          <cell r="D203">
            <v>323521</v>
          </cell>
          <cell r="E203">
            <v>1</v>
          </cell>
          <cell r="F203">
            <v>0</v>
          </cell>
          <cell r="G203">
            <v>0</v>
          </cell>
          <cell r="H203">
            <v>5.5</v>
          </cell>
          <cell r="I203">
            <v>9030937598</v>
          </cell>
          <cell r="M203">
            <v>43070</v>
          </cell>
        </row>
        <row r="204">
          <cell r="B204">
            <v>488</v>
          </cell>
          <cell r="C204" t="str">
            <v>Пудовкин Сергей Николаевич</v>
          </cell>
          <cell r="D204">
            <v>323522</v>
          </cell>
          <cell r="E204">
            <v>0</v>
          </cell>
          <cell r="F204">
            <v>0</v>
          </cell>
          <cell r="G204">
            <v>0</v>
          </cell>
          <cell r="I204">
            <v>89523813464</v>
          </cell>
          <cell r="M204">
            <v>43070</v>
          </cell>
        </row>
        <row r="205">
          <cell r="B205">
            <v>489</v>
          </cell>
          <cell r="C205" t="str">
            <v>Рязанцев Иван Васильевич</v>
          </cell>
          <cell r="D205">
            <v>323523</v>
          </cell>
          <cell r="E205">
            <v>2</v>
          </cell>
          <cell r="F205">
            <v>1</v>
          </cell>
          <cell r="G205">
            <v>0</v>
          </cell>
          <cell r="H205">
            <v>6</v>
          </cell>
          <cell r="I205">
            <v>9110131299</v>
          </cell>
          <cell r="M205">
            <v>43070</v>
          </cell>
        </row>
        <row r="206">
          <cell r="B206">
            <v>490</v>
          </cell>
          <cell r="C206" t="str">
            <v>Филимонов Сергей Андреевич</v>
          </cell>
          <cell r="D206">
            <v>323524</v>
          </cell>
          <cell r="E206">
            <v>1</v>
          </cell>
          <cell r="F206">
            <v>0</v>
          </cell>
          <cell r="G206">
            <v>1</v>
          </cell>
          <cell r="H206">
            <v>5.5</v>
          </cell>
          <cell r="I206">
            <v>89045190581</v>
          </cell>
          <cell r="M206">
            <v>43070</v>
          </cell>
        </row>
        <row r="207">
          <cell r="B207">
            <v>491</v>
          </cell>
          <cell r="C207" t="str">
            <v>Шабарин Евгений Юрьевич</v>
          </cell>
          <cell r="D207">
            <v>323526</v>
          </cell>
          <cell r="E207">
            <v>1</v>
          </cell>
          <cell r="F207">
            <v>1</v>
          </cell>
          <cell r="G207">
            <v>0</v>
          </cell>
          <cell r="H207">
            <v>5.5</v>
          </cell>
          <cell r="I207">
            <v>9111293002</v>
          </cell>
          <cell r="M207">
            <v>43070</v>
          </cell>
        </row>
        <row r="208">
          <cell r="B208">
            <v>492</v>
          </cell>
          <cell r="C208" t="str">
            <v>Савиных Ярослав Ярославович</v>
          </cell>
          <cell r="D208">
            <v>323515</v>
          </cell>
          <cell r="E208">
            <v>2</v>
          </cell>
          <cell r="F208">
            <v>2</v>
          </cell>
          <cell r="G208">
            <v>2</v>
          </cell>
          <cell r="I208">
            <v>89117467181</v>
          </cell>
          <cell r="M208">
            <v>43070</v>
          </cell>
        </row>
        <row r="209">
          <cell r="B209">
            <v>493</v>
          </cell>
          <cell r="C209" t="str">
            <v>Михайлов Руслан Дмитриевич</v>
          </cell>
          <cell r="D209">
            <v>323531</v>
          </cell>
          <cell r="E209">
            <v>0</v>
          </cell>
          <cell r="F209">
            <v>0</v>
          </cell>
          <cell r="G209">
            <v>0</v>
          </cell>
          <cell r="H209">
            <v>6</v>
          </cell>
          <cell r="I209" t="str">
            <v>8 999 536 58 66</v>
          </cell>
          <cell r="M209">
            <v>43070</v>
          </cell>
        </row>
        <row r="210">
          <cell r="B210">
            <v>494</v>
          </cell>
          <cell r="C210" t="str">
            <v>Рыжук Александр Владимирович</v>
          </cell>
          <cell r="D210">
            <v>323532</v>
          </cell>
          <cell r="E210">
            <v>0</v>
          </cell>
          <cell r="F210">
            <v>0</v>
          </cell>
          <cell r="G210">
            <v>0</v>
          </cell>
          <cell r="H210">
            <v>6</v>
          </cell>
          <cell r="I210" t="str">
            <v>8 911 703 78 19</v>
          </cell>
          <cell r="M210">
            <v>43070</v>
          </cell>
        </row>
        <row r="211">
          <cell r="B211">
            <v>495</v>
          </cell>
          <cell r="C211" t="str">
            <v>Павлов Андрей Валентинович</v>
          </cell>
          <cell r="D211">
            <v>323562</v>
          </cell>
          <cell r="E211">
            <v>1</v>
          </cell>
          <cell r="F211">
            <v>0</v>
          </cell>
          <cell r="G211">
            <v>0</v>
          </cell>
          <cell r="L211" t="str">
            <v>Плотников Алексей Владимирович 323540 - уволен</v>
          </cell>
          <cell r="M211">
            <v>43070</v>
          </cell>
        </row>
        <row r="212">
          <cell r="B212">
            <v>496</v>
          </cell>
          <cell r="C212" t="str">
            <v>Абрамов Павел Михайлович</v>
          </cell>
          <cell r="D212">
            <v>323601</v>
          </cell>
          <cell r="E212">
            <v>0</v>
          </cell>
          <cell r="F212">
            <v>0</v>
          </cell>
          <cell r="G212">
            <v>0</v>
          </cell>
          <cell r="M212">
            <v>43458</v>
          </cell>
        </row>
        <row r="213">
          <cell r="B213">
            <v>497</v>
          </cell>
          <cell r="C213" t="str">
            <v>Алёшин Михаил Александрович</v>
          </cell>
          <cell r="D213">
            <v>323631</v>
          </cell>
          <cell r="E213">
            <v>0</v>
          </cell>
          <cell r="F213">
            <v>0</v>
          </cell>
          <cell r="G213">
            <v>0</v>
          </cell>
          <cell r="M213">
            <v>43458</v>
          </cell>
        </row>
        <row r="214">
          <cell r="B214">
            <v>498</v>
          </cell>
          <cell r="C214" t="str">
            <v>Андросов Виктор Алексеевич</v>
          </cell>
          <cell r="D214">
            <v>323558</v>
          </cell>
          <cell r="E214">
            <v>0</v>
          </cell>
          <cell r="F214">
            <v>0</v>
          </cell>
          <cell r="G214">
            <v>0</v>
          </cell>
          <cell r="L214" t="str">
            <v>Слон</v>
          </cell>
          <cell r="M214">
            <v>43458</v>
          </cell>
        </row>
        <row r="215">
          <cell r="B215">
            <v>499</v>
          </cell>
          <cell r="C215" t="str">
            <v>Белов Дмитрий Викторович</v>
          </cell>
          <cell r="D215">
            <v>323608</v>
          </cell>
          <cell r="E215">
            <v>0</v>
          </cell>
          <cell r="F215">
            <v>0</v>
          </cell>
          <cell r="G215">
            <v>0</v>
          </cell>
          <cell r="M215">
            <v>43458</v>
          </cell>
        </row>
        <row r="216">
          <cell r="B216">
            <v>500</v>
          </cell>
          <cell r="C216" t="str">
            <v>Бердников  Андрей Викторович</v>
          </cell>
          <cell r="D216">
            <v>323609</v>
          </cell>
          <cell r="E216">
            <v>0</v>
          </cell>
          <cell r="F216">
            <v>0</v>
          </cell>
          <cell r="G216">
            <v>0</v>
          </cell>
          <cell r="M216">
            <v>43458</v>
          </cell>
        </row>
        <row r="217">
          <cell r="B217">
            <v>501</v>
          </cell>
          <cell r="C217" t="str">
            <v>Бутаков Дмитрий Андреевич</v>
          </cell>
          <cell r="D217">
            <v>323622</v>
          </cell>
          <cell r="E217">
            <v>0</v>
          </cell>
          <cell r="F217">
            <v>0</v>
          </cell>
          <cell r="G217">
            <v>0</v>
          </cell>
          <cell r="M217">
            <v>43458</v>
          </cell>
        </row>
        <row r="218">
          <cell r="B218">
            <v>502</v>
          </cell>
          <cell r="C218" t="str">
            <v>Гришин  Илья Владимирович</v>
          </cell>
          <cell r="D218">
            <v>323569</v>
          </cell>
          <cell r="E218">
            <v>0</v>
          </cell>
          <cell r="F218">
            <v>0</v>
          </cell>
          <cell r="G218">
            <v>0</v>
          </cell>
          <cell r="M218">
            <v>43458</v>
          </cell>
        </row>
        <row r="219">
          <cell r="B219">
            <v>503</v>
          </cell>
          <cell r="C219" t="str">
            <v>Гусев Игорь Георьгиевич</v>
          </cell>
          <cell r="D219">
            <v>323632</v>
          </cell>
          <cell r="E219">
            <v>0</v>
          </cell>
          <cell r="F219">
            <v>0</v>
          </cell>
          <cell r="G219">
            <v>0</v>
          </cell>
          <cell r="M219">
            <v>43458</v>
          </cell>
        </row>
        <row r="220">
          <cell r="B220">
            <v>504</v>
          </cell>
          <cell r="C220" t="str">
            <v>Дегтянников Алексей Игоревич</v>
          </cell>
          <cell r="D220">
            <v>323610</v>
          </cell>
          <cell r="E220">
            <v>0</v>
          </cell>
          <cell r="F220">
            <v>0</v>
          </cell>
          <cell r="G220">
            <v>0</v>
          </cell>
          <cell r="M220">
            <v>43458</v>
          </cell>
        </row>
        <row r="221">
          <cell r="B221">
            <v>505</v>
          </cell>
          <cell r="C221" t="str">
            <v>Дельмеев Дамир Фаритович</v>
          </cell>
          <cell r="D221">
            <v>323611</v>
          </cell>
          <cell r="E221">
            <v>0</v>
          </cell>
          <cell r="F221">
            <v>0</v>
          </cell>
          <cell r="G221">
            <v>0</v>
          </cell>
          <cell r="M221">
            <v>43458</v>
          </cell>
        </row>
        <row r="222">
          <cell r="B222">
            <v>506</v>
          </cell>
          <cell r="C222" t="str">
            <v>Добров Андрей Сергеевич</v>
          </cell>
          <cell r="D222">
            <v>323592</v>
          </cell>
          <cell r="E222">
            <v>0</v>
          </cell>
          <cell r="F222">
            <v>0</v>
          </cell>
          <cell r="G222">
            <v>0</v>
          </cell>
          <cell r="M222">
            <v>43458</v>
          </cell>
        </row>
        <row r="223">
          <cell r="B223">
            <v>507</v>
          </cell>
          <cell r="C223" t="str">
            <v>Желтов Михаил Владимирович</v>
          </cell>
          <cell r="D223">
            <v>323559</v>
          </cell>
          <cell r="E223">
            <v>0</v>
          </cell>
          <cell r="F223">
            <v>0</v>
          </cell>
          <cell r="G223">
            <v>0</v>
          </cell>
          <cell r="M223">
            <v>43458</v>
          </cell>
        </row>
        <row r="224">
          <cell r="B224">
            <v>508</v>
          </cell>
          <cell r="C224" t="str">
            <v>Зорин Вадим Павлович</v>
          </cell>
          <cell r="D224">
            <v>323593</v>
          </cell>
          <cell r="E224">
            <v>0</v>
          </cell>
          <cell r="F224">
            <v>0</v>
          </cell>
          <cell r="G224">
            <v>0</v>
          </cell>
          <cell r="M224">
            <v>43458</v>
          </cell>
        </row>
        <row r="225">
          <cell r="B225">
            <v>509</v>
          </cell>
          <cell r="C225" t="str">
            <v>Иконников Дмитрий Игоревич</v>
          </cell>
          <cell r="D225">
            <v>323627</v>
          </cell>
          <cell r="E225">
            <v>0</v>
          </cell>
          <cell r="F225">
            <v>0</v>
          </cell>
          <cell r="G225">
            <v>0</v>
          </cell>
          <cell r="M225">
            <v>43458</v>
          </cell>
        </row>
        <row r="226">
          <cell r="B226">
            <v>510</v>
          </cell>
          <cell r="C226" t="str">
            <v>Кавецкий Артур Вячеславович</v>
          </cell>
          <cell r="D226">
            <v>322560</v>
          </cell>
          <cell r="E226">
            <v>0</v>
          </cell>
          <cell r="F226">
            <v>0</v>
          </cell>
          <cell r="G226">
            <v>0</v>
          </cell>
          <cell r="M226">
            <v>43458</v>
          </cell>
        </row>
        <row r="227">
          <cell r="B227">
            <v>511</v>
          </cell>
          <cell r="C227" t="str">
            <v>Квитко Александр Игоревич</v>
          </cell>
          <cell r="D227">
            <v>323633</v>
          </cell>
          <cell r="E227">
            <v>0</v>
          </cell>
          <cell r="F227">
            <v>0</v>
          </cell>
          <cell r="G227">
            <v>0</v>
          </cell>
          <cell r="M227">
            <v>43458</v>
          </cell>
        </row>
        <row r="228">
          <cell r="B228">
            <v>512</v>
          </cell>
          <cell r="C228" t="str">
            <v>Клишин Павел Андреевич</v>
          </cell>
          <cell r="D228">
            <v>323600</v>
          </cell>
          <cell r="E228">
            <v>0</v>
          </cell>
          <cell r="F228">
            <v>0</v>
          </cell>
          <cell r="G228">
            <v>0</v>
          </cell>
          <cell r="M228">
            <v>43458</v>
          </cell>
        </row>
        <row r="229">
          <cell r="B229">
            <v>513</v>
          </cell>
          <cell r="C229" t="str">
            <v>Ковальчук Андрей Владимирович</v>
          </cell>
          <cell r="D229">
            <v>323573</v>
          </cell>
          <cell r="E229">
            <v>0</v>
          </cell>
          <cell r="F229">
            <v>0</v>
          </cell>
          <cell r="G229">
            <v>0</v>
          </cell>
          <cell r="M229">
            <v>43458</v>
          </cell>
        </row>
        <row r="230">
          <cell r="B230">
            <v>514</v>
          </cell>
          <cell r="C230" t="str">
            <v>Козакевич Максим Валентинович</v>
          </cell>
          <cell r="D230">
            <v>323602</v>
          </cell>
          <cell r="E230">
            <v>0</v>
          </cell>
          <cell r="F230">
            <v>0</v>
          </cell>
          <cell r="G230">
            <v>0</v>
          </cell>
          <cell r="M230">
            <v>43458</v>
          </cell>
        </row>
        <row r="231">
          <cell r="B231">
            <v>515</v>
          </cell>
          <cell r="C231" t="str">
            <v>Коржов Валерий Александрович</v>
          </cell>
          <cell r="D231">
            <v>321777</v>
          </cell>
          <cell r="E231">
            <v>0</v>
          </cell>
          <cell r="F231">
            <v>0</v>
          </cell>
          <cell r="G231">
            <v>0</v>
          </cell>
          <cell r="L231" t="str">
            <v>Слон</v>
          </cell>
          <cell r="M231">
            <v>43458</v>
          </cell>
        </row>
        <row r="232">
          <cell r="B232">
            <v>516</v>
          </cell>
          <cell r="C232" t="str">
            <v>Кудрин Даниил Александрович</v>
          </cell>
          <cell r="D232">
            <v>323612</v>
          </cell>
          <cell r="E232">
            <v>0</v>
          </cell>
          <cell r="F232">
            <v>0</v>
          </cell>
          <cell r="G232">
            <v>0</v>
          </cell>
          <cell r="M232">
            <v>43458</v>
          </cell>
        </row>
        <row r="233">
          <cell r="B233">
            <v>517</v>
          </cell>
          <cell r="C233" t="str">
            <v>Курносов Федор Матвеевич</v>
          </cell>
          <cell r="D233">
            <v>321786</v>
          </cell>
          <cell r="E233">
            <v>0</v>
          </cell>
          <cell r="F233">
            <v>0</v>
          </cell>
          <cell r="G233">
            <v>0</v>
          </cell>
          <cell r="M233">
            <v>43458</v>
          </cell>
        </row>
        <row r="234">
          <cell r="B234">
            <v>518</v>
          </cell>
          <cell r="C234" t="str">
            <v>Леонтьев Роман Георгиевич</v>
          </cell>
          <cell r="D234">
            <v>323561</v>
          </cell>
          <cell r="E234">
            <v>1</v>
          </cell>
          <cell r="F234">
            <v>0</v>
          </cell>
          <cell r="G234">
            <v>0</v>
          </cell>
          <cell r="M234">
            <v>43458</v>
          </cell>
        </row>
        <row r="235">
          <cell r="B235">
            <v>519</v>
          </cell>
          <cell r="C235" t="str">
            <v>Ломакин Александр Павлович</v>
          </cell>
          <cell r="D235">
            <v>323623</v>
          </cell>
          <cell r="E235">
            <v>0</v>
          </cell>
          <cell r="F235">
            <v>0</v>
          </cell>
          <cell r="G235">
            <v>0</v>
          </cell>
          <cell r="M235">
            <v>43458</v>
          </cell>
        </row>
        <row r="236">
          <cell r="B236">
            <v>520</v>
          </cell>
          <cell r="C236" t="str">
            <v>Макрушин Еконстантин Валериевич</v>
          </cell>
          <cell r="D236">
            <v>323634</v>
          </cell>
          <cell r="E236">
            <v>0</v>
          </cell>
          <cell r="F236">
            <v>0</v>
          </cell>
          <cell r="G236">
            <v>0</v>
          </cell>
          <cell r="M236">
            <v>43458</v>
          </cell>
        </row>
        <row r="237">
          <cell r="B237">
            <v>521</v>
          </cell>
          <cell r="C237" t="str">
            <v>Мараховский Андрей Владимирович</v>
          </cell>
          <cell r="D237">
            <v>323613</v>
          </cell>
          <cell r="E237">
            <v>0</v>
          </cell>
          <cell r="F237">
            <v>0</v>
          </cell>
          <cell r="G237">
            <v>0</v>
          </cell>
          <cell r="M237">
            <v>43458</v>
          </cell>
        </row>
        <row r="238">
          <cell r="B238">
            <v>522</v>
          </cell>
          <cell r="C238" t="str">
            <v>Матвиенко Константин Викторович</v>
          </cell>
          <cell r="D238">
            <v>323603</v>
          </cell>
          <cell r="E238">
            <v>0</v>
          </cell>
          <cell r="F238">
            <v>0</v>
          </cell>
          <cell r="G238">
            <v>0</v>
          </cell>
          <cell r="M238">
            <v>43458</v>
          </cell>
        </row>
        <row r="239">
          <cell r="B239">
            <v>523</v>
          </cell>
          <cell r="C239" t="str">
            <v>Мещеряков Александр Алексеевич</v>
          </cell>
          <cell r="D239">
            <v>323572</v>
          </cell>
          <cell r="E239">
            <v>0</v>
          </cell>
          <cell r="F239">
            <v>0</v>
          </cell>
          <cell r="G239">
            <v>0</v>
          </cell>
          <cell r="M239">
            <v>43458</v>
          </cell>
        </row>
        <row r="240">
          <cell r="B240">
            <v>524</v>
          </cell>
          <cell r="C240" t="str">
            <v>Михайлов Алексей Викторович</v>
          </cell>
          <cell r="D240">
            <v>323614</v>
          </cell>
          <cell r="E240">
            <v>0</v>
          </cell>
          <cell r="F240">
            <v>0</v>
          </cell>
          <cell r="G240">
            <v>0</v>
          </cell>
          <cell r="M240">
            <v>43458</v>
          </cell>
        </row>
        <row r="241">
          <cell r="B241">
            <v>525</v>
          </cell>
          <cell r="C241" t="str">
            <v>Мочалов  Дмитрий Владимирович</v>
          </cell>
          <cell r="D241">
            <v>323575</v>
          </cell>
          <cell r="E241">
            <v>0</v>
          </cell>
          <cell r="F241">
            <v>0</v>
          </cell>
          <cell r="G241">
            <v>0</v>
          </cell>
          <cell r="M241">
            <v>43458</v>
          </cell>
        </row>
        <row r="242">
          <cell r="B242">
            <v>526</v>
          </cell>
          <cell r="C242" t="str">
            <v>Попов Дмитрий Александрович</v>
          </cell>
          <cell r="D242">
            <v>323568</v>
          </cell>
          <cell r="E242">
            <v>0</v>
          </cell>
          <cell r="F242">
            <v>0</v>
          </cell>
          <cell r="G242">
            <v>0</v>
          </cell>
          <cell r="M242">
            <v>43458</v>
          </cell>
        </row>
        <row r="243">
          <cell r="B243">
            <v>527</v>
          </cell>
          <cell r="C243" t="str">
            <v>Пулин Алексей Юрьевич</v>
          </cell>
          <cell r="D243">
            <v>323576</v>
          </cell>
          <cell r="E243">
            <v>0</v>
          </cell>
          <cell r="F243">
            <v>0</v>
          </cell>
          <cell r="G243">
            <v>0</v>
          </cell>
          <cell r="M243">
            <v>43458</v>
          </cell>
        </row>
        <row r="244">
          <cell r="B244">
            <v>528</v>
          </cell>
          <cell r="C244" t="str">
            <v>Рыбенсков Олег Олегович</v>
          </cell>
          <cell r="D244">
            <v>323635</v>
          </cell>
          <cell r="E244">
            <v>0</v>
          </cell>
          <cell r="F244">
            <v>0</v>
          </cell>
          <cell r="G244">
            <v>0</v>
          </cell>
          <cell r="M244">
            <v>43458</v>
          </cell>
        </row>
        <row r="245">
          <cell r="B245">
            <v>529</v>
          </cell>
          <cell r="C245" t="str">
            <v>Рязанов Алексей Александрович</v>
          </cell>
          <cell r="D245">
            <v>323624</v>
          </cell>
          <cell r="E245">
            <v>0</v>
          </cell>
          <cell r="F245">
            <v>0</v>
          </cell>
          <cell r="G245">
            <v>0</v>
          </cell>
          <cell r="M245">
            <v>43458</v>
          </cell>
        </row>
        <row r="246">
          <cell r="B246">
            <v>530</v>
          </cell>
          <cell r="C246" t="str">
            <v>Салов  Максим Николаевич</v>
          </cell>
          <cell r="D246">
            <v>323604</v>
          </cell>
          <cell r="E246">
            <v>0</v>
          </cell>
          <cell r="F246">
            <v>0</v>
          </cell>
          <cell r="G246">
            <v>0</v>
          </cell>
          <cell r="M246">
            <v>43458</v>
          </cell>
        </row>
        <row r="247">
          <cell r="B247">
            <v>531</v>
          </cell>
          <cell r="C247" t="str">
            <v>Саттаров Данил Дамирович</v>
          </cell>
          <cell r="D247">
            <v>323625</v>
          </cell>
          <cell r="E247">
            <v>0</v>
          </cell>
          <cell r="F247">
            <v>0</v>
          </cell>
          <cell r="G247">
            <v>0</v>
          </cell>
          <cell r="M247">
            <v>43458</v>
          </cell>
        </row>
        <row r="248">
          <cell r="B248">
            <v>532</v>
          </cell>
          <cell r="C248" t="str">
            <v>Сафонов Алексей Николаевич</v>
          </cell>
          <cell r="D248">
            <v>323637</v>
          </cell>
          <cell r="E248">
            <v>0</v>
          </cell>
          <cell r="F248">
            <v>0</v>
          </cell>
          <cell r="G248">
            <v>0</v>
          </cell>
          <cell r="M248">
            <v>43458</v>
          </cell>
        </row>
        <row r="249">
          <cell r="B249">
            <v>533</v>
          </cell>
          <cell r="C249" t="str">
            <v>Смирнов Павел Юрьевич</v>
          </cell>
          <cell r="D249">
            <v>323563</v>
          </cell>
          <cell r="E249">
            <v>0</v>
          </cell>
          <cell r="F249">
            <v>0</v>
          </cell>
          <cell r="G249">
            <v>0</v>
          </cell>
          <cell r="M249">
            <v>43458</v>
          </cell>
        </row>
        <row r="250">
          <cell r="B250">
            <v>534</v>
          </cell>
          <cell r="C250" t="str">
            <v>Собашников Кирилл Николаевич</v>
          </cell>
          <cell r="D250">
            <v>323564</v>
          </cell>
          <cell r="E250">
            <v>0</v>
          </cell>
          <cell r="F250">
            <v>0</v>
          </cell>
          <cell r="G250">
            <v>0</v>
          </cell>
          <cell r="M250">
            <v>43458</v>
          </cell>
        </row>
        <row r="251">
          <cell r="B251">
            <v>535</v>
          </cell>
          <cell r="C251" t="str">
            <v>Соколов Евгений Борисович</v>
          </cell>
          <cell r="D251">
            <v>321859</v>
          </cell>
          <cell r="E251">
            <v>0</v>
          </cell>
          <cell r="F251">
            <v>0</v>
          </cell>
          <cell r="G251">
            <v>0</v>
          </cell>
          <cell r="M251">
            <v>43458</v>
          </cell>
        </row>
        <row r="252">
          <cell r="B252">
            <v>536</v>
          </cell>
          <cell r="C252" t="str">
            <v>Тальнов Денис Игоревич</v>
          </cell>
          <cell r="D252">
            <v>323626</v>
          </cell>
          <cell r="E252">
            <v>0</v>
          </cell>
          <cell r="F252">
            <v>0</v>
          </cell>
          <cell r="G252">
            <v>0</v>
          </cell>
          <cell r="M252">
            <v>43458</v>
          </cell>
        </row>
        <row r="253">
          <cell r="B253">
            <v>537</v>
          </cell>
          <cell r="C253" t="str">
            <v>Тотменин Иван Александрович</v>
          </cell>
          <cell r="D253">
            <v>323638</v>
          </cell>
          <cell r="E253">
            <v>0</v>
          </cell>
          <cell r="F253">
            <v>0</v>
          </cell>
          <cell r="G253">
            <v>0</v>
          </cell>
          <cell r="M253">
            <v>43458</v>
          </cell>
        </row>
        <row r="254">
          <cell r="B254">
            <v>538</v>
          </cell>
          <cell r="C254" t="str">
            <v>Устинов  Денис Михайлович</v>
          </cell>
          <cell r="D254">
            <v>323605</v>
          </cell>
          <cell r="E254">
            <v>0</v>
          </cell>
          <cell r="F254">
            <v>0</v>
          </cell>
          <cell r="G254">
            <v>0</v>
          </cell>
          <cell r="M254">
            <v>43458</v>
          </cell>
        </row>
        <row r="255">
          <cell r="B255">
            <v>539</v>
          </cell>
          <cell r="C255" t="str">
            <v>Фёдоров Константин Александрович</v>
          </cell>
          <cell r="D255">
            <v>323606</v>
          </cell>
          <cell r="E255">
            <v>0</v>
          </cell>
          <cell r="F255">
            <v>0</v>
          </cell>
          <cell r="G255">
            <v>0</v>
          </cell>
          <cell r="M255">
            <v>43458</v>
          </cell>
        </row>
        <row r="256">
          <cell r="B256">
            <v>540</v>
          </cell>
          <cell r="C256" t="str">
            <v>Фетисов Станислав Сергеевич</v>
          </cell>
          <cell r="D256">
            <v>323590</v>
          </cell>
          <cell r="E256">
            <v>0</v>
          </cell>
          <cell r="F256">
            <v>0</v>
          </cell>
          <cell r="G256">
            <v>0</v>
          </cell>
          <cell r="M256">
            <v>43458</v>
          </cell>
        </row>
        <row r="257">
          <cell r="B257">
            <v>541</v>
          </cell>
          <cell r="C257" t="str">
            <v>Харитонов Денис Александрович</v>
          </cell>
          <cell r="D257">
            <v>323639</v>
          </cell>
          <cell r="E257">
            <v>0</v>
          </cell>
          <cell r="F257">
            <v>0</v>
          </cell>
          <cell r="G257">
            <v>0</v>
          </cell>
          <cell r="M257">
            <v>43458</v>
          </cell>
        </row>
        <row r="258">
          <cell r="B258">
            <v>542</v>
          </cell>
          <cell r="C258" t="str">
            <v>Шабалин Илья Русланович</v>
          </cell>
          <cell r="D258">
            <v>323615</v>
          </cell>
          <cell r="E258">
            <v>0</v>
          </cell>
          <cell r="F258">
            <v>0</v>
          </cell>
          <cell r="G258">
            <v>0</v>
          </cell>
          <cell r="M258">
            <v>43458</v>
          </cell>
        </row>
        <row r="259">
          <cell r="B259">
            <v>543</v>
          </cell>
          <cell r="C259" t="str">
            <v>Шашков Константин Александрович</v>
          </cell>
          <cell r="D259">
            <v>323616</v>
          </cell>
          <cell r="E259">
            <v>0</v>
          </cell>
          <cell r="F259">
            <v>0</v>
          </cell>
          <cell r="G259">
            <v>0</v>
          </cell>
          <cell r="M259">
            <v>43458</v>
          </cell>
        </row>
        <row r="260">
          <cell r="B260">
            <v>544</v>
          </cell>
          <cell r="C260" t="str">
            <v>Шелль Павел Константинович</v>
          </cell>
          <cell r="D260">
            <v>323617</v>
          </cell>
          <cell r="E260">
            <v>0</v>
          </cell>
          <cell r="F260">
            <v>0</v>
          </cell>
          <cell r="G260">
            <v>0</v>
          </cell>
          <cell r="M260">
            <v>43458</v>
          </cell>
        </row>
        <row r="261">
          <cell r="B261">
            <v>545</v>
          </cell>
          <cell r="C261" t="str">
            <v>Воронов Александр Игоревич</v>
          </cell>
          <cell r="D261">
            <v>323644</v>
          </cell>
          <cell r="E261">
            <v>0</v>
          </cell>
          <cell r="F261">
            <v>0</v>
          </cell>
          <cell r="G261">
            <v>0</v>
          </cell>
          <cell r="M261">
            <v>43458</v>
          </cell>
        </row>
        <row r="262">
          <cell r="B262">
            <v>546</v>
          </cell>
          <cell r="C262" t="str">
            <v>Логинов Павел Владимирович</v>
          </cell>
          <cell r="D262">
            <v>323645</v>
          </cell>
          <cell r="E262">
            <v>0</v>
          </cell>
          <cell r="F262">
            <v>0</v>
          </cell>
          <cell r="G262">
            <v>0</v>
          </cell>
          <cell r="M262">
            <v>43458</v>
          </cell>
        </row>
        <row r="263">
          <cell r="B263">
            <v>547</v>
          </cell>
          <cell r="C263" t="str">
            <v>Мироненко Дмитрий Игоревич</v>
          </cell>
          <cell r="D263">
            <v>323646</v>
          </cell>
          <cell r="E263">
            <v>0</v>
          </cell>
          <cell r="F263">
            <v>0</v>
          </cell>
          <cell r="G263">
            <v>0</v>
          </cell>
          <cell r="M263">
            <v>43458</v>
          </cell>
        </row>
        <row r="264">
          <cell r="B264">
            <v>548</v>
          </cell>
          <cell r="C264" t="str">
            <v>Самсонов Константин Эдуардович</v>
          </cell>
          <cell r="D264">
            <v>323647</v>
          </cell>
          <cell r="E264">
            <v>0</v>
          </cell>
          <cell r="F264">
            <v>0</v>
          </cell>
          <cell r="G264">
            <v>0</v>
          </cell>
          <cell r="M264">
            <v>43458</v>
          </cell>
        </row>
        <row r="265">
          <cell r="B265">
            <v>549</v>
          </cell>
          <cell r="C265" t="str">
            <v>Соколов Александр Евгеньевич</v>
          </cell>
          <cell r="D265">
            <v>323648</v>
          </cell>
          <cell r="E265">
            <v>0</v>
          </cell>
          <cell r="F265">
            <v>0</v>
          </cell>
          <cell r="G265">
            <v>0</v>
          </cell>
          <cell r="M265">
            <v>43458</v>
          </cell>
        </row>
        <row r="266">
          <cell r="B266">
            <v>550</v>
          </cell>
          <cell r="C266" t="str">
            <v>Трубчанинов Александр Викторович</v>
          </cell>
          <cell r="D266">
            <v>323649</v>
          </cell>
          <cell r="E266">
            <v>0</v>
          </cell>
          <cell r="F266">
            <v>0</v>
          </cell>
          <cell r="G266">
            <v>0</v>
          </cell>
          <cell r="M266">
            <v>43458</v>
          </cell>
        </row>
        <row r="267">
          <cell r="B267">
            <v>551</v>
          </cell>
          <cell r="C267" t="str">
            <v>Финк Иван Сергеевич</v>
          </cell>
          <cell r="D267">
            <v>323650</v>
          </cell>
          <cell r="E267">
            <v>0</v>
          </cell>
          <cell r="F267">
            <v>0</v>
          </cell>
          <cell r="G267">
            <v>0</v>
          </cell>
          <cell r="M267">
            <v>43458</v>
          </cell>
        </row>
      </sheetData>
      <sheetData sheetId="3"/>
      <sheetData sheetId="4"/>
      <sheetData sheetId="5"/>
      <sheetData sheetId="6">
        <row r="2">
          <cell r="D2">
            <v>0.5</v>
          </cell>
        </row>
        <row r="3">
          <cell r="D3">
            <v>0.5</v>
          </cell>
        </row>
        <row r="4">
          <cell r="D4">
            <v>0.5</v>
          </cell>
        </row>
        <row r="5">
          <cell r="D5">
            <v>0.5</v>
          </cell>
        </row>
        <row r="6">
          <cell r="D6">
            <v>0.5</v>
          </cell>
        </row>
        <row r="7">
          <cell r="D7">
            <v>0.5</v>
          </cell>
        </row>
        <row r="8">
          <cell r="D8">
            <v>0.25</v>
          </cell>
        </row>
        <row r="9">
          <cell r="D9">
            <v>0.16700000000000001</v>
          </cell>
        </row>
        <row r="10">
          <cell r="D10">
            <v>0.33400000000000002</v>
          </cell>
        </row>
        <row r="11">
          <cell r="D11">
            <v>0.5</v>
          </cell>
        </row>
        <row r="12">
          <cell r="D12">
            <v>0.25</v>
          </cell>
        </row>
        <row r="13">
          <cell r="D13">
            <v>0.25</v>
          </cell>
        </row>
        <row r="14">
          <cell r="D14">
            <v>1</v>
          </cell>
        </row>
        <row r="15">
          <cell r="D15">
            <v>0.16700000000000001</v>
          </cell>
        </row>
        <row r="16">
          <cell r="D16">
            <v>0.09</v>
          </cell>
        </row>
        <row r="17">
          <cell r="D17">
            <v>0.8</v>
          </cell>
        </row>
        <row r="18">
          <cell r="D18">
            <v>0.56599999999999995</v>
          </cell>
        </row>
        <row r="19">
          <cell r="D19">
            <v>0.05</v>
          </cell>
        </row>
        <row r="20">
          <cell r="D20">
            <v>0.67</v>
          </cell>
        </row>
        <row r="21">
          <cell r="D21">
            <v>0.67</v>
          </cell>
        </row>
        <row r="22">
          <cell r="D22">
            <v>1</v>
          </cell>
        </row>
        <row r="23">
          <cell r="D23">
            <v>0.5</v>
          </cell>
        </row>
        <row r="24">
          <cell r="D24">
            <v>0.16700000000000001</v>
          </cell>
        </row>
        <row r="25">
          <cell r="D25">
            <v>0.69</v>
          </cell>
        </row>
        <row r="26">
          <cell r="D26">
            <v>0</v>
          </cell>
        </row>
        <row r="27">
          <cell r="D27">
            <v>3.67</v>
          </cell>
        </row>
        <row r="28">
          <cell r="D28">
            <v>0.25</v>
          </cell>
        </row>
        <row r="29">
          <cell r="D29">
            <v>0.3</v>
          </cell>
        </row>
        <row r="30">
          <cell r="D30">
            <v>0.2</v>
          </cell>
        </row>
        <row r="31">
          <cell r="D31">
            <v>0.3</v>
          </cell>
        </row>
        <row r="32">
          <cell r="D32">
            <v>0.3</v>
          </cell>
        </row>
        <row r="33">
          <cell r="D33">
            <v>0.3</v>
          </cell>
        </row>
        <row r="34">
          <cell r="D34">
            <v>0.3</v>
          </cell>
        </row>
        <row r="35">
          <cell r="D35">
            <v>0.25</v>
          </cell>
        </row>
        <row r="36">
          <cell r="D36">
            <v>0.25</v>
          </cell>
        </row>
        <row r="37">
          <cell r="D37">
            <v>0.25</v>
          </cell>
        </row>
        <row r="38">
          <cell r="D38">
            <v>0.44</v>
          </cell>
        </row>
        <row r="39">
          <cell r="D39">
            <v>0.67</v>
          </cell>
        </row>
        <row r="40">
          <cell r="D40">
            <v>0.27</v>
          </cell>
        </row>
        <row r="41">
          <cell r="D41">
            <v>0.5</v>
          </cell>
        </row>
        <row r="42">
          <cell r="D42">
            <v>0.34</v>
          </cell>
        </row>
        <row r="43">
          <cell r="D43">
            <v>0.16700000000000001</v>
          </cell>
        </row>
        <row r="44">
          <cell r="D44">
            <v>0.16700000000000001</v>
          </cell>
        </row>
        <row r="45">
          <cell r="D45">
            <v>0.16700000000000001</v>
          </cell>
        </row>
        <row r="46">
          <cell r="D46">
            <v>0.2</v>
          </cell>
        </row>
        <row r="47">
          <cell r="D47">
            <v>0.25</v>
          </cell>
        </row>
        <row r="48">
          <cell r="D48">
            <v>0.34</v>
          </cell>
        </row>
        <row r="49">
          <cell r="D49">
            <v>0.25</v>
          </cell>
        </row>
        <row r="50">
          <cell r="D50">
            <v>0.67</v>
          </cell>
        </row>
        <row r="51">
          <cell r="D51">
            <v>1</v>
          </cell>
        </row>
        <row r="52">
          <cell r="D52">
            <v>0.16700000000000001</v>
          </cell>
        </row>
        <row r="53">
          <cell r="D53">
            <v>0.5</v>
          </cell>
        </row>
        <row r="54">
          <cell r="D54">
            <v>8.4000000000000005E-2</v>
          </cell>
        </row>
        <row r="55">
          <cell r="D55">
            <v>2</v>
          </cell>
        </row>
        <row r="56">
          <cell r="D56">
            <v>8.4000000000000005E-2</v>
          </cell>
        </row>
        <row r="57">
          <cell r="D57">
            <v>0.35</v>
          </cell>
        </row>
        <row r="58">
          <cell r="D58">
            <v>0.5</v>
          </cell>
        </row>
        <row r="59">
          <cell r="D59">
            <v>4.92</v>
          </cell>
        </row>
        <row r="63">
          <cell r="D63">
            <v>0.16700000000000001</v>
          </cell>
        </row>
        <row r="64">
          <cell r="D64">
            <v>0.16700000000000001</v>
          </cell>
        </row>
        <row r="65">
          <cell r="D65">
            <v>2.5000000000000001E-2</v>
          </cell>
        </row>
        <row r="66">
          <cell r="D66">
            <v>2.5000000000000001E-2</v>
          </cell>
        </row>
        <row r="67">
          <cell r="D67">
            <v>0.05</v>
          </cell>
        </row>
        <row r="68">
          <cell r="D68">
            <v>0.18</v>
          </cell>
        </row>
        <row r="69">
          <cell r="D69">
            <v>0.3</v>
          </cell>
        </row>
        <row r="70">
          <cell r="D70">
            <v>0.3</v>
          </cell>
        </row>
        <row r="71">
          <cell r="D71">
            <v>0.44</v>
          </cell>
        </row>
        <row r="72">
          <cell r="D72">
            <v>0.16700000000000001</v>
          </cell>
        </row>
        <row r="73">
          <cell r="D73">
            <v>0.39</v>
          </cell>
        </row>
        <row r="74">
          <cell r="D74">
            <v>0.16700000000000001</v>
          </cell>
        </row>
        <row r="75">
          <cell r="D75">
            <v>1.7000000000000001E-2</v>
          </cell>
        </row>
        <row r="76">
          <cell r="D76">
            <v>0.16700000000000001</v>
          </cell>
        </row>
        <row r="77">
          <cell r="D77">
            <v>0.3</v>
          </cell>
        </row>
        <row r="78">
          <cell r="D78">
            <v>0.11</v>
          </cell>
        </row>
        <row r="79">
          <cell r="D79">
            <v>0.23</v>
          </cell>
        </row>
        <row r="80">
          <cell r="D80">
            <v>0.16700000000000001</v>
          </cell>
        </row>
        <row r="81">
          <cell r="D81">
            <v>0.25</v>
          </cell>
        </row>
        <row r="82">
          <cell r="D82">
            <v>0.13</v>
          </cell>
        </row>
        <row r="83">
          <cell r="D83">
            <v>7.0000000000000007E-2</v>
          </cell>
        </row>
        <row r="84">
          <cell r="D84">
            <v>0.08</v>
          </cell>
        </row>
        <row r="85">
          <cell r="D85">
            <v>1.28</v>
          </cell>
        </row>
        <row r="86">
          <cell r="D86">
            <v>0.12</v>
          </cell>
        </row>
      </sheetData>
      <sheetData sheetId="7"/>
      <sheetData sheetId="8"/>
      <sheetData sheetId="9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Ремонт гарнитур"/>
      <sheetName val="ФИО - № гарнитуры 4-я линия СПб"/>
      <sheetName val="ФИО - № гарнитуры 3-я линия СПб"/>
      <sheetName val="Статистика"/>
      <sheetName val="Проблема-Решение"/>
      <sheetName val="ПВМ"/>
      <sheetName val="ТЗ и ТП"/>
      <sheetName val="ЗН"/>
      <sheetName val="Лист2"/>
      <sheetName val="Лист1"/>
    </sheetNames>
    <sheetDataSet>
      <sheetData sheetId="0"/>
      <sheetData sheetId="1">
        <row r="2">
          <cell r="B2">
            <v>1</v>
          </cell>
          <cell r="C2" t="str">
            <v>Самарцев Алексей Николаевич</v>
          </cell>
          <cell r="D2">
            <v>5</v>
          </cell>
          <cell r="E2">
            <v>1</v>
          </cell>
          <cell r="F2">
            <v>1</v>
          </cell>
          <cell r="G2" t="str">
            <v>Смена фамилии с Сысолятина</v>
          </cell>
          <cell r="H2">
            <v>42359</v>
          </cell>
        </row>
        <row r="3">
          <cell r="B3">
            <v>12</v>
          </cell>
          <cell r="C3" t="str">
            <v>Аксяитов Руслан Ряшидович</v>
          </cell>
          <cell r="D3">
            <v>3</v>
          </cell>
          <cell r="E3">
            <v>2</v>
          </cell>
          <cell r="F3">
            <v>0</v>
          </cell>
          <cell r="H3">
            <v>42359</v>
          </cell>
        </row>
        <row r="4">
          <cell r="B4">
            <v>18</v>
          </cell>
          <cell r="C4" t="str">
            <v>Волков Даниил Евгеньевич</v>
          </cell>
          <cell r="D4">
            <v>6</v>
          </cell>
          <cell r="E4">
            <v>3</v>
          </cell>
          <cell r="F4">
            <v>0</v>
          </cell>
          <cell r="G4" t="str">
            <v>Смена машиниста с уволенного Белова Дмитрия Владимировича</v>
          </cell>
          <cell r="H4">
            <v>42359</v>
          </cell>
        </row>
        <row r="5">
          <cell r="B5">
            <v>21</v>
          </cell>
          <cell r="C5" t="str">
            <v>Демьянов Антон Петрович</v>
          </cell>
          <cell r="D5">
            <v>4</v>
          </cell>
          <cell r="E5">
            <v>0</v>
          </cell>
          <cell r="F5">
            <v>0</v>
          </cell>
          <cell r="H5">
            <v>42359</v>
          </cell>
        </row>
        <row r="6">
          <cell r="B6">
            <v>22</v>
          </cell>
          <cell r="C6" t="str">
            <v>Борисов Григорий Владимирович</v>
          </cell>
          <cell r="D6">
            <v>3</v>
          </cell>
          <cell r="E6">
            <v>0</v>
          </cell>
          <cell r="F6">
            <v>0</v>
          </cell>
          <cell r="H6">
            <v>42359</v>
          </cell>
        </row>
        <row r="7">
          <cell r="B7">
            <v>27</v>
          </cell>
          <cell r="C7" t="str">
            <v>Горячев Дмитрий Александрович</v>
          </cell>
          <cell r="D7">
            <v>1</v>
          </cell>
          <cell r="E7">
            <v>0</v>
          </cell>
          <cell r="F7">
            <v>0</v>
          </cell>
          <cell r="H7">
            <v>42359</v>
          </cell>
        </row>
        <row r="8">
          <cell r="B8">
            <v>28</v>
          </cell>
          <cell r="C8" t="str">
            <v>Бочаров Сергей Даниилович</v>
          </cell>
          <cell r="D8">
            <v>5</v>
          </cell>
          <cell r="E8">
            <v>1</v>
          </cell>
          <cell r="F8">
            <v>0</v>
          </cell>
          <cell r="H8">
            <v>42359</v>
          </cell>
        </row>
        <row r="9">
          <cell r="B9">
            <v>29</v>
          </cell>
          <cell r="C9" t="str">
            <v>Середкин Игорь Михайлович</v>
          </cell>
          <cell r="D9">
            <v>10</v>
          </cell>
          <cell r="E9">
            <v>4</v>
          </cell>
          <cell r="F9">
            <v>0</v>
          </cell>
          <cell r="H9">
            <v>42359</v>
          </cell>
        </row>
        <row r="10">
          <cell r="B10">
            <v>34</v>
          </cell>
          <cell r="C10" t="str">
            <v>Бычков Александр Валерьевич</v>
          </cell>
          <cell r="D10">
            <v>7</v>
          </cell>
          <cell r="E10">
            <v>2</v>
          </cell>
          <cell r="F10">
            <v>1</v>
          </cell>
          <cell r="H10">
            <v>42359</v>
          </cell>
        </row>
        <row r="11">
          <cell r="B11">
            <v>35</v>
          </cell>
          <cell r="C11" t="str">
            <v>Симбарский Олег Аркадьевич</v>
          </cell>
          <cell r="D11">
            <v>3</v>
          </cell>
          <cell r="E11">
            <v>1</v>
          </cell>
          <cell r="F11">
            <v>0</v>
          </cell>
          <cell r="G11" t="str">
            <v>8-950-048-14-76</v>
          </cell>
          <cell r="H11">
            <v>42359</v>
          </cell>
        </row>
        <row r="12">
          <cell r="B12">
            <v>39</v>
          </cell>
          <cell r="C12" t="str">
            <v>Годунов Василий Сергеевич</v>
          </cell>
          <cell r="D12">
            <v>3</v>
          </cell>
          <cell r="E12">
            <v>2</v>
          </cell>
          <cell r="F12">
            <v>1</v>
          </cell>
          <cell r="H12">
            <v>42359</v>
          </cell>
        </row>
        <row r="13">
          <cell r="B13">
            <v>41</v>
          </cell>
          <cell r="C13" t="str">
            <v>Манило Станислав Сергеевич</v>
          </cell>
          <cell r="D13">
            <v>3</v>
          </cell>
          <cell r="E13">
            <v>2</v>
          </cell>
          <cell r="F13">
            <v>0</v>
          </cell>
          <cell r="H13">
            <v>42359</v>
          </cell>
        </row>
        <row r="14">
          <cell r="B14">
            <v>43</v>
          </cell>
          <cell r="C14" t="str">
            <v>Голубев Борис Михайлович</v>
          </cell>
          <cell r="D14">
            <v>5</v>
          </cell>
          <cell r="E14">
            <v>1</v>
          </cell>
          <cell r="F14">
            <v>0</v>
          </cell>
          <cell r="H14">
            <v>42359</v>
          </cell>
        </row>
        <row r="15">
          <cell r="B15">
            <v>44</v>
          </cell>
          <cell r="C15" t="str">
            <v>Могиль Сергей Игоревич</v>
          </cell>
          <cell r="D15">
            <v>5</v>
          </cell>
          <cell r="E15">
            <v>2</v>
          </cell>
          <cell r="F15">
            <v>0</v>
          </cell>
          <cell r="H15">
            <v>42359</v>
          </cell>
        </row>
        <row r="16">
          <cell r="B16">
            <v>46</v>
          </cell>
          <cell r="C16" t="str">
            <v>Родионов Михаил Иванович</v>
          </cell>
          <cell r="D16">
            <v>7</v>
          </cell>
          <cell r="E16">
            <v>2</v>
          </cell>
          <cell r="F16">
            <v>0</v>
          </cell>
          <cell r="H16">
            <v>42359</v>
          </cell>
        </row>
        <row r="17">
          <cell r="B17">
            <v>49</v>
          </cell>
          <cell r="C17" t="str">
            <v>Фролов Александр Юрьевич</v>
          </cell>
          <cell r="D17">
            <v>3</v>
          </cell>
          <cell r="E17">
            <v>0</v>
          </cell>
          <cell r="F17">
            <v>0</v>
          </cell>
          <cell r="H17">
            <v>42359</v>
          </cell>
        </row>
        <row r="18">
          <cell r="B18">
            <v>52</v>
          </cell>
          <cell r="C18" t="str">
            <v>Зыков Алексей Сергеевич</v>
          </cell>
          <cell r="D18">
            <v>2</v>
          </cell>
          <cell r="E18">
            <v>0</v>
          </cell>
          <cell r="F18">
            <v>0</v>
          </cell>
          <cell r="G18" t="str">
            <v>Утеряна</v>
          </cell>
          <cell r="H18">
            <v>42359</v>
          </cell>
        </row>
        <row r="19">
          <cell r="B19">
            <v>53</v>
          </cell>
          <cell r="C19" t="str">
            <v>Кондрашин Дмитрий Викторович</v>
          </cell>
          <cell r="D19">
            <v>5</v>
          </cell>
          <cell r="E19">
            <v>3</v>
          </cell>
          <cell r="F19">
            <v>0</v>
          </cell>
          <cell r="H19">
            <v>42359</v>
          </cell>
        </row>
        <row r="20">
          <cell r="B20">
            <v>54</v>
          </cell>
          <cell r="C20" t="str">
            <v>Морозов Сергей Александрович</v>
          </cell>
          <cell r="D20">
            <v>1</v>
          </cell>
          <cell r="E20">
            <v>0</v>
          </cell>
          <cell r="F20">
            <v>0</v>
          </cell>
          <cell r="H20">
            <v>42359</v>
          </cell>
        </row>
        <row r="21">
          <cell r="B21">
            <v>59</v>
          </cell>
          <cell r="C21" t="str">
            <v>Иванов Евгений Олегович</v>
          </cell>
          <cell r="D21">
            <v>3</v>
          </cell>
          <cell r="E21">
            <v>0</v>
          </cell>
          <cell r="F21">
            <v>0</v>
          </cell>
          <cell r="H21">
            <v>42359</v>
          </cell>
        </row>
        <row r="22">
          <cell r="B22">
            <v>61</v>
          </cell>
          <cell r="C22" t="str">
            <v>Пузанов Евгений Александрович</v>
          </cell>
          <cell r="D22">
            <v>2</v>
          </cell>
          <cell r="E22">
            <v>0</v>
          </cell>
          <cell r="F22">
            <v>0</v>
          </cell>
          <cell r="H22">
            <v>42359</v>
          </cell>
        </row>
        <row r="23">
          <cell r="B23">
            <v>63</v>
          </cell>
          <cell r="C23" t="str">
            <v>Мурадов Марат Буронович</v>
          </cell>
          <cell r="D23">
            <v>3</v>
          </cell>
          <cell r="E23">
            <v>1</v>
          </cell>
          <cell r="F23">
            <v>0</v>
          </cell>
          <cell r="H23">
            <v>42359</v>
          </cell>
        </row>
        <row r="24">
          <cell r="B24">
            <v>64</v>
          </cell>
          <cell r="C24" t="str">
            <v>Ананьин Алексей Николаевич</v>
          </cell>
          <cell r="D24">
            <v>10</v>
          </cell>
          <cell r="E24">
            <v>4</v>
          </cell>
          <cell r="F24">
            <v>1</v>
          </cell>
          <cell r="H24">
            <v>42359</v>
          </cell>
        </row>
        <row r="25">
          <cell r="B25">
            <v>66</v>
          </cell>
          <cell r="C25" t="str">
            <v>Гусев Денис Владимирович</v>
          </cell>
          <cell r="D25">
            <v>1</v>
          </cell>
          <cell r="E25">
            <v>0</v>
          </cell>
          <cell r="F25">
            <v>0</v>
          </cell>
          <cell r="H25">
            <v>42359</v>
          </cell>
        </row>
        <row r="26">
          <cell r="B26">
            <v>67</v>
          </cell>
          <cell r="C26" t="str">
            <v>Ломовцев Игорь Викторович</v>
          </cell>
          <cell r="D26">
            <v>5</v>
          </cell>
          <cell r="E26">
            <v>0</v>
          </cell>
          <cell r="F26">
            <v>0</v>
          </cell>
          <cell r="H26">
            <v>42359</v>
          </cell>
        </row>
        <row r="27">
          <cell r="B27">
            <v>68</v>
          </cell>
          <cell r="C27" t="str">
            <v>Горбачев Павел Павлович</v>
          </cell>
          <cell r="D27">
            <v>7</v>
          </cell>
          <cell r="E27">
            <v>2</v>
          </cell>
          <cell r="F27">
            <v>2</v>
          </cell>
          <cell r="H27">
            <v>42359</v>
          </cell>
        </row>
        <row r="28">
          <cell r="B28">
            <v>69</v>
          </cell>
          <cell r="C28" t="str">
            <v>Мамонтьев Антон Андреевич</v>
          </cell>
          <cell r="D28">
            <v>3</v>
          </cell>
          <cell r="E28">
            <v>0</v>
          </cell>
          <cell r="F28">
            <v>0</v>
          </cell>
          <cell r="H28">
            <v>42359</v>
          </cell>
        </row>
        <row r="29">
          <cell r="B29">
            <v>70</v>
          </cell>
          <cell r="C29" t="str">
            <v>Григорьев Максим Викторович</v>
          </cell>
          <cell r="D29">
            <v>4</v>
          </cell>
          <cell r="E29">
            <v>2</v>
          </cell>
          <cell r="F29">
            <v>0</v>
          </cell>
          <cell r="H29">
            <v>42359</v>
          </cell>
        </row>
        <row r="30">
          <cell r="B30">
            <v>71</v>
          </cell>
          <cell r="C30" t="str">
            <v>Аллахвердиев Сергей Арзуевич</v>
          </cell>
          <cell r="D30">
            <v>7</v>
          </cell>
          <cell r="E30">
            <v>2</v>
          </cell>
          <cell r="F30">
            <v>0</v>
          </cell>
          <cell r="H30">
            <v>42359</v>
          </cell>
        </row>
        <row r="31">
          <cell r="B31">
            <v>72</v>
          </cell>
          <cell r="C31" t="str">
            <v>Дорошенко Михаил Петрович</v>
          </cell>
          <cell r="D31">
            <v>7</v>
          </cell>
          <cell r="E31">
            <v>2</v>
          </cell>
          <cell r="F31">
            <v>0</v>
          </cell>
          <cell r="H31">
            <v>42359</v>
          </cell>
        </row>
        <row r="32">
          <cell r="B32">
            <v>74</v>
          </cell>
          <cell r="C32" t="str">
            <v>Ярмоленко Николай Григорьевич</v>
          </cell>
          <cell r="D32">
            <v>4</v>
          </cell>
          <cell r="E32">
            <v>1</v>
          </cell>
          <cell r="F32">
            <v>0</v>
          </cell>
          <cell r="G32" t="str">
            <v>8-921-772-35-11</v>
          </cell>
          <cell r="H32">
            <v>42359</v>
          </cell>
        </row>
        <row r="33">
          <cell r="B33">
            <v>75</v>
          </cell>
          <cell r="C33" t="str">
            <v>Сергеев Дмитрий Петрович</v>
          </cell>
          <cell r="D33">
            <v>1</v>
          </cell>
          <cell r="E33">
            <v>0</v>
          </cell>
          <cell r="F33">
            <v>0</v>
          </cell>
          <cell r="H33">
            <v>42359</v>
          </cell>
        </row>
        <row r="34">
          <cell r="B34">
            <v>76</v>
          </cell>
          <cell r="C34" t="str">
            <v>Яловничий Дмитрий Сергеевич</v>
          </cell>
          <cell r="D34">
            <v>1</v>
          </cell>
          <cell r="E34">
            <v>0</v>
          </cell>
          <cell r="F34">
            <v>0</v>
          </cell>
          <cell r="H34">
            <v>42359</v>
          </cell>
        </row>
        <row r="35">
          <cell r="B35">
            <v>78</v>
          </cell>
          <cell r="C35" t="str">
            <v>Феоктистов Дмитрий Сергеевич</v>
          </cell>
          <cell r="D35">
            <v>4</v>
          </cell>
          <cell r="E35">
            <v>2</v>
          </cell>
          <cell r="F35">
            <v>0</v>
          </cell>
          <cell r="H35">
            <v>42359</v>
          </cell>
        </row>
        <row r="36">
          <cell r="B36">
            <v>79</v>
          </cell>
          <cell r="C36" t="str">
            <v>Михайловский Игорь Валерьевич</v>
          </cell>
          <cell r="D36">
            <v>6</v>
          </cell>
          <cell r="E36">
            <v>0</v>
          </cell>
          <cell r="F36">
            <v>0</v>
          </cell>
          <cell r="H36">
            <v>42359</v>
          </cell>
        </row>
        <row r="37">
          <cell r="B37">
            <v>80</v>
          </cell>
          <cell r="C37" t="str">
            <v>Резчиков Евгений Борисович</v>
          </cell>
          <cell r="D37">
            <v>3</v>
          </cell>
          <cell r="E37">
            <v>1</v>
          </cell>
          <cell r="F37">
            <v>0</v>
          </cell>
          <cell r="H37">
            <v>42359</v>
          </cell>
        </row>
        <row r="38">
          <cell r="B38">
            <v>81</v>
          </cell>
          <cell r="C38" t="str">
            <v>Горбунов Тарас Владимирович</v>
          </cell>
          <cell r="D38">
            <v>4</v>
          </cell>
          <cell r="E38">
            <v>1</v>
          </cell>
          <cell r="F38">
            <v>0</v>
          </cell>
          <cell r="H38">
            <v>42359</v>
          </cell>
        </row>
        <row r="39">
          <cell r="B39">
            <v>83</v>
          </cell>
          <cell r="C39" t="str">
            <v>Андреев Игорь Евгеньевич</v>
          </cell>
          <cell r="D39">
            <v>4</v>
          </cell>
          <cell r="E39">
            <v>1</v>
          </cell>
          <cell r="F39">
            <v>0</v>
          </cell>
          <cell r="H39">
            <v>42359</v>
          </cell>
        </row>
        <row r="40">
          <cell r="B40">
            <v>84</v>
          </cell>
          <cell r="C40" t="str">
            <v>Давиденко Алексей Александрович</v>
          </cell>
          <cell r="D40">
            <v>5</v>
          </cell>
          <cell r="E40">
            <v>2</v>
          </cell>
          <cell r="F40">
            <v>0</v>
          </cell>
          <cell r="H40">
            <v>42359</v>
          </cell>
        </row>
        <row r="41">
          <cell r="B41">
            <v>85</v>
          </cell>
          <cell r="C41" t="str">
            <v>Боричев Александр Анатольевич</v>
          </cell>
          <cell r="D41">
            <v>1</v>
          </cell>
          <cell r="E41">
            <v>0</v>
          </cell>
          <cell r="F41">
            <v>0</v>
          </cell>
          <cell r="H41">
            <v>42359</v>
          </cell>
        </row>
        <row r="42">
          <cell r="B42">
            <v>86</v>
          </cell>
          <cell r="C42" t="str">
            <v>Краснянский Срргей Викторович</v>
          </cell>
          <cell r="D42">
            <v>1</v>
          </cell>
          <cell r="E42">
            <v>0</v>
          </cell>
          <cell r="F42">
            <v>0</v>
          </cell>
          <cell r="H42">
            <v>42359</v>
          </cell>
        </row>
        <row r="43">
          <cell r="B43">
            <v>87</v>
          </cell>
          <cell r="C43" t="str">
            <v>Дмитриев Александр Анатольевич</v>
          </cell>
          <cell r="D43">
            <v>8</v>
          </cell>
          <cell r="E43">
            <v>1</v>
          </cell>
          <cell r="F43">
            <v>0</v>
          </cell>
          <cell r="G43" t="str">
            <v>8-921-753-73-73</v>
          </cell>
          <cell r="H43">
            <v>42359</v>
          </cell>
        </row>
        <row r="44">
          <cell r="B44">
            <v>88</v>
          </cell>
          <cell r="C44" t="str">
            <v>Дружинин Алексей Валентинович</v>
          </cell>
          <cell r="D44">
            <v>1</v>
          </cell>
          <cell r="E44">
            <v>0</v>
          </cell>
          <cell r="F44">
            <v>0</v>
          </cell>
          <cell r="H44">
            <v>42359</v>
          </cell>
        </row>
        <row r="45">
          <cell r="B45">
            <v>89</v>
          </cell>
          <cell r="C45" t="str">
            <v>Шигарев Сергей Константинович</v>
          </cell>
          <cell r="D45">
            <v>4</v>
          </cell>
          <cell r="E45">
            <v>0</v>
          </cell>
          <cell r="F45">
            <v>0</v>
          </cell>
          <cell r="H45">
            <v>42359</v>
          </cell>
        </row>
        <row r="46">
          <cell r="B46">
            <v>90</v>
          </cell>
          <cell r="C46" t="str">
            <v>Николаев Максим Николаевич</v>
          </cell>
          <cell r="D46">
            <v>4</v>
          </cell>
          <cell r="E46">
            <v>0</v>
          </cell>
          <cell r="F46">
            <v>0</v>
          </cell>
          <cell r="H46">
            <v>42359</v>
          </cell>
        </row>
        <row r="47">
          <cell r="B47">
            <v>91</v>
          </cell>
          <cell r="C47" t="str">
            <v>Голубев Лев Вячеславович</v>
          </cell>
          <cell r="D47">
            <v>2</v>
          </cell>
          <cell r="E47">
            <v>1</v>
          </cell>
          <cell r="F47">
            <v>0</v>
          </cell>
          <cell r="H47">
            <v>42359</v>
          </cell>
        </row>
        <row r="48">
          <cell r="B48">
            <v>92</v>
          </cell>
          <cell r="C48" t="str">
            <v>Константинов Евгений Валентинович</v>
          </cell>
          <cell r="D48">
            <v>5</v>
          </cell>
          <cell r="E48">
            <v>1</v>
          </cell>
          <cell r="F48">
            <v>0</v>
          </cell>
          <cell r="H48">
            <v>42359</v>
          </cell>
        </row>
        <row r="49">
          <cell r="B49">
            <v>93</v>
          </cell>
          <cell r="C49" t="str">
            <v>Гриценко Александр Владимирович</v>
          </cell>
          <cell r="D49">
            <v>5</v>
          </cell>
          <cell r="E49">
            <v>0</v>
          </cell>
          <cell r="F49">
            <v>0</v>
          </cell>
          <cell r="H49">
            <v>42359</v>
          </cell>
        </row>
        <row r="50">
          <cell r="B50">
            <v>94</v>
          </cell>
          <cell r="C50" t="str">
            <v>Яшников Павел Александрович</v>
          </cell>
          <cell r="D50">
            <v>13</v>
          </cell>
          <cell r="E50">
            <v>6</v>
          </cell>
          <cell r="F50">
            <v>0</v>
          </cell>
          <cell r="H50">
            <v>42359</v>
          </cell>
        </row>
        <row r="51">
          <cell r="B51">
            <v>95</v>
          </cell>
          <cell r="C51" t="str">
            <v>Смирнов Евгений Николаевич</v>
          </cell>
          <cell r="D51">
            <v>1</v>
          </cell>
          <cell r="E51">
            <v>0</v>
          </cell>
          <cell r="F51">
            <v>0</v>
          </cell>
          <cell r="H51">
            <v>42359</v>
          </cell>
        </row>
        <row r="52">
          <cell r="B52">
            <v>96</v>
          </cell>
          <cell r="C52" t="str">
            <v>Круглов Павел Вячеславович</v>
          </cell>
          <cell r="D52">
            <v>3</v>
          </cell>
          <cell r="E52">
            <v>0</v>
          </cell>
          <cell r="F52">
            <v>0</v>
          </cell>
          <cell r="H52">
            <v>42359</v>
          </cell>
        </row>
        <row r="53">
          <cell r="B53">
            <v>97</v>
          </cell>
          <cell r="C53" t="str">
            <v>Дементьев Дмитий Александр</v>
          </cell>
          <cell r="D53">
            <v>3</v>
          </cell>
          <cell r="E53">
            <v>1</v>
          </cell>
          <cell r="F53">
            <v>0</v>
          </cell>
          <cell r="H53">
            <v>42359</v>
          </cell>
        </row>
        <row r="54">
          <cell r="B54">
            <v>98</v>
          </cell>
          <cell r="C54" t="str">
            <v>Бобер Антон Александрович</v>
          </cell>
          <cell r="D54">
            <v>7</v>
          </cell>
          <cell r="E54">
            <v>0</v>
          </cell>
          <cell r="F54">
            <v>0</v>
          </cell>
          <cell r="H54">
            <v>42359</v>
          </cell>
        </row>
        <row r="55">
          <cell r="B55">
            <v>99</v>
          </cell>
          <cell r="C55" t="str">
            <v>Вердиев Федор Байрамович</v>
          </cell>
          <cell r="D55">
            <v>6</v>
          </cell>
          <cell r="E55">
            <v>2</v>
          </cell>
          <cell r="F55">
            <v>1</v>
          </cell>
          <cell r="H55">
            <v>42359</v>
          </cell>
        </row>
        <row r="56">
          <cell r="B56">
            <v>100</v>
          </cell>
          <cell r="C56" t="str">
            <v>Гусев Константин Станиславович</v>
          </cell>
          <cell r="D56">
            <v>2</v>
          </cell>
          <cell r="E56">
            <v>1</v>
          </cell>
          <cell r="F56">
            <v>0</v>
          </cell>
          <cell r="H56">
            <v>42359</v>
          </cell>
        </row>
        <row r="57">
          <cell r="B57">
            <v>101</v>
          </cell>
          <cell r="C57" t="str">
            <v>Макарин Дмитрий Михайлович</v>
          </cell>
          <cell r="D57">
            <v>2</v>
          </cell>
          <cell r="E57">
            <v>0</v>
          </cell>
          <cell r="F57">
            <v>0</v>
          </cell>
          <cell r="H57">
            <v>42359</v>
          </cell>
        </row>
        <row r="58">
          <cell r="B58">
            <v>102</v>
          </cell>
          <cell r="C58" t="str">
            <v>Малов Андрей Павлович</v>
          </cell>
          <cell r="D58">
            <v>3</v>
          </cell>
          <cell r="E58">
            <v>0</v>
          </cell>
          <cell r="F58">
            <v>0</v>
          </cell>
          <cell r="H58">
            <v>42359</v>
          </cell>
        </row>
        <row r="59">
          <cell r="B59">
            <v>103</v>
          </cell>
          <cell r="C59" t="str">
            <v>Желтов Андрей Сергеевич</v>
          </cell>
          <cell r="D59">
            <v>7</v>
          </cell>
          <cell r="E59">
            <v>3</v>
          </cell>
          <cell r="F59">
            <v>0</v>
          </cell>
          <cell r="H59">
            <v>42359</v>
          </cell>
        </row>
        <row r="60">
          <cell r="B60">
            <v>104</v>
          </cell>
          <cell r="C60" t="str">
            <v>Грачев Максим Вячеславович</v>
          </cell>
          <cell r="D60">
            <v>2</v>
          </cell>
          <cell r="E60">
            <v>0</v>
          </cell>
          <cell r="F60">
            <v>0</v>
          </cell>
          <cell r="H60">
            <v>42359</v>
          </cell>
        </row>
        <row r="61">
          <cell r="B61">
            <v>106</v>
          </cell>
          <cell r="C61" t="str">
            <v>Технеряднев Олег Павлович</v>
          </cell>
          <cell r="D61">
            <v>3</v>
          </cell>
          <cell r="E61">
            <v>0</v>
          </cell>
          <cell r="F61">
            <v>0</v>
          </cell>
          <cell r="H61">
            <v>42359</v>
          </cell>
        </row>
        <row r="62">
          <cell r="B62">
            <v>108</v>
          </cell>
          <cell r="C62" t="str">
            <v>Клоков Сергей Сергеевич</v>
          </cell>
          <cell r="D62">
            <v>5</v>
          </cell>
          <cell r="E62">
            <v>3</v>
          </cell>
          <cell r="F62">
            <v>0</v>
          </cell>
          <cell r="H62">
            <v>42359</v>
          </cell>
        </row>
        <row r="63">
          <cell r="B63">
            <v>110</v>
          </cell>
          <cell r="C63" t="str">
            <v>Иванчук Григорий Александрович</v>
          </cell>
          <cell r="D63">
            <v>2</v>
          </cell>
          <cell r="E63">
            <v>0</v>
          </cell>
          <cell r="F63">
            <v>0</v>
          </cell>
          <cell r="H63">
            <v>42359</v>
          </cell>
        </row>
        <row r="64">
          <cell r="B64">
            <v>120</v>
          </cell>
          <cell r="C64" t="str">
            <v>Арбузов Эдуард Юрьевич</v>
          </cell>
          <cell r="D64">
            <v>5</v>
          </cell>
          <cell r="E64">
            <v>2</v>
          </cell>
          <cell r="F64">
            <v>0</v>
          </cell>
          <cell r="H64">
            <v>42359</v>
          </cell>
        </row>
        <row r="65">
          <cell r="B65">
            <v>121</v>
          </cell>
          <cell r="C65" t="str">
            <v>Бойченко Иван Владимирович</v>
          </cell>
          <cell r="D65">
            <v>3</v>
          </cell>
          <cell r="E65">
            <v>1</v>
          </cell>
          <cell r="F65">
            <v>0</v>
          </cell>
          <cell r="H65">
            <v>42359</v>
          </cell>
        </row>
        <row r="66">
          <cell r="B66">
            <v>122</v>
          </cell>
          <cell r="C66" t="str">
            <v>Алексеев Владимир Геннадьевич</v>
          </cell>
          <cell r="D66">
            <v>4</v>
          </cell>
          <cell r="E66">
            <v>0</v>
          </cell>
          <cell r="F66">
            <v>0</v>
          </cell>
          <cell r="H66">
            <v>42359</v>
          </cell>
        </row>
        <row r="67">
          <cell r="B67">
            <v>123</v>
          </cell>
          <cell r="C67" t="str">
            <v>Буторин Денис Андреевич</v>
          </cell>
          <cell r="D67">
            <v>4</v>
          </cell>
          <cell r="E67">
            <v>1</v>
          </cell>
          <cell r="F67">
            <v>0</v>
          </cell>
          <cell r="H67">
            <v>42359</v>
          </cell>
        </row>
        <row r="68">
          <cell r="B68">
            <v>124</v>
          </cell>
          <cell r="C68" t="str">
            <v>Веселков Александр Вахтангович</v>
          </cell>
          <cell r="D68">
            <v>4</v>
          </cell>
          <cell r="E68">
            <v>0</v>
          </cell>
          <cell r="F68">
            <v>0</v>
          </cell>
          <cell r="H68">
            <v>42359</v>
          </cell>
        </row>
        <row r="69">
          <cell r="B69">
            <v>125</v>
          </cell>
          <cell r="C69" t="str">
            <v>Заблоцкий Николай Николаевич</v>
          </cell>
          <cell r="D69">
            <v>9</v>
          </cell>
          <cell r="E69">
            <v>1</v>
          </cell>
          <cell r="F69">
            <v>1</v>
          </cell>
          <cell r="H69">
            <v>42359</v>
          </cell>
        </row>
        <row r="70">
          <cell r="B70">
            <v>126</v>
          </cell>
          <cell r="C70" t="str">
            <v>Земцев Дмитрий Валерьевич</v>
          </cell>
          <cell r="D70">
            <v>3</v>
          </cell>
          <cell r="E70">
            <v>0</v>
          </cell>
          <cell r="F70">
            <v>0</v>
          </cell>
          <cell r="H70">
            <v>42359</v>
          </cell>
        </row>
        <row r="71">
          <cell r="B71">
            <v>127</v>
          </cell>
          <cell r="C71" t="str">
            <v>Кашин Александр Михайлович</v>
          </cell>
          <cell r="D71">
            <v>4</v>
          </cell>
          <cell r="E71">
            <v>2</v>
          </cell>
          <cell r="F71">
            <v>0</v>
          </cell>
          <cell r="H71">
            <v>42359</v>
          </cell>
        </row>
        <row r="72">
          <cell r="B72">
            <v>128</v>
          </cell>
          <cell r="C72" t="str">
            <v>Воронков Виктор Викторович</v>
          </cell>
          <cell r="D72">
            <v>4</v>
          </cell>
          <cell r="E72">
            <v>1</v>
          </cell>
          <cell r="F72">
            <v>0</v>
          </cell>
          <cell r="H72">
            <v>42359</v>
          </cell>
        </row>
        <row r="73">
          <cell r="B73">
            <v>129</v>
          </cell>
          <cell r="C73" t="str">
            <v>Букин Сергей Владиленович</v>
          </cell>
          <cell r="D73">
            <v>4</v>
          </cell>
          <cell r="E73">
            <v>0</v>
          </cell>
          <cell r="F73">
            <v>0</v>
          </cell>
          <cell r="H73">
            <v>42359</v>
          </cell>
        </row>
        <row r="74">
          <cell r="B74">
            <v>130</v>
          </cell>
          <cell r="C74" t="str">
            <v>Тетерук Виктор Николаевич</v>
          </cell>
          <cell r="D74">
            <v>4</v>
          </cell>
          <cell r="E74">
            <v>1</v>
          </cell>
          <cell r="F74">
            <v>0</v>
          </cell>
          <cell r="H74">
            <v>42359</v>
          </cell>
        </row>
        <row r="75">
          <cell r="B75">
            <v>131</v>
          </cell>
          <cell r="C75" t="str">
            <v>Заводсков Геннадий Анатольевич</v>
          </cell>
          <cell r="D75">
            <v>3</v>
          </cell>
          <cell r="E75">
            <v>1</v>
          </cell>
          <cell r="F75">
            <v>0</v>
          </cell>
          <cell r="H75">
            <v>42359</v>
          </cell>
        </row>
        <row r="76">
          <cell r="B76">
            <v>132</v>
          </cell>
          <cell r="C76" t="str">
            <v>Зуев Василь Бадриевич</v>
          </cell>
          <cell r="D76">
            <v>3</v>
          </cell>
          <cell r="E76">
            <v>1</v>
          </cell>
          <cell r="F76">
            <v>0</v>
          </cell>
          <cell r="H76">
            <v>42359</v>
          </cell>
        </row>
        <row r="77">
          <cell r="B77">
            <v>133</v>
          </cell>
          <cell r="C77" t="str">
            <v>Гаврилов Владислав Викторович</v>
          </cell>
          <cell r="D77">
            <v>1</v>
          </cell>
          <cell r="E77">
            <v>0</v>
          </cell>
          <cell r="F77">
            <v>0</v>
          </cell>
          <cell r="H77">
            <v>42359</v>
          </cell>
        </row>
        <row r="78">
          <cell r="B78">
            <v>134</v>
          </cell>
          <cell r="C78" t="str">
            <v>Ананьев Роман Геннадьевич</v>
          </cell>
          <cell r="D78">
            <v>10</v>
          </cell>
          <cell r="E78">
            <v>3</v>
          </cell>
          <cell r="F78">
            <v>0</v>
          </cell>
          <cell r="H78">
            <v>42359</v>
          </cell>
        </row>
        <row r="79">
          <cell r="B79">
            <v>135</v>
          </cell>
          <cell r="C79" t="str">
            <v>Нелюбов Роман Юрьевич</v>
          </cell>
          <cell r="D79">
            <v>4</v>
          </cell>
          <cell r="E79">
            <v>2</v>
          </cell>
          <cell r="F79">
            <v>0</v>
          </cell>
          <cell r="H79">
            <v>42359</v>
          </cell>
        </row>
        <row r="80">
          <cell r="B80">
            <v>136</v>
          </cell>
          <cell r="C80" t="str">
            <v>Дуванов Сергей Александрович</v>
          </cell>
          <cell r="D80">
            <v>9</v>
          </cell>
          <cell r="E80">
            <v>1</v>
          </cell>
          <cell r="F80">
            <v>0</v>
          </cell>
          <cell r="H80">
            <v>42359</v>
          </cell>
        </row>
        <row r="81">
          <cell r="B81">
            <v>137</v>
          </cell>
          <cell r="C81" t="str">
            <v>Зубрилин Игорь Валерьевич</v>
          </cell>
          <cell r="D81">
            <v>7</v>
          </cell>
          <cell r="E81">
            <v>2</v>
          </cell>
          <cell r="F81">
            <v>0</v>
          </cell>
          <cell r="H81">
            <v>42359</v>
          </cell>
        </row>
        <row r="82">
          <cell r="B82">
            <v>138</v>
          </cell>
          <cell r="C82" t="str">
            <v>Пестов Илья Александрович</v>
          </cell>
          <cell r="D82">
            <v>3</v>
          </cell>
          <cell r="E82">
            <v>1</v>
          </cell>
          <cell r="F82">
            <v>0</v>
          </cell>
          <cell r="H82">
            <v>42359</v>
          </cell>
        </row>
        <row r="83">
          <cell r="B83">
            <v>139</v>
          </cell>
          <cell r="C83" t="str">
            <v>Ягунов Никита Владимирович</v>
          </cell>
          <cell r="D83">
            <v>5</v>
          </cell>
          <cell r="E83">
            <v>3</v>
          </cell>
          <cell r="F83">
            <v>0</v>
          </cell>
          <cell r="H83">
            <v>42359</v>
          </cell>
        </row>
        <row r="84">
          <cell r="B84">
            <v>140</v>
          </cell>
          <cell r="C84" t="str">
            <v>Майоров Александр Вячеславович</v>
          </cell>
          <cell r="D84">
            <v>5</v>
          </cell>
          <cell r="E84">
            <v>0</v>
          </cell>
          <cell r="F84">
            <v>0</v>
          </cell>
          <cell r="H84">
            <v>42359</v>
          </cell>
        </row>
        <row r="85">
          <cell r="B85">
            <v>141</v>
          </cell>
          <cell r="C85" t="str">
            <v>Яковлев Валентин Владимирович</v>
          </cell>
          <cell r="D85">
            <v>4</v>
          </cell>
          <cell r="E85">
            <v>1</v>
          </cell>
          <cell r="F85">
            <v>0</v>
          </cell>
          <cell r="H85">
            <v>42359</v>
          </cell>
        </row>
        <row r="86">
          <cell r="B86">
            <v>142</v>
          </cell>
          <cell r="C86" t="str">
            <v>Богваль Вячеслав Николаевич</v>
          </cell>
          <cell r="D86">
            <v>2</v>
          </cell>
          <cell r="E86">
            <v>0</v>
          </cell>
          <cell r="F86">
            <v>0</v>
          </cell>
          <cell r="H86">
            <v>42359</v>
          </cell>
        </row>
        <row r="87">
          <cell r="B87">
            <v>143</v>
          </cell>
          <cell r="C87" t="str">
            <v>Цицерко Владимир Николаевич</v>
          </cell>
          <cell r="D87">
            <v>2</v>
          </cell>
          <cell r="E87">
            <v>0</v>
          </cell>
          <cell r="F87">
            <v>0</v>
          </cell>
          <cell r="H87">
            <v>42359</v>
          </cell>
        </row>
        <row r="88">
          <cell r="B88">
            <v>144</v>
          </cell>
          <cell r="C88" t="str">
            <v>Ермаков Александр Александрович</v>
          </cell>
          <cell r="D88">
            <v>6</v>
          </cell>
          <cell r="E88">
            <v>0</v>
          </cell>
          <cell r="F88">
            <v>0</v>
          </cell>
          <cell r="G88" t="str">
            <v>8-931-373-88-10</v>
          </cell>
          <cell r="H88">
            <v>42359</v>
          </cell>
        </row>
        <row r="89">
          <cell r="B89">
            <v>145</v>
          </cell>
          <cell r="C89" t="str">
            <v>Мушкатеров Максим Сергеевич</v>
          </cell>
          <cell r="D89">
            <v>4</v>
          </cell>
          <cell r="E89">
            <v>1</v>
          </cell>
          <cell r="F89">
            <v>0</v>
          </cell>
          <cell r="H89">
            <v>42359</v>
          </cell>
        </row>
        <row r="90">
          <cell r="B90">
            <v>146</v>
          </cell>
          <cell r="C90" t="str">
            <v>Корниенко Василий Сергеевич</v>
          </cell>
          <cell r="D90">
            <v>5</v>
          </cell>
          <cell r="E90">
            <v>1</v>
          </cell>
          <cell r="F90">
            <v>0</v>
          </cell>
          <cell r="H90">
            <v>42359</v>
          </cell>
        </row>
        <row r="91">
          <cell r="B91">
            <v>147</v>
          </cell>
          <cell r="C91" t="str">
            <v>Карулин Михаил Леонидович</v>
          </cell>
          <cell r="D91">
            <v>4</v>
          </cell>
          <cell r="E91">
            <v>2</v>
          </cell>
          <cell r="F91">
            <v>0</v>
          </cell>
          <cell r="H91">
            <v>42359</v>
          </cell>
        </row>
        <row r="92">
          <cell r="B92">
            <v>148</v>
          </cell>
          <cell r="C92" t="str">
            <v>Карачев Антон Валерьевич</v>
          </cell>
          <cell r="D92">
            <v>3</v>
          </cell>
          <cell r="E92">
            <v>1</v>
          </cell>
          <cell r="F92">
            <v>0</v>
          </cell>
          <cell r="H92">
            <v>42429</v>
          </cell>
        </row>
        <row r="93">
          <cell r="B93">
            <v>149</v>
          </cell>
          <cell r="C93" t="str">
            <v>Климович Николай Николаевич</v>
          </cell>
          <cell r="D93">
            <v>3</v>
          </cell>
          <cell r="E93">
            <v>1</v>
          </cell>
          <cell r="F93">
            <v>0</v>
          </cell>
          <cell r="H93">
            <v>42359</v>
          </cell>
        </row>
        <row r="94">
          <cell r="B94">
            <v>150</v>
          </cell>
          <cell r="C94" t="str">
            <v>Павлов Анатолий Валерьевич</v>
          </cell>
          <cell r="D94">
            <v>2</v>
          </cell>
          <cell r="E94">
            <v>1</v>
          </cell>
          <cell r="F94">
            <v>0</v>
          </cell>
          <cell r="H94">
            <v>42359</v>
          </cell>
        </row>
        <row r="95">
          <cell r="B95">
            <v>151</v>
          </cell>
          <cell r="C95" t="str">
            <v>Шипневский Сергей Сергеевич</v>
          </cell>
          <cell r="D95">
            <v>3</v>
          </cell>
          <cell r="E95">
            <v>0</v>
          </cell>
          <cell r="F95">
            <v>0</v>
          </cell>
          <cell r="H95">
            <v>42359</v>
          </cell>
        </row>
        <row r="96">
          <cell r="B96">
            <v>152</v>
          </cell>
          <cell r="C96" t="str">
            <v>Зотов Владимир Юрьевич</v>
          </cell>
          <cell r="D96">
            <v>4</v>
          </cell>
          <cell r="E96">
            <v>1</v>
          </cell>
          <cell r="F96">
            <v>1</v>
          </cell>
          <cell r="H96">
            <v>42359</v>
          </cell>
        </row>
        <row r="97">
          <cell r="B97">
            <v>154</v>
          </cell>
          <cell r="C97" t="str">
            <v>Николаев Дмитрий Игоревич</v>
          </cell>
          <cell r="D97">
            <v>6</v>
          </cell>
          <cell r="E97">
            <v>3</v>
          </cell>
          <cell r="F97">
            <v>0</v>
          </cell>
          <cell r="H97">
            <v>42359</v>
          </cell>
        </row>
        <row r="98">
          <cell r="B98">
            <v>155</v>
          </cell>
          <cell r="C98" t="str">
            <v>Коваленко Евгений Алексеевич</v>
          </cell>
          <cell r="D98">
            <v>4</v>
          </cell>
          <cell r="E98">
            <v>1</v>
          </cell>
          <cell r="F98">
            <v>0</v>
          </cell>
          <cell r="H98">
            <v>42359</v>
          </cell>
        </row>
        <row r="99">
          <cell r="B99">
            <v>157</v>
          </cell>
          <cell r="C99" t="str">
            <v>Правдин Александр Сергеевич</v>
          </cell>
          <cell r="D99">
            <v>7</v>
          </cell>
          <cell r="E99">
            <v>3</v>
          </cell>
          <cell r="F99">
            <v>0</v>
          </cell>
          <cell r="H99">
            <v>42359</v>
          </cell>
        </row>
        <row r="100">
          <cell r="B100">
            <v>158</v>
          </cell>
          <cell r="C100" t="str">
            <v>Кондюков Николай Викторович</v>
          </cell>
          <cell r="D100">
            <v>5</v>
          </cell>
          <cell r="E100">
            <v>4</v>
          </cell>
          <cell r="F100">
            <v>2</v>
          </cell>
          <cell r="H100">
            <v>42359</v>
          </cell>
        </row>
        <row r="101">
          <cell r="B101">
            <v>159</v>
          </cell>
          <cell r="C101" t="str">
            <v>Зайцев Игорь Леонидович</v>
          </cell>
          <cell r="D101">
            <v>4</v>
          </cell>
          <cell r="E101">
            <v>1</v>
          </cell>
          <cell r="F101">
            <v>0</v>
          </cell>
          <cell r="H101">
            <v>42359</v>
          </cell>
        </row>
        <row r="102">
          <cell r="B102">
            <v>160</v>
          </cell>
          <cell r="C102" t="str">
            <v>Мотузенко Артем Сергеевич</v>
          </cell>
          <cell r="D102">
            <v>2</v>
          </cell>
          <cell r="E102">
            <v>1</v>
          </cell>
          <cell r="F102">
            <v>0</v>
          </cell>
          <cell r="H102">
            <v>42359</v>
          </cell>
        </row>
        <row r="103">
          <cell r="B103">
            <v>161</v>
          </cell>
          <cell r="C103" t="str">
            <v>Попов Сергей Васильевич</v>
          </cell>
          <cell r="D103">
            <v>1</v>
          </cell>
          <cell r="E103">
            <v>0</v>
          </cell>
          <cell r="F103">
            <v>0</v>
          </cell>
          <cell r="H103">
            <v>42359</v>
          </cell>
        </row>
        <row r="104">
          <cell r="B104">
            <v>162</v>
          </cell>
          <cell r="C104" t="str">
            <v>Пестерев Сергей Александрович</v>
          </cell>
          <cell r="D104">
            <v>3</v>
          </cell>
          <cell r="E104">
            <v>0</v>
          </cell>
          <cell r="F104">
            <v>0</v>
          </cell>
          <cell r="H104">
            <v>42359</v>
          </cell>
        </row>
        <row r="105">
          <cell r="B105">
            <v>163</v>
          </cell>
          <cell r="C105" t="str">
            <v>Борисевич Юрий Игоревич</v>
          </cell>
          <cell r="D105">
            <v>2</v>
          </cell>
          <cell r="E105">
            <v>0</v>
          </cell>
          <cell r="F105">
            <v>0</v>
          </cell>
          <cell r="H105">
            <v>42359</v>
          </cell>
        </row>
        <row r="106">
          <cell r="B106">
            <v>164</v>
          </cell>
          <cell r="C106" t="str">
            <v>Заикин Роман Александрович</v>
          </cell>
          <cell r="D106">
            <v>7</v>
          </cell>
          <cell r="E106">
            <v>2</v>
          </cell>
          <cell r="F106">
            <v>0</v>
          </cell>
          <cell r="H106">
            <v>42359</v>
          </cell>
        </row>
        <row r="107">
          <cell r="B107">
            <v>165</v>
          </cell>
          <cell r="C107" t="str">
            <v>Шушин Павел Иванович</v>
          </cell>
          <cell r="D107">
            <v>6</v>
          </cell>
          <cell r="E107">
            <v>1</v>
          </cell>
          <cell r="F107">
            <v>0</v>
          </cell>
          <cell r="H107">
            <v>42359</v>
          </cell>
        </row>
        <row r="108">
          <cell r="B108">
            <v>166</v>
          </cell>
          <cell r="C108" t="str">
            <v>Сазонов Максим Михайлович</v>
          </cell>
          <cell r="D108">
            <v>7</v>
          </cell>
          <cell r="E108">
            <v>0</v>
          </cell>
          <cell r="F108">
            <v>0</v>
          </cell>
          <cell r="H108">
            <v>42359</v>
          </cell>
        </row>
        <row r="109">
          <cell r="B109">
            <v>167</v>
          </cell>
          <cell r="C109" t="str">
            <v>Дормидонтов Евгений Сергеевич</v>
          </cell>
          <cell r="D109">
            <v>4</v>
          </cell>
          <cell r="E109">
            <v>0</v>
          </cell>
          <cell r="F109">
            <v>0</v>
          </cell>
          <cell r="H109">
            <v>42359</v>
          </cell>
        </row>
        <row r="110">
          <cell r="B110">
            <v>168</v>
          </cell>
          <cell r="C110" t="str">
            <v>Новиков Сергей Юрьевич</v>
          </cell>
          <cell r="D110">
            <v>4</v>
          </cell>
          <cell r="E110">
            <v>2</v>
          </cell>
          <cell r="F110">
            <v>1</v>
          </cell>
          <cell r="H110">
            <v>42359</v>
          </cell>
        </row>
        <row r="111">
          <cell r="B111">
            <v>169</v>
          </cell>
          <cell r="C111" t="str">
            <v>Зубаков Александр Г енадьевич</v>
          </cell>
          <cell r="D111">
            <v>1</v>
          </cell>
          <cell r="E111">
            <v>0</v>
          </cell>
          <cell r="F111">
            <v>0</v>
          </cell>
          <cell r="H111">
            <v>42359</v>
          </cell>
        </row>
        <row r="112">
          <cell r="B112">
            <v>170</v>
          </cell>
          <cell r="C112" t="str">
            <v>Пискунов Петр Александрович</v>
          </cell>
          <cell r="D112">
            <v>7</v>
          </cell>
          <cell r="E112">
            <v>1</v>
          </cell>
          <cell r="F112">
            <v>0</v>
          </cell>
          <cell r="H112">
            <v>42359</v>
          </cell>
        </row>
        <row r="113">
          <cell r="B113">
            <v>171</v>
          </cell>
          <cell r="C113" t="str">
            <v>Цветков Станислав Константинович</v>
          </cell>
          <cell r="D113">
            <v>5</v>
          </cell>
          <cell r="E113">
            <v>1</v>
          </cell>
          <cell r="F113">
            <v>0</v>
          </cell>
          <cell r="H113">
            <v>42359</v>
          </cell>
        </row>
        <row r="114">
          <cell r="B114">
            <v>172</v>
          </cell>
          <cell r="C114" t="str">
            <v>Муравьёв Дмитрий Павлович</v>
          </cell>
          <cell r="D114">
            <v>2</v>
          </cell>
          <cell r="E114">
            <v>0</v>
          </cell>
          <cell r="F114">
            <v>0</v>
          </cell>
          <cell r="H114">
            <v>42359</v>
          </cell>
        </row>
        <row r="115">
          <cell r="B115">
            <v>173</v>
          </cell>
          <cell r="C115" t="str">
            <v>Уланов Вячеслав Николаевич</v>
          </cell>
          <cell r="D115">
            <v>4</v>
          </cell>
          <cell r="E115">
            <v>0</v>
          </cell>
          <cell r="F115">
            <v>0</v>
          </cell>
          <cell r="H115">
            <v>42359</v>
          </cell>
        </row>
        <row r="116">
          <cell r="B116">
            <v>174</v>
          </cell>
          <cell r="C116" t="str">
            <v>Гулякин Сергей Николаевич</v>
          </cell>
          <cell r="D116">
            <v>1</v>
          </cell>
          <cell r="E116">
            <v>0</v>
          </cell>
          <cell r="F116">
            <v>0</v>
          </cell>
          <cell r="H116">
            <v>42359</v>
          </cell>
        </row>
        <row r="117">
          <cell r="B117">
            <v>175</v>
          </cell>
          <cell r="C117" t="str">
            <v>Фавстов Андрей Вячеславович</v>
          </cell>
          <cell r="D117">
            <v>4</v>
          </cell>
          <cell r="E117">
            <v>2</v>
          </cell>
          <cell r="F117">
            <v>0</v>
          </cell>
          <cell r="H117">
            <v>42359</v>
          </cell>
        </row>
        <row r="118">
          <cell r="B118">
            <v>176</v>
          </cell>
          <cell r="C118" t="str">
            <v>Тесленко Юрий Владимирович</v>
          </cell>
          <cell r="D118">
            <v>4</v>
          </cell>
          <cell r="E118">
            <v>3</v>
          </cell>
          <cell r="F118">
            <v>1</v>
          </cell>
          <cell r="H118">
            <v>42359</v>
          </cell>
        </row>
        <row r="119">
          <cell r="B119">
            <v>177</v>
          </cell>
          <cell r="C119" t="str">
            <v>Фенютин Юрий Вячеславович</v>
          </cell>
          <cell r="D119">
            <v>3</v>
          </cell>
          <cell r="E119">
            <v>0</v>
          </cell>
          <cell r="F119">
            <v>0</v>
          </cell>
          <cell r="H119">
            <v>42359</v>
          </cell>
        </row>
        <row r="120">
          <cell r="B120">
            <v>178</v>
          </cell>
          <cell r="C120" t="str">
            <v>Леонов Владимир Сергеевич</v>
          </cell>
          <cell r="D120">
            <v>8</v>
          </cell>
          <cell r="E120">
            <v>6</v>
          </cell>
          <cell r="F120">
            <v>0</v>
          </cell>
          <cell r="H120">
            <v>42359</v>
          </cell>
        </row>
        <row r="121">
          <cell r="B121">
            <v>179</v>
          </cell>
          <cell r="C121" t="str">
            <v>Козлов Александр Венадьевич</v>
          </cell>
          <cell r="D121">
            <v>4</v>
          </cell>
          <cell r="E121">
            <v>3</v>
          </cell>
          <cell r="F121">
            <v>0</v>
          </cell>
          <cell r="H121">
            <v>42359</v>
          </cell>
        </row>
        <row r="122">
          <cell r="B122">
            <v>180</v>
          </cell>
          <cell r="C122" t="str">
            <v>Наумов Дмитрий Владимирович</v>
          </cell>
          <cell r="D122">
            <v>2</v>
          </cell>
          <cell r="E122">
            <v>0</v>
          </cell>
          <cell r="F122">
            <v>0</v>
          </cell>
          <cell r="H122">
            <v>42359</v>
          </cell>
        </row>
        <row r="123">
          <cell r="B123">
            <v>181</v>
          </cell>
          <cell r="C123" t="str">
            <v>Фёдоров Иван Юрьевич</v>
          </cell>
          <cell r="D123">
            <v>3</v>
          </cell>
          <cell r="E123">
            <v>2</v>
          </cell>
          <cell r="F123">
            <v>0</v>
          </cell>
          <cell r="H123">
            <v>42359</v>
          </cell>
        </row>
        <row r="124">
          <cell r="B124">
            <v>182</v>
          </cell>
          <cell r="C124" t="str">
            <v>Гулин Дмитирий Алексеевич</v>
          </cell>
          <cell r="D124">
            <v>3</v>
          </cell>
          <cell r="E124">
            <v>0</v>
          </cell>
          <cell r="F124">
            <v>0</v>
          </cell>
          <cell r="H124">
            <v>42359</v>
          </cell>
        </row>
        <row r="125">
          <cell r="B125">
            <v>183</v>
          </cell>
          <cell r="C125" t="str">
            <v>Павлов Игорь Васильевич</v>
          </cell>
          <cell r="D125">
            <v>1</v>
          </cell>
          <cell r="E125">
            <v>1</v>
          </cell>
          <cell r="F125">
            <v>0</v>
          </cell>
          <cell r="H125">
            <v>42359</v>
          </cell>
        </row>
        <row r="126">
          <cell r="B126">
            <v>184</v>
          </cell>
          <cell r="C126" t="str">
            <v>Песков Иван Александрович</v>
          </cell>
          <cell r="D126">
            <v>6</v>
          </cell>
          <cell r="E126">
            <v>0</v>
          </cell>
          <cell r="F126">
            <v>0</v>
          </cell>
          <cell r="H126">
            <v>42359</v>
          </cell>
        </row>
        <row r="127">
          <cell r="B127">
            <v>185</v>
          </cell>
          <cell r="C127" t="str">
            <v>Косарев Максим Васильевич</v>
          </cell>
          <cell r="D127">
            <v>8</v>
          </cell>
          <cell r="E127">
            <v>0</v>
          </cell>
          <cell r="F127">
            <v>1</v>
          </cell>
          <cell r="H127">
            <v>42359</v>
          </cell>
        </row>
        <row r="128">
          <cell r="B128">
            <v>186</v>
          </cell>
          <cell r="C128" t="str">
            <v>Петров Вадим Николаевич</v>
          </cell>
          <cell r="D128">
            <v>3</v>
          </cell>
          <cell r="E128">
            <v>0</v>
          </cell>
          <cell r="F128">
            <v>0</v>
          </cell>
          <cell r="H128">
            <v>42359</v>
          </cell>
        </row>
        <row r="129">
          <cell r="B129">
            <v>187</v>
          </cell>
          <cell r="C129" t="str">
            <v>Краско Виталий Викторович</v>
          </cell>
          <cell r="D129">
            <v>5</v>
          </cell>
          <cell r="E129">
            <v>0</v>
          </cell>
          <cell r="F129">
            <v>0</v>
          </cell>
          <cell r="H129">
            <v>42359</v>
          </cell>
        </row>
        <row r="130">
          <cell r="B130">
            <v>188</v>
          </cell>
          <cell r="C130" t="str">
            <v>Кубанцев Федор Павлович</v>
          </cell>
          <cell r="D130">
            <v>4</v>
          </cell>
          <cell r="E130">
            <v>1</v>
          </cell>
          <cell r="F130">
            <v>0</v>
          </cell>
          <cell r="H130">
            <v>42359</v>
          </cell>
        </row>
        <row r="131">
          <cell r="B131">
            <v>189</v>
          </cell>
          <cell r="C131" t="str">
            <v>Потапов Евгений Викторович</v>
          </cell>
          <cell r="D131">
            <v>8</v>
          </cell>
          <cell r="E131">
            <v>2</v>
          </cell>
          <cell r="F131">
            <v>1</v>
          </cell>
          <cell r="H131">
            <v>42359</v>
          </cell>
        </row>
        <row r="132">
          <cell r="B132">
            <v>190</v>
          </cell>
          <cell r="C132" t="str">
            <v>Сальников Виталий Иванович</v>
          </cell>
          <cell r="D132">
            <v>5</v>
          </cell>
          <cell r="E132">
            <v>0</v>
          </cell>
          <cell r="F132">
            <v>0</v>
          </cell>
          <cell r="H132">
            <v>42359</v>
          </cell>
        </row>
        <row r="133">
          <cell r="B133">
            <v>191</v>
          </cell>
          <cell r="C133" t="str">
            <v>Симаков Алексей Владимирович</v>
          </cell>
          <cell r="D133">
            <v>6</v>
          </cell>
          <cell r="E133">
            <v>1</v>
          </cell>
          <cell r="F133">
            <v>0</v>
          </cell>
          <cell r="H133">
            <v>42359</v>
          </cell>
        </row>
        <row r="134">
          <cell r="B134">
            <v>192</v>
          </cell>
          <cell r="C134" t="str">
            <v>Лемешев Сергей Васильевич</v>
          </cell>
          <cell r="D134">
            <v>2</v>
          </cell>
          <cell r="E134">
            <v>0</v>
          </cell>
          <cell r="F134">
            <v>0</v>
          </cell>
          <cell r="H134">
            <v>42359</v>
          </cell>
        </row>
        <row r="135">
          <cell r="B135">
            <v>193</v>
          </cell>
          <cell r="C135" t="str">
            <v>Сарелайнен Юрий Викторович</v>
          </cell>
          <cell r="D135">
            <v>2</v>
          </cell>
          <cell r="E135">
            <v>0</v>
          </cell>
          <cell r="F135">
            <v>0</v>
          </cell>
          <cell r="H135">
            <v>42359</v>
          </cell>
        </row>
        <row r="136">
          <cell r="B136">
            <v>194</v>
          </cell>
          <cell r="C136" t="str">
            <v>Седов Михаил Андреевич</v>
          </cell>
          <cell r="D136">
            <v>4</v>
          </cell>
          <cell r="E136">
            <v>2</v>
          </cell>
          <cell r="F136">
            <v>0</v>
          </cell>
          <cell r="H136">
            <v>42359</v>
          </cell>
        </row>
        <row r="137">
          <cell r="B137">
            <v>195</v>
          </cell>
          <cell r="C137" t="str">
            <v>Тихов Павел Геннадьевич</v>
          </cell>
          <cell r="D137">
            <v>1</v>
          </cell>
          <cell r="E137">
            <v>0</v>
          </cell>
          <cell r="F137">
            <v>0</v>
          </cell>
          <cell r="H137">
            <v>42359</v>
          </cell>
        </row>
        <row r="138">
          <cell r="B138">
            <v>196</v>
          </cell>
          <cell r="C138" t="str">
            <v>Козлович Сергей Степанович</v>
          </cell>
          <cell r="D138">
            <v>5</v>
          </cell>
          <cell r="E138">
            <v>1</v>
          </cell>
          <cell r="F138">
            <v>0</v>
          </cell>
          <cell r="H138">
            <v>42359</v>
          </cell>
        </row>
        <row r="139">
          <cell r="B139">
            <v>197</v>
          </cell>
          <cell r="C139" t="str">
            <v>Дашкин Шамиль Менирович</v>
          </cell>
          <cell r="D139">
            <v>5</v>
          </cell>
          <cell r="E139">
            <v>1</v>
          </cell>
          <cell r="F139">
            <v>0</v>
          </cell>
          <cell r="G139" t="str">
            <v>Смена машиниста с уволенного Соколова Вадима Вячеславовича</v>
          </cell>
          <cell r="H139">
            <v>42359</v>
          </cell>
        </row>
        <row r="140">
          <cell r="B140">
            <v>198</v>
          </cell>
          <cell r="C140" t="str">
            <v>Поляков Вячеслав Борисович</v>
          </cell>
          <cell r="D140">
            <v>1</v>
          </cell>
          <cell r="E140">
            <v>0</v>
          </cell>
          <cell r="F140">
            <v>0</v>
          </cell>
          <cell r="H140">
            <v>42359</v>
          </cell>
        </row>
        <row r="141">
          <cell r="B141">
            <v>199</v>
          </cell>
          <cell r="C141" t="str">
            <v>Старикович Алексей Эдуардович</v>
          </cell>
          <cell r="D141">
            <v>2</v>
          </cell>
          <cell r="E141">
            <v>2</v>
          </cell>
          <cell r="F141">
            <v>0</v>
          </cell>
          <cell r="H141">
            <v>42359</v>
          </cell>
        </row>
        <row r="142">
          <cell r="B142">
            <v>200</v>
          </cell>
          <cell r="C142" t="str">
            <v>Прохоренко Илья Васильевич</v>
          </cell>
          <cell r="D142">
            <v>3</v>
          </cell>
          <cell r="E142">
            <v>0</v>
          </cell>
          <cell r="F142">
            <v>0</v>
          </cell>
          <cell r="G142" t="str">
            <v>8-911-253-86-18</v>
          </cell>
          <cell r="H142">
            <v>42359</v>
          </cell>
        </row>
        <row r="143">
          <cell r="B143">
            <v>201</v>
          </cell>
          <cell r="C143" t="str">
            <v>Уймин Павел Сергеевич</v>
          </cell>
          <cell r="D143">
            <v>5</v>
          </cell>
          <cell r="E143">
            <v>2</v>
          </cell>
          <cell r="F143">
            <v>0</v>
          </cell>
          <cell r="H143">
            <v>42359</v>
          </cell>
        </row>
        <row r="144">
          <cell r="B144">
            <v>202</v>
          </cell>
          <cell r="C144" t="str">
            <v>Румянцев Андрей Сергеевич</v>
          </cell>
          <cell r="D144">
            <v>1</v>
          </cell>
          <cell r="E144">
            <v>0</v>
          </cell>
          <cell r="F144">
            <v>0</v>
          </cell>
          <cell r="G144" t="str">
            <v>Смена машиниста с уволенного Семенова Александра Борисовича</v>
          </cell>
          <cell r="H144">
            <v>42359</v>
          </cell>
        </row>
        <row r="145">
          <cell r="B145">
            <v>203</v>
          </cell>
          <cell r="C145" t="str">
            <v>Кондратков Евгений Александрович</v>
          </cell>
          <cell r="D145">
            <v>13</v>
          </cell>
          <cell r="E145">
            <v>6</v>
          </cell>
          <cell r="F145">
            <v>0</v>
          </cell>
          <cell r="H145">
            <v>42359</v>
          </cell>
        </row>
        <row r="146">
          <cell r="B146">
            <v>204</v>
          </cell>
          <cell r="C146" t="str">
            <v>Потуга Андрей Федорович</v>
          </cell>
          <cell r="D146">
            <v>4</v>
          </cell>
          <cell r="E146">
            <v>0</v>
          </cell>
          <cell r="F146">
            <v>0</v>
          </cell>
          <cell r="H146">
            <v>42359</v>
          </cell>
        </row>
        <row r="147">
          <cell r="B147">
            <v>205</v>
          </cell>
          <cell r="C147" t="str">
            <v>Плотников Игорь Германович</v>
          </cell>
          <cell r="D147">
            <v>2</v>
          </cell>
          <cell r="E147">
            <v>1</v>
          </cell>
          <cell r="F147">
            <v>0</v>
          </cell>
          <cell r="H147">
            <v>42359</v>
          </cell>
        </row>
        <row r="148">
          <cell r="B148">
            <v>206</v>
          </cell>
          <cell r="C148" t="str">
            <v>Осипов Александр Александрович</v>
          </cell>
          <cell r="D148">
            <v>3</v>
          </cell>
          <cell r="E148">
            <v>1</v>
          </cell>
          <cell r="F148">
            <v>0</v>
          </cell>
          <cell r="H148">
            <v>42359</v>
          </cell>
        </row>
        <row r="149">
          <cell r="B149">
            <v>207</v>
          </cell>
          <cell r="C149" t="str">
            <v>Пахомов Игорь Анатольевич</v>
          </cell>
          <cell r="D149">
            <v>3</v>
          </cell>
          <cell r="E149">
            <v>0</v>
          </cell>
          <cell r="F149">
            <v>0</v>
          </cell>
          <cell r="H149">
            <v>42359</v>
          </cell>
        </row>
        <row r="150">
          <cell r="B150">
            <v>208</v>
          </cell>
          <cell r="C150" t="str">
            <v>Ларин Михаил Борисович</v>
          </cell>
          <cell r="D150">
            <v>5</v>
          </cell>
          <cell r="E150">
            <v>0</v>
          </cell>
          <cell r="F150">
            <v>0</v>
          </cell>
          <cell r="H150">
            <v>42359</v>
          </cell>
        </row>
        <row r="151">
          <cell r="B151">
            <v>209</v>
          </cell>
          <cell r="C151" t="str">
            <v>Пичугин Павел Андреевич</v>
          </cell>
          <cell r="D151">
            <v>8</v>
          </cell>
          <cell r="E151">
            <v>1</v>
          </cell>
          <cell r="F151">
            <v>0</v>
          </cell>
          <cell r="H151">
            <v>42359</v>
          </cell>
        </row>
        <row r="152">
          <cell r="B152">
            <v>210</v>
          </cell>
          <cell r="C152" t="str">
            <v>Дашкин Шамиль Менирович</v>
          </cell>
          <cell r="G152" t="str">
            <v>Утеряна. Заменена на STH00-240</v>
          </cell>
          <cell r="H152">
            <v>42359</v>
          </cell>
        </row>
        <row r="153">
          <cell r="B153">
            <v>211</v>
          </cell>
          <cell r="C153" t="str">
            <v>Маслов Виталий Александрович</v>
          </cell>
          <cell r="D153">
            <v>6</v>
          </cell>
          <cell r="E153">
            <v>3</v>
          </cell>
          <cell r="F153">
            <v>0</v>
          </cell>
          <cell r="G153" t="str">
            <v>Смена машиниста с уволенного Циммера Алексея Александровича</v>
          </cell>
          <cell r="H153">
            <v>42359</v>
          </cell>
        </row>
        <row r="154">
          <cell r="B154">
            <v>212</v>
          </cell>
          <cell r="C154" t="str">
            <v>Елисеев Александр Александрович</v>
          </cell>
          <cell r="D154">
            <v>4</v>
          </cell>
          <cell r="E154">
            <v>3</v>
          </cell>
          <cell r="F154">
            <v>0</v>
          </cell>
          <cell r="H154">
            <v>42359</v>
          </cell>
        </row>
        <row r="155">
          <cell r="B155">
            <v>213</v>
          </cell>
          <cell r="C155" t="str">
            <v>Цыпушкин Юрий Николаевич</v>
          </cell>
          <cell r="D155">
            <v>5</v>
          </cell>
          <cell r="E155">
            <v>1</v>
          </cell>
          <cell r="F155">
            <v>1</v>
          </cell>
          <cell r="H155">
            <v>42359</v>
          </cell>
        </row>
        <row r="156">
          <cell r="B156">
            <v>214</v>
          </cell>
          <cell r="C156" t="str">
            <v>Гринштейн Андрей Романович</v>
          </cell>
          <cell r="D156">
            <v>7</v>
          </cell>
          <cell r="E156">
            <v>2</v>
          </cell>
          <cell r="F156">
            <v>1</v>
          </cell>
          <cell r="H156">
            <v>42359</v>
          </cell>
        </row>
        <row r="157">
          <cell r="B157">
            <v>215</v>
          </cell>
          <cell r="C157" t="str">
            <v>Жульев Сергей Александрович</v>
          </cell>
          <cell r="D157">
            <v>8</v>
          </cell>
          <cell r="E157">
            <v>4</v>
          </cell>
          <cell r="F157">
            <v>0</v>
          </cell>
          <cell r="H157">
            <v>42359</v>
          </cell>
        </row>
        <row r="158">
          <cell r="B158">
            <v>216</v>
          </cell>
          <cell r="C158" t="str">
            <v>Давыдов Сергей Геннадьевич</v>
          </cell>
          <cell r="D158">
            <v>4</v>
          </cell>
          <cell r="E158">
            <v>2</v>
          </cell>
          <cell r="F158">
            <v>0</v>
          </cell>
          <cell r="H158">
            <v>42359</v>
          </cell>
        </row>
        <row r="159">
          <cell r="B159">
            <v>217</v>
          </cell>
          <cell r="C159" t="str">
            <v>Илюбаев Нурлан Маманович</v>
          </cell>
          <cell r="D159">
            <v>3</v>
          </cell>
          <cell r="E159">
            <v>0</v>
          </cell>
          <cell r="F159">
            <v>0</v>
          </cell>
          <cell r="H159">
            <v>42359</v>
          </cell>
        </row>
        <row r="160">
          <cell r="B160">
            <v>218</v>
          </cell>
          <cell r="C160" t="str">
            <v>Кособоков Вячеслав Анатольевич</v>
          </cell>
          <cell r="D160">
            <v>4</v>
          </cell>
          <cell r="E160">
            <v>0</v>
          </cell>
          <cell r="F160">
            <v>0</v>
          </cell>
          <cell r="H160">
            <v>42359</v>
          </cell>
        </row>
        <row r="161">
          <cell r="B161">
            <v>219</v>
          </cell>
          <cell r="C161" t="str">
            <v>Черных Иван Сергеевич</v>
          </cell>
          <cell r="D161">
            <v>1</v>
          </cell>
          <cell r="E161">
            <v>0</v>
          </cell>
          <cell r="F161">
            <v>0</v>
          </cell>
          <cell r="H161">
            <v>42359</v>
          </cell>
        </row>
        <row r="162">
          <cell r="B162">
            <v>220</v>
          </cell>
          <cell r="C162" t="str">
            <v>Мельников Кирилл Константинович</v>
          </cell>
          <cell r="D162">
            <v>0</v>
          </cell>
          <cell r="E162">
            <v>0</v>
          </cell>
          <cell r="F162">
            <v>0</v>
          </cell>
          <cell r="H162">
            <v>42359</v>
          </cell>
        </row>
        <row r="163">
          <cell r="B163">
            <v>221</v>
          </cell>
          <cell r="C163" t="str">
            <v>Лысенко Евгений Игоревич</v>
          </cell>
          <cell r="D163">
            <v>4</v>
          </cell>
          <cell r="E163">
            <v>1</v>
          </cell>
          <cell r="F163">
            <v>0</v>
          </cell>
          <cell r="H163">
            <v>42359</v>
          </cell>
        </row>
        <row r="164">
          <cell r="B164">
            <v>222</v>
          </cell>
          <cell r="C164" t="str">
            <v>Кислицын Антон Евгеньевич</v>
          </cell>
          <cell r="D164">
            <v>3</v>
          </cell>
          <cell r="E164">
            <v>1</v>
          </cell>
          <cell r="F164">
            <v>0</v>
          </cell>
          <cell r="H164">
            <v>42359</v>
          </cell>
        </row>
        <row r="165">
          <cell r="B165">
            <v>223</v>
          </cell>
          <cell r="C165" t="str">
            <v>Мирошкин Андрей Валерьевич</v>
          </cell>
          <cell r="D165">
            <v>6</v>
          </cell>
          <cell r="E165">
            <v>5</v>
          </cell>
          <cell r="F165">
            <v>0</v>
          </cell>
          <cell r="H165">
            <v>42359</v>
          </cell>
        </row>
        <row r="166">
          <cell r="B166">
            <v>224</v>
          </cell>
          <cell r="C166" t="str">
            <v>Шамухин Павел Владимирович</v>
          </cell>
          <cell r="D166">
            <v>3</v>
          </cell>
          <cell r="E166">
            <v>1</v>
          </cell>
          <cell r="F166">
            <v>0</v>
          </cell>
          <cell r="H166">
            <v>42359</v>
          </cell>
        </row>
        <row r="167">
          <cell r="B167">
            <v>225</v>
          </cell>
          <cell r="C167" t="str">
            <v>Крюков Павел Сергеевич</v>
          </cell>
          <cell r="D167">
            <v>4</v>
          </cell>
          <cell r="E167">
            <v>1</v>
          </cell>
          <cell r="F167">
            <v>0</v>
          </cell>
          <cell r="H167">
            <v>42359</v>
          </cell>
        </row>
        <row r="168">
          <cell r="B168">
            <v>226</v>
          </cell>
          <cell r="C168" t="str">
            <v>Кутузов Илья Владимирович</v>
          </cell>
          <cell r="D168">
            <v>2</v>
          </cell>
          <cell r="E168">
            <v>0</v>
          </cell>
          <cell r="F168">
            <v>0</v>
          </cell>
          <cell r="H168">
            <v>42359</v>
          </cell>
        </row>
        <row r="169">
          <cell r="B169">
            <v>227</v>
          </cell>
          <cell r="C169" t="str">
            <v>Лебедев Всеволод Андреевич</v>
          </cell>
          <cell r="D169">
            <v>14</v>
          </cell>
          <cell r="E169">
            <v>5</v>
          </cell>
          <cell r="F169">
            <v>5</v>
          </cell>
          <cell r="H169">
            <v>42359</v>
          </cell>
        </row>
        <row r="170">
          <cell r="B170">
            <v>228</v>
          </cell>
          <cell r="C170" t="str">
            <v>Михайлов Юрий Валерьевич</v>
          </cell>
          <cell r="D170">
            <v>4</v>
          </cell>
          <cell r="E170">
            <v>1</v>
          </cell>
          <cell r="F170">
            <v>0</v>
          </cell>
          <cell r="H170">
            <v>42359</v>
          </cell>
        </row>
        <row r="171">
          <cell r="B171">
            <v>229</v>
          </cell>
          <cell r="C171" t="str">
            <v>Шапкин Вячеслав Юрьевич</v>
          </cell>
          <cell r="D171">
            <v>7</v>
          </cell>
          <cell r="E171">
            <v>3</v>
          </cell>
          <cell r="F171">
            <v>0</v>
          </cell>
          <cell r="H171">
            <v>42359</v>
          </cell>
        </row>
        <row r="172">
          <cell r="B172">
            <v>230</v>
          </cell>
          <cell r="C172" t="str">
            <v>Шуваев Владимир Юрьевич</v>
          </cell>
          <cell r="D172">
            <v>5</v>
          </cell>
          <cell r="E172">
            <v>2</v>
          </cell>
          <cell r="F172">
            <v>0</v>
          </cell>
          <cell r="H172">
            <v>42359</v>
          </cell>
        </row>
        <row r="173">
          <cell r="B173">
            <v>232</v>
          </cell>
          <cell r="C173" t="str">
            <v>Маслов Виталий Александрович</v>
          </cell>
          <cell r="G173" t="str">
            <v>Утеряна</v>
          </cell>
          <cell r="H173">
            <v>42359</v>
          </cell>
        </row>
        <row r="174">
          <cell r="B174">
            <v>233</v>
          </cell>
          <cell r="C174" t="str">
            <v>Королев Виталий Олегович</v>
          </cell>
          <cell r="D174">
            <v>4</v>
          </cell>
          <cell r="E174">
            <v>0</v>
          </cell>
          <cell r="F174">
            <v>0</v>
          </cell>
          <cell r="H174">
            <v>42359</v>
          </cell>
        </row>
        <row r="175">
          <cell r="B175">
            <v>234</v>
          </cell>
          <cell r="C175" t="str">
            <v>Максимчев Евгений Сергеевич</v>
          </cell>
          <cell r="D175">
            <v>3</v>
          </cell>
          <cell r="E175">
            <v>0</v>
          </cell>
          <cell r="F175">
            <v>0</v>
          </cell>
          <cell r="H175">
            <v>42359</v>
          </cell>
        </row>
        <row r="176">
          <cell r="B176">
            <v>236</v>
          </cell>
          <cell r="C176" t="str">
            <v>Скопицкий Константин Васильевич</v>
          </cell>
          <cell r="D176">
            <v>2</v>
          </cell>
          <cell r="E176">
            <v>0</v>
          </cell>
          <cell r="F176">
            <v>0</v>
          </cell>
          <cell r="H176">
            <v>42359</v>
          </cell>
        </row>
        <row r="177">
          <cell r="B177">
            <v>237</v>
          </cell>
          <cell r="C177" t="str">
            <v>Кокорев Георгий Николаевич</v>
          </cell>
          <cell r="D177">
            <v>3</v>
          </cell>
          <cell r="E177">
            <v>1</v>
          </cell>
          <cell r="F177">
            <v>1</v>
          </cell>
          <cell r="H177">
            <v>42359</v>
          </cell>
        </row>
        <row r="178">
          <cell r="B178">
            <v>238</v>
          </cell>
          <cell r="C178" t="str">
            <v>Савинов Алексей Андреевич</v>
          </cell>
          <cell r="D178">
            <v>2</v>
          </cell>
          <cell r="E178">
            <v>1</v>
          </cell>
          <cell r="F178">
            <v>0</v>
          </cell>
          <cell r="H178">
            <v>42359</v>
          </cell>
        </row>
        <row r="179">
          <cell r="B179">
            <v>239</v>
          </cell>
          <cell r="C179" t="str">
            <v>Иванов Николай Викторович</v>
          </cell>
          <cell r="D179">
            <v>5</v>
          </cell>
          <cell r="E179">
            <v>3</v>
          </cell>
          <cell r="F179">
            <v>0</v>
          </cell>
          <cell r="H179">
            <v>42359</v>
          </cell>
        </row>
        <row r="180">
          <cell r="B180">
            <v>240</v>
          </cell>
          <cell r="C180" t="str">
            <v>Дашкин Шамиль Менирович</v>
          </cell>
          <cell r="G180" t="str">
            <v>Замена потерянной гарнитуры 210; Так и не была выдана с Невского, замена по адаптации на STH00-197</v>
          </cell>
          <cell r="H180">
            <v>42429</v>
          </cell>
        </row>
      </sheetData>
      <sheetData sheetId="2">
        <row r="2">
          <cell r="B2">
            <v>286</v>
          </cell>
          <cell r="C2" t="str">
            <v>Абрамов Артём Александрович</v>
          </cell>
          <cell r="D2">
            <v>323385</v>
          </cell>
          <cell r="E2">
            <v>3</v>
          </cell>
          <cell r="F2">
            <v>1</v>
          </cell>
          <cell r="G2">
            <v>1</v>
          </cell>
          <cell r="H2">
            <v>6.5</v>
          </cell>
          <cell r="I2" t="str">
            <v>8 953 172 33 72</v>
          </cell>
          <cell r="M2">
            <v>43070</v>
          </cell>
        </row>
        <row r="3">
          <cell r="B3">
            <v>287</v>
          </cell>
          <cell r="C3" t="str">
            <v>Агафонов Алексей Иванович</v>
          </cell>
          <cell r="D3">
            <v>323386</v>
          </cell>
          <cell r="E3">
            <v>1</v>
          </cell>
          <cell r="F3">
            <v>0</v>
          </cell>
          <cell r="G3">
            <v>0</v>
          </cell>
          <cell r="H3">
            <v>6.5</v>
          </cell>
          <cell r="I3" t="str">
            <v>8 921 411 07 83</v>
          </cell>
          <cell r="M3">
            <v>43070</v>
          </cell>
        </row>
        <row r="4">
          <cell r="B4">
            <v>288</v>
          </cell>
          <cell r="C4" t="str">
            <v>Агафонов Сергей Михайлович</v>
          </cell>
          <cell r="D4">
            <v>322521</v>
          </cell>
          <cell r="E4">
            <v>1</v>
          </cell>
          <cell r="F4">
            <v>0</v>
          </cell>
          <cell r="G4">
            <v>0</v>
          </cell>
          <cell r="H4">
            <v>7</v>
          </cell>
          <cell r="I4" t="str">
            <v>8-931-535-41-52</v>
          </cell>
          <cell r="M4">
            <v>43070</v>
          </cell>
        </row>
        <row r="5">
          <cell r="B5">
            <v>289</v>
          </cell>
          <cell r="C5" t="str">
            <v>Агеев Андрей Александрович</v>
          </cell>
          <cell r="D5">
            <v>323449</v>
          </cell>
          <cell r="E5">
            <v>0</v>
          </cell>
          <cell r="F5">
            <v>0</v>
          </cell>
          <cell r="G5">
            <v>0</v>
          </cell>
          <cell r="M5">
            <v>43070</v>
          </cell>
        </row>
        <row r="6">
          <cell r="B6">
            <v>290</v>
          </cell>
          <cell r="C6" t="str">
            <v>Алексеев Артур Владимирович</v>
          </cell>
          <cell r="D6">
            <v>323505</v>
          </cell>
          <cell r="E6">
            <v>1</v>
          </cell>
          <cell r="F6">
            <v>0</v>
          </cell>
          <cell r="G6">
            <v>0</v>
          </cell>
          <cell r="H6">
            <v>5.5</v>
          </cell>
          <cell r="I6">
            <v>9816879384</v>
          </cell>
          <cell r="M6">
            <v>43070</v>
          </cell>
        </row>
        <row r="7">
          <cell r="B7">
            <v>291</v>
          </cell>
          <cell r="C7" t="str">
            <v>Ананьин Николай Николаевич</v>
          </cell>
          <cell r="D7">
            <v>323174</v>
          </cell>
          <cell r="E7">
            <v>0</v>
          </cell>
          <cell r="F7">
            <v>0</v>
          </cell>
          <cell r="G7">
            <v>0</v>
          </cell>
          <cell r="H7">
            <v>6</v>
          </cell>
          <cell r="I7" t="str">
            <v>8 961 811 79 58</v>
          </cell>
          <cell r="M7">
            <v>43070</v>
          </cell>
        </row>
        <row r="8">
          <cell r="B8">
            <v>292</v>
          </cell>
          <cell r="C8" t="str">
            <v>Андреев Андрей Алексеевич</v>
          </cell>
          <cell r="D8">
            <v>321702</v>
          </cell>
          <cell r="E8">
            <v>1</v>
          </cell>
          <cell r="F8">
            <v>0</v>
          </cell>
          <cell r="G8">
            <v>0</v>
          </cell>
          <cell r="H8">
            <v>5.5</v>
          </cell>
          <cell r="I8" t="str">
            <v>8 904 331 96 95</v>
          </cell>
          <cell r="M8">
            <v>43070</v>
          </cell>
        </row>
        <row r="9">
          <cell r="B9">
            <v>293</v>
          </cell>
          <cell r="C9" t="str">
            <v>Андреев Алексей Борисович</v>
          </cell>
          <cell r="D9">
            <v>321703</v>
          </cell>
          <cell r="E9">
            <v>0</v>
          </cell>
          <cell r="F9">
            <v>0</v>
          </cell>
          <cell r="G9">
            <v>0</v>
          </cell>
          <cell r="H9">
            <v>6.5</v>
          </cell>
          <cell r="I9">
            <v>9633245894</v>
          </cell>
          <cell r="M9">
            <v>43070</v>
          </cell>
        </row>
        <row r="10">
          <cell r="B10">
            <v>294</v>
          </cell>
          <cell r="C10" t="str">
            <v>Анкудинов Василий Георгиевич</v>
          </cell>
          <cell r="D10">
            <v>322859</v>
          </cell>
          <cell r="E10">
            <v>4</v>
          </cell>
          <cell r="F10">
            <v>3</v>
          </cell>
          <cell r="G10">
            <v>1</v>
          </cell>
          <cell r="H10">
            <v>6</v>
          </cell>
          <cell r="I10" t="str">
            <v>8 921 890 61 45</v>
          </cell>
          <cell r="M10">
            <v>43070</v>
          </cell>
        </row>
        <row r="11">
          <cell r="B11">
            <v>295</v>
          </cell>
          <cell r="C11" t="str">
            <v>Антипов Александр  Викторович</v>
          </cell>
          <cell r="D11">
            <v>321705</v>
          </cell>
          <cell r="E11">
            <v>1</v>
          </cell>
          <cell r="F11">
            <v>0</v>
          </cell>
          <cell r="G11">
            <v>0</v>
          </cell>
          <cell r="H11">
            <v>6.5</v>
          </cell>
          <cell r="I11">
            <v>89210951747</v>
          </cell>
          <cell r="M11">
            <v>43070</v>
          </cell>
        </row>
        <row r="12">
          <cell r="B12">
            <v>296</v>
          </cell>
          <cell r="C12" t="str">
            <v>Аргеландер Владимир Борисович</v>
          </cell>
          <cell r="D12">
            <v>321707</v>
          </cell>
          <cell r="E12">
            <v>2</v>
          </cell>
          <cell r="F12">
            <v>2</v>
          </cell>
          <cell r="G12">
            <v>1</v>
          </cell>
          <cell r="H12">
            <v>6</v>
          </cell>
          <cell r="I12">
            <v>9111518312</v>
          </cell>
          <cell r="M12">
            <v>43070</v>
          </cell>
        </row>
        <row r="13">
          <cell r="B13">
            <v>297</v>
          </cell>
          <cell r="C13" t="str">
            <v>Бабин Антон Станиславович</v>
          </cell>
          <cell r="D13">
            <v>323454</v>
          </cell>
          <cell r="E13">
            <v>2</v>
          </cell>
          <cell r="F13">
            <v>1</v>
          </cell>
          <cell r="G13">
            <v>1</v>
          </cell>
          <cell r="H13">
            <v>5</v>
          </cell>
          <cell r="I13" t="str">
            <v>8 981 800 65 87</v>
          </cell>
          <cell r="M13">
            <v>43070</v>
          </cell>
        </row>
        <row r="14">
          <cell r="B14">
            <v>298</v>
          </cell>
          <cell r="C14" t="str">
            <v>Балонов Анатолий Михайлович</v>
          </cell>
          <cell r="D14">
            <v>321710</v>
          </cell>
          <cell r="E14">
            <v>0</v>
          </cell>
          <cell r="F14">
            <v>0</v>
          </cell>
          <cell r="G14">
            <v>0</v>
          </cell>
          <cell r="H14">
            <v>7</v>
          </cell>
          <cell r="M14">
            <v>43070</v>
          </cell>
        </row>
        <row r="15">
          <cell r="B15">
            <v>299</v>
          </cell>
          <cell r="C15" t="str">
            <v>Баранов Михаил Валентинович</v>
          </cell>
          <cell r="D15">
            <v>323520</v>
          </cell>
          <cell r="E15">
            <v>3</v>
          </cell>
          <cell r="F15">
            <v>1</v>
          </cell>
          <cell r="G15">
            <v>0</v>
          </cell>
          <cell r="H15">
            <v>5.5</v>
          </cell>
          <cell r="I15">
            <v>89216454057</v>
          </cell>
          <cell r="M15">
            <v>43070</v>
          </cell>
        </row>
        <row r="16">
          <cell r="B16">
            <v>300</v>
          </cell>
          <cell r="C16" t="str">
            <v>Бардин Виктор Олегович</v>
          </cell>
          <cell r="D16">
            <v>323477</v>
          </cell>
          <cell r="E16">
            <v>1</v>
          </cell>
          <cell r="F16">
            <v>1</v>
          </cell>
          <cell r="G16">
            <v>0</v>
          </cell>
          <cell r="H16">
            <v>5.5</v>
          </cell>
          <cell r="I16" t="str">
            <v>8-911-193-72-00</v>
          </cell>
          <cell r="M16">
            <v>43070</v>
          </cell>
        </row>
        <row r="17">
          <cell r="B17">
            <v>301</v>
          </cell>
          <cell r="C17" t="str">
            <v>Баскаков Василий Олегович</v>
          </cell>
          <cell r="D17">
            <v>321712</v>
          </cell>
          <cell r="E17">
            <v>1</v>
          </cell>
          <cell r="F17">
            <v>0</v>
          </cell>
          <cell r="G17">
            <v>1</v>
          </cell>
          <cell r="H17">
            <v>6</v>
          </cell>
          <cell r="I17">
            <v>79119545182</v>
          </cell>
          <cell r="M17">
            <v>43070</v>
          </cell>
        </row>
        <row r="18">
          <cell r="B18">
            <v>302</v>
          </cell>
          <cell r="C18" t="str">
            <v>Минаев Дмитрий Викторович</v>
          </cell>
          <cell r="D18">
            <v>323552</v>
          </cell>
          <cell r="E18">
            <v>1</v>
          </cell>
          <cell r="F18">
            <v>0</v>
          </cell>
          <cell r="G18">
            <v>0</v>
          </cell>
          <cell r="L18" t="str">
            <v>Белозёров Руслан Анатольевич 322782 - смена должности</v>
          </cell>
          <cell r="M18">
            <v>43070</v>
          </cell>
        </row>
        <row r="19">
          <cell r="B19">
            <v>303</v>
          </cell>
          <cell r="C19" t="str">
            <v>Белоус Павел Николаевич</v>
          </cell>
          <cell r="D19">
            <v>323495</v>
          </cell>
          <cell r="E19">
            <v>0</v>
          </cell>
          <cell r="F19">
            <v>0</v>
          </cell>
          <cell r="G19">
            <v>0</v>
          </cell>
          <cell r="H19">
            <v>5.5</v>
          </cell>
          <cell r="I19" t="str">
            <v>8 964 388 60 09</v>
          </cell>
          <cell r="M19">
            <v>43070</v>
          </cell>
        </row>
        <row r="20">
          <cell r="B20">
            <v>304</v>
          </cell>
          <cell r="C20" t="str">
            <v>Белугин Виталий Сергеевич</v>
          </cell>
          <cell r="D20">
            <v>321715</v>
          </cell>
          <cell r="E20">
            <v>2</v>
          </cell>
          <cell r="F20">
            <v>0</v>
          </cell>
          <cell r="G20">
            <v>0</v>
          </cell>
          <cell r="H20">
            <v>6</v>
          </cell>
          <cell r="I20">
            <v>9119522752</v>
          </cell>
          <cell r="M20">
            <v>43070</v>
          </cell>
        </row>
        <row r="21">
          <cell r="B21">
            <v>305</v>
          </cell>
          <cell r="C21" t="str">
            <v>Бердников  Сергей Владимирович</v>
          </cell>
          <cell r="D21">
            <v>322557</v>
          </cell>
          <cell r="E21">
            <v>3</v>
          </cell>
          <cell r="F21">
            <v>0</v>
          </cell>
          <cell r="G21">
            <v>0</v>
          </cell>
          <cell r="H21" t="str">
            <v>6,5-7</v>
          </cell>
          <cell r="I21">
            <v>9213230147</v>
          </cell>
          <cell r="M21">
            <v>43070</v>
          </cell>
        </row>
        <row r="22">
          <cell r="B22">
            <v>306</v>
          </cell>
          <cell r="C22" t="str">
            <v>Благодарёв Александр Юльевич</v>
          </cell>
          <cell r="D22">
            <v>323132</v>
          </cell>
          <cell r="E22">
            <v>1</v>
          </cell>
          <cell r="F22">
            <v>1</v>
          </cell>
          <cell r="G22">
            <v>0</v>
          </cell>
          <cell r="H22">
            <v>6</v>
          </cell>
          <cell r="I22">
            <v>89523935889</v>
          </cell>
          <cell r="M22">
            <v>43070</v>
          </cell>
        </row>
        <row r="23">
          <cell r="B23">
            <v>307</v>
          </cell>
          <cell r="C23" t="str">
            <v>Блохин Олег Леонидович</v>
          </cell>
          <cell r="D23">
            <v>321719</v>
          </cell>
          <cell r="E23">
            <v>2</v>
          </cell>
          <cell r="F23">
            <v>2</v>
          </cell>
          <cell r="G23">
            <v>2</v>
          </cell>
          <cell r="H23">
            <v>5</v>
          </cell>
          <cell r="I23" t="str">
            <v>911 237 80 70</v>
          </cell>
          <cell r="M23">
            <v>43070</v>
          </cell>
        </row>
        <row r="24">
          <cell r="B24">
            <v>308</v>
          </cell>
          <cell r="C24" t="str">
            <v>Боганов Илья Сергеевич</v>
          </cell>
          <cell r="D24">
            <v>323153</v>
          </cell>
          <cell r="E24">
            <v>2</v>
          </cell>
          <cell r="F24">
            <v>0</v>
          </cell>
          <cell r="G24">
            <v>0</v>
          </cell>
          <cell r="H24">
            <v>6.5</v>
          </cell>
          <cell r="I24" t="str">
            <v>8 921 646 86 15</v>
          </cell>
          <cell r="M24">
            <v>43070</v>
          </cell>
        </row>
        <row r="25">
          <cell r="B25">
            <v>309</v>
          </cell>
          <cell r="C25" t="str">
            <v>Бондаренко  Владислав Васильевич</v>
          </cell>
          <cell r="D25">
            <v>322821</v>
          </cell>
          <cell r="E25">
            <v>0</v>
          </cell>
          <cell r="F25">
            <v>0</v>
          </cell>
          <cell r="G25">
            <v>0</v>
          </cell>
          <cell r="H25">
            <v>5.5</v>
          </cell>
          <cell r="I25">
            <v>89046380830</v>
          </cell>
          <cell r="M25">
            <v>43070</v>
          </cell>
        </row>
        <row r="26">
          <cell r="B26">
            <v>310</v>
          </cell>
          <cell r="C26" t="str">
            <v>Бондаренко Денис Валентинович</v>
          </cell>
          <cell r="D26">
            <v>322132</v>
          </cell>
          <cell r="E26">
            <v>2</v>
          </cell>
          <cell r="F26">
            <v>0</v>
          </cell>
          <cell r="G26">
            <v>1</v>
          </cell>
          <cell r="H26">
            <v>6</v>
          </cell>
          <cell r="I26">
            <v>89219731257</v>
          </cell>
          <cell r="M26">
            <v>43070</v>
          </cell>
        </row>
        <row r="27">
          <cell r="B27">
            <v>311</v>
          </cell>
          <cell r="C27" t="str">
            <v>Смирнов Вадим Анатольевич</v>
          </cell>
          <cell r="D27">
            <v>321858</v>
          </cell>
          <cell r="E27">
            <v>0</v>
          </cell>
          <cell r="F27">
            <v>0</v>
          </cell>
          <cell r="G27">
            <v>0</v>
          </cell>
          <cell r="L27" t="str">
            <v>Борисов Алексей Симанович 322127 - уволен</v>
          </cell>
          <cell r="M27">
            <v>43070</v>
          </cell>
        </row>
        <row r="28">
          <cell r="B28">
            <v>312</v>
          </cell>
          <cell r="C28" t="str">
            <v>Буданов  Александр  Николаевич</v>
          </cell>
          <cell r="D28">
            <v>321726</v>
          </cell>
          <cell r="E28">
            <v>3</v>
          </cell>
          <cell r="F28">
            <v>0</v>
          </cell>
          <cell r="G28">
            <v>1</v>
          </cell>
          <cell r="H28">
            <v>6</v>
          </cell>
          <cell r="I28" t="str">
            <v>8-905-205-36-29</v>
          </cell>
          <cell r="M28">
            <v>43070</v>
          </cell>
        </row>
        <row r="29">
          <cell r="B29">
            <v>313</v>
          </cell>
          <cell r="C29" t="str">
            <v>Буклешов Александр Михайлович</v>
          </cell>
          <cell r="D29">
            <v>322837</v>
          </cell>
          <cell r="E29">
            <v>4</v>
          </cell>
          <cell r="F29">
            <v>2</v>
          </cell>
          <cell r="G29">
            <v>2</v>
          </cell>
          <cell r="H29">
            <v>5.5</v>
          </cell>
          <cell r="I29">
            <v>89217439907</v>
          </cell>
          <cell r="M29">
            <v>43070</v>
          </cell>
        </row>
        <row r="30">
          <cell r="B30">
            <v>314</v>
          </cell>
          <cell r="C30" t="str">
            <v>Васильев Александр Владимирович</v>
          </cell>
          <cell r="D30">
            <v>323135</v>
          </cell>
          <cell r="E30">
            <v>2</v>
          </cell>
          <cell r="F30">
            <v>1</v>
          </cell>
          <cell r="G30">
            <v>0</v>
          </cell>
          <cell r="H30">
            <v>5.5</v>
          </cell>
          <cell r="I30">
            <v>9218742007</v>
          </cell>
          <cell r="M30">
            <v>43070</v>
          </cell>
        </row>
        <row r="31">
          <cell r="B31">
            <v>315</v>
          </cell>
          <cell r="C31" t="str">
            <v>Васильев Григорий Николаевич</v>
          </cell>
          <cell r="D31">
            <v>324228</v>
          </cell>
          <cell r="E31">
            <v>0</v>
          </cell>
          <cell r="F31">
            <v>0</v>
          </cell>
          <cell r="G31">
            <v>0</v>
          </cell>
          <cell r="H31">
            <v>6</v>
          </cell>
          <cell r="I31">
            <v>89313602933</v>
          </cell>
          <cell r="M31">
            <v>43070</v>
          </cell>
        </row>
        <row r="32">
          <cell r="B32">
            <v>316</v>
          </cell>
          <cell r="C32" t="str">
            <v>Васильев Юрий Николаевич</v>
          </cell>
          <cell r="D32">
            <v>321729</v>
          </cell>
          <cell r="E32">
            <v>2</v>
          </cell>
          <cell r="F32">
            <v>0</v>
          </cell>
          <cell r="G32">
            <v>2</v>
          </cell>
          <cell r="H32">
            <v>6.5</v>
          </cell>
          <cell r="I32">
            <v>9213057220</v>
          </cell>
          <cell r="M32">
            <v>43070</v>
          </cell>
        </row>
        <row r="33">
          <cell r="B33">
            <v>317</v>
          </cell>
          <cell r="C33" t="str">
            <v>Васьковский Виталий Валерьевич</v>
          </cell>
          <cell r="D33">
            <v>322866</v>
          </cell>
          <cell r="E33">
            <v>1</v>
          </cell>
          <cell r="F33">
            <v>0</v>
          </cell>
          <cell r="G33">
            <v>0</v>
          </cell>
          <cell r="H33">
            <v>5</v>
          </cell>
          <cell r="I33">
            <v>89218850988</v>
          </cell>
          <cell r="M33">
            <v>43070</v>
          </cell>
        </row>
        <row r="34">
          <cell r="B34">
            <v>318</v>
          </cell>
          <cell r="C34" t="str">
            <v>Виноградов Евгений Владимирович</v>
          </cell>
          <cell r="D34">
            <v>323151</v>
          </cell>
          <cell r="E34">
            <v>1</v>
          </cell>
          <cell r="F34">
            <v>0</v>
          </cell>
          <cell r="G34">
            <v>0</v>
          </cell>
          <cell r="M34">
            <v>43070</v>
          </cell>
        </row>
        <row r="35">
          <cell r="B35">
            <v>319</v>
          </cell>
          <cell r="C35" t="str">
            <v>Виноградов Сергей Александрович</v>
          </cell>
          <cell r="D35">
            <v>321731</v>
          </cell>
          <cell r="E35">
            <v>0</v>
          </cell>
          <cell r="F35">
            <v>0</v>
          </cell>
          <cell r="G35">
            <v>0</v>
          </cell>
          <cell r="H35">
            <v>5.5</v>
          </cell>
          <cell r="I35" t="str">
            <v>8 904 512 19 81</v>
          </cell>
          <cell r="M35">
            <v>43070</v>
          </cell>
        </row>
        <row r="36">
          <cell r="B36">
            <v>320</v>
          </cell>
          <cell r="C36" t="str">
            <v>Владимиров Александр  Владимирович</v>
          </cell>
          <cell r="D36">
            <v>322684</v>
          </cell>
          <cell r="E36">
            <v>2</v>
          </cell>
          <cell r="F36">
            <v>0</v>
          </cell>
          <cell r="G36">
            <v>1</v>
          </cell>
          <cell r="H36">
            <v>6</v>
          </cell>
          <cell r="I36" t="str">
            <v>8 921 757 09 10</v>
          </cell>
          <cell r="M36">
            <v>43070</v>
          </cell>
        </row>
        <row r="37">
          <cell r="B37">
            <v>321</v>
          </cell>
          <cell r="C37" t="str">
            <v>Волков Николай Викторович</v>
          </cell>
          <cell r="D37">
            <v>321733</v>
          </cell>
          <cell r="E37">
            <v>1</v>
          </cell>
          <cell r="F37">
            <v>0</v>
          </cell>
          <cell r="G37">
            <v>0</v>
          </cell>
          <cell r="H37">
            <v>7</v>
          </cell>
          <cell r="I37">
            <v>89218786524</v>
          </cell>
          <cell r="M37">
            <v>43070</v>
          </cell>
        </row>
        <row r="38">
          <cell r="B38">
            <v>322</v>
          </cell>
          <cell r="C38" t="str">
            <v>Гаврилов Алексей Сергеевич</v>
          </cell>
          <cell r="D38">
            <v>322536</v>
          </cell>
          <cell r="E38">
            <v>1</v>
          </cell>
          <cell r="F38">
            <v>1</v>
          </cell>
          <cell r="G38">
            <v>0</v>
          </cell>
          <cell r="H38">
            <v>5</v>
          </cell>
          <cell r="I38">
            <v>79215885508</v>
          </cell>
          <cell r="M38">
            <v>43070</v>
          </cell>
        </row>
        <row r="39">
          <cell r="B39">
            <v>323</v>
          </cell>
          <cell r="C39" t="str">
            <v>Гольнев Юрий Анатольевич</v>
          </cell>
          <cell r="D39">
            <v>322544</v>
          </cell>
          <cell r="E39">
            <v>1</v>
          </cell>
          <cell r="F39">
            <v>0</v>
          </cell>
          <cell r="G39">
            <v>0</v>
          </cell>
          <cell r="H39">
            <v>7</v>
          </cell>
          <cell r="I39" t="str">
            <v>921 798 78 07</v>
          </cell>
          <cell r="M39">
            <v>43070</v>
          </cell>
        </row>
        <row r="40">
          <cell r="B40">
            <v>324</v>
          </cell>
          <cell r="C40" t="str">
            <v>Горновой Андрей Владимирович</v>
          </cell>
          <cell r="D40">
            <v>322396</v>
          </cell>
          <cell r="E40">
            <v>1</v>
          </cell>
          <cell r="F40">
            <v>0</v>
          </cell>
          <cell r="G40">
            <v>0</v>
          </cell>
          <cell r="H40">
            <v>6</v>
          </cell>
          <cell r="I40" t="str">
            <v>8 921 570 34 56</v>
          </cell>
          <cell r="M40">
            <v>43070</v>
          </cell>
        </row>
        <row r="41">
          <cell r="B41">
            <v>325</v>
          </cell>
          <cell r="C41" t="str">
            <v>Горностаев Николай Александрович</v>
          </cell>
          <cell r="D41">
            <v>323493</v>
          </cell>
          <cell r="E41">
            <v>0</v>
          </cell>
          <cell r="F41">
            <v>0</v>
          </cell>
          <cell r="G41">
            <v>0</v>
          </cell>
          <cell r="H41">
            <v>6</v>
          </cell>
          <cell r="I41">
            <v>89657915013</v>
          </cell>
          <cell r="M41">
            <v>43070</v>
          </cell>
        </row>
        <row r="42">
          <cell r="B42">
            <v>326</v>
          </cell>
          <cell r="C42" t="str">
            <v>Григорьев Александр Николаевич</v>
          </cell>
          <cell r="D42">
            <v>321740</v>
          </cell>
          <cell r="E42">
            <v>2</v>
          </cell>
          <cell r="F42">
            <v>1</v>
          </cell>
          <cell r="G42">
            <v>2</v>
          </cell>
          <cell r="H42">
            <v>6</v>
          </cell>
          <cell r="I42">
            <v>89500074775</v>
          </cell>
          <cell r="M42">
            <v>43070</v>
          </cell>
        </row>
        <row r="43">
          <cell r="B43">
            <v>327</v>
          </cell>
          <cell r="C43" t="str">
            <v>Григорьев  Константин Геннадьевич</v>
          </cell>
          <cell r="D43">
            <v>322889</v>
          </cell>
          <cell r="E43">
            <v>0</v>
          </cell>
          <cell r="F43">
            <v>0</v>
          </cell>
          <cell r="G43">
            <v>0</v>
          </cell>
          <cell r="H43">
            <v>6</v>
          </cell>
          <cell r="I43">
            <v>89602519191</v>
          </cell>
          <cell r="M43">
            <v>43070</v>
          </cell>
        </row>
        <row r="44">
          <cell r="B44">
            <v>328</v>
          </cell>
          <cell r="C44" t="str">
            <v>Гришаев Станислав Игоревич</v>
          </cell>
          <cell r="D44">
            <v>322490</v>
          </cell>
          <cell r="E44">
            <v>4</v>
          </cell>
          <cell r="F44">
            <v>2</v>
          </cell>
          <cell r="G44">
            <v>0</v>
          </cell>
          <cell r="H44">
            <v>6</v>
          </cell>
          <cell r="I44">
            <v>89217996355</v>
          </cell>
          <cell r="M44">
            <v>43070</v>
          </cell>
        </row>
        <row r="45">
          <cell r="B45">
            <v>329</v>
          </cell>
          <cell r="C45" t="str">
            <v>Гузаревич Алексей Яковлевич</v>
          </cell>
          <cell r="D45">
            <v>321742</v>
          </cell>
          <cell r="E45">
            <v>3</v>
          </cell>
          <cell r="F45">
            <v>0</v>
          </cell>
          <cell r="G45">
            <v>0</v>
          </cell>
          <cell r="H45">
            <v>6.5</v>
          </cell>
          <cell r="I45" t="str">
            <v>8 921 977 92 15</v>
          </cell>
          <cell r="M45">
            <v>43070</v>
          </cell>
        </row>
        <row r="46">
          <cell r="B46">
            <v>330</v>
          </cell>
          <cell r="C46" t="str">
            <v>Гурьев  Сергей Сергеевич</v>
          </cell>
          <cell r="D46">
            <v>323117</v>
          </cell>
          <cell r="E46">
            <v>1</v>
          </cell>
          <cell r="F46">
            <v>0</v>
          </cell>
          <cell r="G46">
            <v>0</v>
          </cell>
          <cell r="H46">
            <v>5.5</v>
          </cell>
          <cell r="I46">
            <v>9319782526</v>
          </cell>
          <cell r="M46">
            <v>43070</v>
          </cell>
        </row>
        <row r="47">
          <cell r="B47">
            <v>331</v>
          </cell>
          <cell r="C47" t="str">
            <v>Демченко Александр Александрович</v>
          </cell>
          <cell r="D47">
            <v>322534</v>
          </cell>
          <cell r="E47">
            <v>1</v>
          </cell>
          <cell r="F47">
            <v>0</v>
          </cell>
          <cell r="G47">
            <v>0</v>
          </cell>
          <cell r="M47">
            <v>43070</v>
          </cell>
        </row>
        <row r="48">
          <cell r="B48">
            <v>332</v>
          </cell>
          <cell r="C48" t="str">
            <v>Джакипов Кубаныч Джалилович</v>
          </cell>
          <cell r="D48">
            <v>323343</v>
          </cell>
          <cell r="E48">
            <v>0</v>
          </cell>
          <cell r="F48">
            <v>0</v>
          </cell>
          <cell r="G48">
            <v>0</v>
          </cell>
          <cell r="M48">
            <v>43070</v>
          </cell>
        </row>
        <row r="49">
          <cell r="B49">
            <v>333</v>
          </cell>
          <cell r="C49" t="str">
            <v>Долгополов  Александр Вадимович</v>
          </cell>
          <cell r="D49">
            <v>323409</v>
          </cell>
          <cell r="E49">
            <v>0</v>
          </cell>
          <cell r="F49">
            <v>0</v>
          </cell>
          <cell r="G49">
            <v>0</v>
          </cell>
          <cell r="H49">
            <v>5.5</v>
          </cell>
          <cell r="I49">
            <v>9522887363</v>
          </cell>
          <cell r="M49">
            <v>43070</v>
          </cell>
        </row>
        <row r="50">
          <cell r="B50">
            <v>334</v>
          </cell>
          <cell r="C50" t="str">
            <v>Дроздов Виталий  Валерьевич</v>
          </cell>
          <cell r="D50">
            <v>323173</v>
          </cell>
          <cell r="E50">
            <v>2</v>
          </cell>
          <cell r="F50">
            <v>1</v>
          </cell>
          <cell r="G50">
            <v>0</v>
          </cell>
          <cell r="H50">
            <v>6.5</v>
          </cell>
          <cell r="I50">
            <v>89062581214</v>
          </cell>
          <cell r="M50">
            <v>43070</v>
          </cell>
        </row>
        <row r="51">
          <cell r="B51">
            <v>335</v>
          </cell>
          <cell r="C51" t="str">
            <v>Дячук Валентин Васильевич</v>
          </cell>
          <cell r="D51">
            <v>323451</v>
          </cell>
          <cell r="E51">
            <v>1</v>
          </cell>
          <cell r="F51">
            <v>0</v>
          </cell>
          <cell r="G51">
            <v>1</v>
          </cell>
          <cell r="H51">
            <v>6</v>
          </cell>
          <cell r="I51">
            <v>89119836858</v>
          </cell>
          <cell r="M51">
            <v>43070</v>
          </cell>
        </row>
        <row r="52">
          <cell r="B52">
            <v>336</v>
          </cell>
          <cell r="C52" t="str">
            <v>Елисеев Виктор Владимирович</v>
          </cell>
          <cell r="D52">
            <v>323291</v>
          </cell>
          <cell r="E52">
            <v>0</v>
          </cell>
          <cell r="F52">
            <v>0</v>
          </cell>
          <cell r="G52">
            <v>0</v>
          </cell>
          <cell r="H52">
            <v>7.7</v>
          </cell>
          <cell r="I52">
            <v>9112915379</v>
          </cell>
          <cell r="M52">
            <v>43070</v>
          </cell>
        </row>
        <row r="53">
          <cell r="B53">
            <v>337</v>
          </cell>
          <cell r="C53" t="str">
            <v>Енин Алексей Сергеевич</v>
          </cell>
          <cell r="D53">
            <v>322905</v>
          </cell>
          <cell r="E53">
            <v>2</v>
          </cell>
          <cell r="F53">
            <v>1</v>
          </cell>
          <cell r="G53">
            <v>0</v>
          </cell>
          <cell r="H53">
            <v>6</v>
          </cell>
          <cell r="I53" t="str">
            <v>8 921 434 29 18</v>
          </cell>
          <cell r="M53">
            <v>43070</v>
          </cell>
        </row>
        <row r="54">
          <cell r="B54">
            <v>338</v>
          </cell>
          <cell r="C54" t="str">
            <v>Ерофеев Вячеслав Юрьевич</v>
          </cell>
          <cell r="D54">
            <v>322558</v>
          </cell>
          <cell r="E54">
            <v>2</v>
          </cell>
          <cell r="F54">
            <v>0</v>
          </cell>
          <cell r="G54">
            <v>0</v>
          </cell>
          <cell r="H54">
            <v>6</v>
          </cell>
          <cell r="M54">
            <v>43070</v>
          </cell>
        </row>
        <row r="55">
          <cell r="B55">
            <v>339</v>
          </cell>
          <cell r="C55" t="str">
            <v>Ефимов Сергей Викторович</v>
          </cell>
          <cell r="D55">
            <v>321750</v>
          </cell>
          <cell r="E55">
            <v>1</v>
          </cell>
          <cell r="F55">
            <v>0</v>
          </cell>
          <cell r="G55">
            <v>0</v>
          </cell>
          <cell r="H55">
            <v>5.5</v>
          </cell>
          <cell r="I55">
            <v>9112324407</v>
          </cell>
          <cell r="M55">
            <v>43070</v>
          </cell>
        </row>
        <row r="56">
          <cell r="B56">
            <v>340</v>
          </cell>
          <cell r="C56" t="str">
            <v>Жабин Владимир Леонидович</v>
          </cell>
          <cell r="D56">
            <v>321751</v>
          </cell>
          <cell r="E56">
            <v>1</v>
          </cell>
          <cell r="F56">
            <v>0</v>
          </cell>
          <cell r="G56">
            <v>0</v>
          </cell>
          <cell r="H56">
            <v>6</v>
          </cell>
          <cell r="I56" t="str">
            <v>8 911 235 83 44</v>
          </cell>
          <cell r="M56">
            <v>43070</v>
          </cell>
        </row>
        <row r="57">
          <cell r="B57">
            <v>341</v>
          </cell>
          <cell r="C57" t="str">
            <v>Жгулёв Константин Сергеевич</v>
          </cell>
          <cell r="D57">
            <v>322323</v>
          </cell>
          <cell r="E57">
            <v>0</v>
          </cell>
          <cell r="F57">
            <v>0</v>
          </cell>
          <cell r="G57">
            <v>0</v>
          </cell>
          <cell r="H57">
            <v>6</v>
          </cell>
          <cell r="I57" t="str">
            <v>8 921 438 36 35</v>
          </cell>
          <cell r="M57">
            <v>43070</v>
          </cell>
        </row>
        <row r="58">
          <cell r="B58">
            <v>342</v>
          </cell>
          <cell r="C58" t="str">
            <v>Журавлёв Александр Владимирович</v>
          </cell>
          <cell r="D58">
            <v>322728</v>
          </cell>
          <cell r="E58">
            <v>3</v>
          </cell>
          <cell r="F58">
            <v>1</v>
          </cell>
          <cell r="G58">
            <v>0</v>
          </cell>
          <cell r="H58">
            <v>6.5</v>
          </cell>
          <cell r="I58">
            <v>89045568690</v>
          </cell>
          <cell r="M58">
            <v>43070</v>
          </cell>
        </row>
        <row r="59">
          <cell r="B59">
            <v>343</v>
          </cell>
          <cell r="C59" t="str">
            <v>Журавлев Владимир Константинович</v>
          </cell>
          <cell r="D59">
            <v>321753</v>
          </cell>
          <cell r="E59">
            <v>1</v>
          </cell>
          <cell r="F59">
            <v>0</v>
          </cell>
          <cell r="G59">
            <v>0</v>
          </cell>
          <cell r="M59">
            <v>43070</v>
          </cell>
        </row>
        <row r="60">
          <cell r="B60">
            <v>344</v>
          </cell>
          <cell r="C60" t="str">
            <v>Зибинин Андрей Олегович</v>
          </cell>
          <cell r="D60">
            <v>323491</v>
          </cell>
          <cell r="E60">
            <v>1</v>
          </cell>
          <cell r="F60">
            <v>0</v>
          </cell>
          <cell r="G60">
            <v>0</v>
          </cell>
          <cell r="H60">
            <v>6</v>
          </cell>
          <cell r="I60">
            <v>89118339399</v>
          </cell>
          <cell r="M60">
            <v>43070</v>
          </cell>
        </row>
        <row r="61">
          <cell r="B61">
            <v>345</v>
          </cell>
          <cell r="C61" t="str">
            <v>Зорин Владимир  Вячеславович</v>
          </cell>
          <cell r="D61">
            <v>322838</v>
          </cell>
          <cell r="E61">
            <v>1</v>
          </cell>
          <cell r="F61">
            <v>0</v>
          </cell>
          <cell r="G61">
            <v>0</v>
          </cell>
          <cell r="I61">
            <v>89217996997</v>
          </cell>
          <cell r="M61">
            <v>43070</v>
          </cell>
        </row>
        <row r="62">
          <cell r="B62">
            <v>346</v>
          </cell>
          <cell r="C62" t="str">
            <v>Зябликов Алексей Николаевич</v>
          </cell>
          <cell r="D62">
            <v>323202</v>
          </cell>
          <cell r="E62">
            <v>2</v>
          </cell>
          <cell r="F62">
            <v>0</v>
          </cell>
          <cell r="G62">
            <v>0</v>
          </cell>
          <cell r="H62">
            <v>6</v>
          </cell>
          <cell r="I62" t="str">
            <v>8 921 637 88 94</v>
          </cell>
          <cell r="M62">
            <v>43070</v>
          </cell>
        </row>
        <row r="63">
          <cell r="B63">
            <v>347</v>
          </cell>
          <cell r="C63" t="str">
            <v>Иванов Алексей Викторович</v>
          </cell>
          <cell r="D63">
            <v>321758</v>
          </cell>
          <cell r="E63">
            <v>0</v>
          </cell>
          <cell r="F63">
            <v>0</v>
          </cell>
          <cell r="G63">
            <v>0</v>
          </cell>
          <cell r="H63">
            <v>5.5</v>
          </cell>
          <cell r="I63">
            <v>9219719010</v>
          </cell>
          <cell r="M63">
            <v>43070</v>
          </cell>
        </row>
        <row r="64">
          <cell r="B64">
            <v>348</v>
          </cell>
          <cell r="C64" t="str">
            <v>Иванов Андрей Геннадьевич</v>
          </cell>
          <cell r="D64">
            <v>322384</v>
          </cell>
          <cell r="E64">
            <v>0</v>
          </cell>
          <cell r="F64">
            <v>0</v>
          </cell>
          <cell r="G64">
            <v>0</v>
          </cell>
          <cell r="M64">
            <v>43070</v>
          </cell>
        </row>
        <row r="65">
          <cell r="B65">
            <v>349</v>
          </cell>
          <cell r="C65" t="str">
            <v>Иванов Дмитрий Сергеевич</v>
          </cell>
          <cell r="D65">
            <v>322880</v>
          </cell>
          <cell r="E65">
            <v>2</v>
          </cell>
          <cell r="F65">
            <v>0</v>
          </cell>
          <cell r="G65">
            <v>0</v>
          </cell>
          <cell r="H65">
            <v>6</v>
          </cell>
          <cell r="I65" t="str">
            <v>8 921 599 34 29</v>
          </cell>
          <cell r="M65">
            <v>43070</v>
          </cell>
        </row>
        <row r="66">
          <cell r="B66">
            <v>350</v>
          </cell>
          <cell r="C66" t="str">
            <v>Иванов Игорь Сергеевич</v>
          </cell>
          <cell r="D66">
            <v>321759</v>
          </cell>
          <cell r="E66">
            <v>0</v>
          </cell>
          <cell r="F66">
            <v>0</v>
          </cell>
          <cell r="G66">
            <v>0</v>
          </cell>
          <cell r="H66">
            <v>6</v>
          </cell>
          <cell r="I66">
            <v>9217809102</v>
          </cell>
          <cell r="M66">
            <v>43070</v>
          </cell>
        </row>
        <row r="67">
          <cell r="B67">
            <v>351</v>
          </cell>
          <cell r="C67" t="str">
            <v>Джахангиров Фархад Муххуддин Оглы</v>
          </cell>
          <cell r="D67">
            <v>323588</v>
          </cell>
          <cell r="E67">
            <v>2</v>
          </cell>
          <cell r="F67">
            <v>0</v>
          </cell>
          <cell r="G67">
            <v>0</v>
          </cell>
          <cell r="L67" t="str">
            <v>Иванов Сергей Владимирович 321760 - уволен; Чуланов Николай Евгеньевич 323543 - уволен</v>
          </cell>
          <cell r="M67">
            <v>43070</v>
          </cell>
        </row>
        <row r="68">
          <cell r="B68">
            <v>352</v>
          </cell>
          <cell r="C68" t="str">
            <v>Иванов Сергей Владимирович</v>
          </cell>
          <cell r="D68">
            <v>322192</v>
          </cell>
          <cell r="E68">
            <v>0</v>
          </cell>
          <cell r="F68">
            <v>0</v>
          </cell>
          <cell r="G68">
            <v>0</v>
          </cell>
          <cell r="H68">
            <v>5</v>
          </cell>
          <cell r="I68" t="str">
            <v>8 921 790 22 57</v>
          </cell>
          <cell r="M68">
            <v>43070</v>
          </cell>
        </row>
        <row r="69">
          <cell r="B69">
            <v>353</v>
          </cell>
          <cell r="C69" t="str">
            <v>Игнатенко Александр Александрович</v>
          </cell>
          <cell r="D69">
            <v>322591</v>
          </cell>
          <cell r="E69">
            <v>0</v>
          </cell>
          <cell r="F69">
            <v>0</v>
          </cell>
          <cell r="G69">
            <v>0</v>
          </cell>
          <cell r="H69">
            <v>7</v>
          </cell>
          <cell r="I69" t="str">
            <v>8 950 037 78 01</v>
          </cell>
          <cell r="M69">
            <v>43070</v>
          </cell>
        </row>
        <row r="70">
          <cell r="B70">
            <v>354</v>
          </cell>
          <cell r="C70" t="str">
            <v>Решетнюк Игорь Сергеевич</v>
          </cell>
          <cell r="D70">
            <v>323533</v>
          </cell>
          <cell r="E70">
            <v>1</v>
          </cell>
          <cell r="F70">
            <v>0</v>
          </cell>
          <cell r="G70">
            <v>0</v>
          </cell>
          <cell r="H70">
            <v>5.5</v>
          </cell>
          <cell r="I70">
            <v>89516767581</v>
          </cell>
          <cell r="M70">
            <v>43070</v>
          </cell>
        </row>
        <row r="71">
          <cell r="B71">
            <v>355</v>
          </cell>
          <cell r="C71" t="str">
            <v>Канэ Роман Александрович</v>
          </cell>
          <cell r="D71">
            <v>321933</v>
          </cell>
          <cell r="E71">
            <v>0</v>
          </cell>
          <cell r="F71">
            <v>0</v>
          </cell>
          <cell r="G71">
            <v>0</v>
          </cell>
          <cell r="H71">
            <v>6</v>
          </cell>
          <cell r="I71">
            <v>79112243460</v>
          </cell>
          <cell r="M71">
            <v>43070</v>
          </cell>
        </row>
        <row r="72">
          <cell r="B72">
            <v>356</v>
          </cell>
          <cell r="C72" t="str">
            <v>Яблоков Дмитрий Олегович</v>
          </cell>
          <cell r="D72">
            <v>323554</v>
          </cell>
          <cell r="E72">
            <v>1</v>
          </cell>
          <cell r="F72">
            <v>0</v>
          </cell>
          <cell r="G72">
            <v>0</v>
          </cell>
          <cell r="L72" t="str">
            <v>Карпович Дмитрий Александрович 323420 - уволен</v>
          </cell>
          <cell r="M72">
            <v>43070</v>
          </cell>
        </row>
        <row r="73">
          <cell r="B73">
            <v>357</v>
          </cell>
          <cell r="C73" t="str">
            <v>Кассиров Игорь Александрович</v>
          </cell>
          <cell r="D73">
            <v>323231</v>
          </cell>
          <cell r="E73">
            <v>0</v>
          </cell>
          <cell r="F73">
            <v>0</v>
          </cell>
          <cell r="G73">
            <v>0</v>
          </cell>
          <cell r="H73">
            <v>6</v>
          </cell>
          <cell r="I73">
            <v>89218707718</v>
          </cell>
          <cell r="M73">
            <v>43070</v>
          </cell>
        </row>
        <row r="74">
          <cell r="B74">
            <v>358</v>
          </cell>
          <cell r="C74" t="str">
            <v>Кириенко Денис Юрьевич</v>
          </cell>
          <cell r="D74">
            <v>322683</v>
          </cell>
          <cell r="E74">
            <v>0</v>
          </cell>
          <cell r="F74">
            <v>0</v>
          </cell>
          <cell r="G74">
            <v>0</v>
          </cell>
          <cell r="H74">
            <v>6</v>
          </cell>
          <cell r="I74" t="str">
            <v>8-921-420-05-42</v>
          </cell>
          <cell r="M74">
            <v>43070</v>
          </cell>
        </row>
        <row r="75">
          <cell r="B75">
            <v>359</v>
          </cell>
          <cell r="C75" t="str">
            <v>Киселев Антон Владимирович</v>
          </cell>
          <cell r="D75">
            <v>322845</v>
          </cell>
          <cell r="E75">
            <v>0</v>
          </cell>
          <cell r="F75">
            <v>0</v>
          </cell>
          <cell r="G75">
            <v>0</v>
          </cell>
          <cell r="H75">
            <v>5</v>
          </cell>
          <cell r="I75">
            <v>89218824967</v>
          </cell>
          <cell r="M75">
            <v>43070</v>
          </cell>
        </row>
        <row r="76">
          <cell r="B76">
            <v>360</v>
          </cell>
          <cell r="C76" t="str">
            <v>Коберидзе Манучар Лериевич</v>
          </cell>
          <cell r="D76">
            <v>324189</v>
          </cell>
          <cell r="E76">
            <v>1</v>
          </cell>
          <cell r="F76">
            <v>1</v>
          </cell>
          <cell r="G76">
            <v>0</v>
          </cell>
          <cell r="H76">
            <v>6.5</v>
          </cell>
          <cell r="I76">
            <v>9218975178</v>
          </cell>
          <cell r="M76">
            <v>43070</v>
          </cell>
        </row>
        <row r="77">
          <cell r="B77">
            <v>361</v>
          </cell>
          <cell r="C77" t="str">
            <v>Ковалевский Сргей Владимирович</v>
          </cell>
          <cell r="D77">
            <v>323488</v>
          </cell>
          <cell r="E77">
            <v>1</v>
          </cell>
          <cell r="F77">
            <v>0</v>
          </cell>
          <cell r="G77">
            <v>0</v>
          </cell>
          <cell r="H77">
            <v>6</v>
          </cell>
          <cell r="I77">
            <v>89522289651</v>
          </cell>
          <cell r="M77">
            <v>43070</v>
          </cell>
        </row>
        <row r="78">
          <cell r="B78">
            <v>362</v>
          </cell>
          <cell r="C78" t="str">
            <v>Ковалёв Антон Геннадьевич</v>
          </cell>
          <cell r="D78">
            <v>323478</v>
          </cell>
          <cell r="E78">
            <v>2</v>
          </cell>
          <cell r="F78">
            <v>0</v>
          </cell>
          <cell r="G78">
            <v>0</v>
          </cell>
          <cell r="H78">
            <v>5.5</v>
          </cell>
          <cell r="I78">
            <v>9310057307</v>
          </cell>
          <cell r="M78">
            <v>43070</v>
          </cell>
        </row>
        <row r="79">
          <cell r="B79">
            <v>363</v>
          </cell>
          <cell r="C79" t="str">
            <v>Кожадей Павел Георгиевич</v>
          </cell>
          <cell r="D79">
            <v>321772</v>
          </cell>
          <cell r="E79">
            <v>0</v>
          </cell>
          <cell r="F79">
            <v>0</v>
          </cell>
          <cell r="G79">
            <v>0</v>
          </cell>
          <cell r="H79">
            <v>6.5</v>
          </cell>
          <cell r="I79" t="str">
            <v>8 911 239 41 34</v>
          </cell>
          <cell r="M79">
            <v>43070</v>
          </cell>
        </row>
        <row r="80">
          <cell r="B80">
            <v>364</v>
          </cell>
          <cell r="C80" t="str">
            <v>Коленов Михаил Владимирович</v>
          </cell>
          <cell r="D80">
            <v>322733</v>
          </cell>
          <cell r="E80">
            <v>0</v>
          </cell>
          <cell r="F80">
            <v>0</v>
          </cell>
          <cell r="G80">
            <v>0</v>
          </cell>
          <cell r="H80">
            <v>6</v>
          </cell>
          <cell r="I80" t="str">
            <v>8 950 047 85 03</v>
          </cell>
          <cell r="M80">
            <v>43070</v>
          </cell>
        </row>
        <row r="81">
          <cell r="B81">
            <v>365</v>
          </cell>
          <cell r="C81" t="str">
            <v>Колокольцев Сергей Дмитриевич</v>
          </cell>
          <cell r="D81">
            <v>321773</v>
          </cell>
          <cell r="E81">
            <v>2</v>
          </cell>
          <cell r="F81">
            <v>0</v>
          </cell>
          <cell r="G81">
            <v>0</v>
          </cell>
          <cell r="H81">
            <v>7</v>
          </cell>
          <cell r="I81">
            <v>89216337406</v>
          </cell>
          <cell r="M81">
            <v>43070</v>
          </cell>
        </row>
        <row r="82">
          <cell r="B82">
            <v>366</v>
          </cell>
          <cell r="C82" t="str">
            <v>Кондратьев Игорь Юрьевич</v>
          </cell>
          <cell r="D82">
            <v>322797</v>
          </cell>
          <cell r="E82">
            <v>2</v>
          </cell>
          <cell r="F82">
            <v>0</v>
          </cell>
          <cell r="G82">
            <v>0</v>
          </cell>
          <cell r="I82">
            <v>9216322741</v>
          </cell>
          <cell r="M82">
            <v>43070</v>
          </cell>
        </row>
        <row r="83">
          <cell r="B83">
            <v>367</v>
          </cell>
          <cell r="C83" t="str">
            <v>Коновалов Виталий Борисович</v>
          </cell>
          <cell r="D83">
            <v>323589</v>
          </cell>
          <cell r="E83">
            <v>1</v>
          </cell>
          <cell r="F83">
            <v>0</v>
          </cell>
          <cell r="G83">
            <v>0</v>
          </cell>
          <cell r="L83" t="str">
            <v>Кочкин Александр Николаевич 323431 - уволен</v>
          </cell>
          <cell r="M83">
            <v>43070</v>
          </cell>
        </row>
        <row r="84">
          <cell r="B84">
            <v>368</v>
          </cell>
          <cell r="C84" t="str">
            <v>Кремнёв Владимир Игоревич</v>
          </cell>
          <cell r="D84">
            <v>323506</v>
          </cell>
          <cell r="E84">
            <v>0</v>
          </cell>
          <cell r="F84">
            <v>0</v>
          </cell>
          <cell r="G84">
            <v>0</v>
          </cell>
          <cell r="H84">
            <v>5.5</v>
          </cell>
          <cell r="I84">
            <v>89650834398</v>
          </cell>
          <cell r="M84">
            <v>43070</v>
          </cell>
        </row>
        <row r="85">
          <cell r="B85">
            <v>369</v>
          </cell>
          <cell r="C85" t="str">
            <v>Кречетов Игорь Викторович</v>
          </cell>
          <cell r="D85">
            <v>321782</v>
          </cell>
          <cell r="E85">
            <v>0</v>
          </cell>
          <cell r="F85">
            <v>0</v>
          </cell>
          <cell r="G85">
            <v>0</v>
          </cell>
          <cell r="H85">
            <v>6</v>
          </cell>
          <cell r="I85">
            <v>9117411733</v>
          </cell>
          <cell r="M85">
            <v>43070</v>
          </cell>
        </row>
        <row r="86">
          <cell r="B86">
            <v>370</v>
          </cell>
          <cell r="C86" t="str">
            <v>Крутов Сергей Викторович</v>
          </cell>
          <cell r="D86">
            <v>321783</v>
          </cell>
          <cell r="E86">
            <v>1</v>
          </cell>
          <cell r="F86">
            <v>1</v>
          </cell>
          <cell r="G86">
            <v>0</v>
          </cell>
          <cell r="H86">
            <v>6.5</v>
          </cell>
          <cell r="I86" t="str">
            <v>8 911 298 54 29</v>
          </cell>
          <cell r="M86">
            <v>43070</v>
          </cell>
        </row>
        <row r="87">
          <cell r="B87">
            <v>371</v>
          </cell>
          <cell r="C87" t="str">
            <v>Крюков Сергей Юрьевич</v>
          </cell>
          <cell r="D87">
            <v>321784</v>
          </cell>
          <cell r="E87">
            <v>0</v>
          </cell>
          <cell r="F87">
            <v>0</v>
          </cell>
          <cell r="G87">
            <v>0</v>
          </cell>
          <cell r="H87">
            <v>5.5</v>
          </cell>
          <cell r="I87">
            <v>89213451130</v>
          </cell>
          <cell r="M87">
            <v>43070</v>
          </cell>
        </row>
        <row r="88">
          <cell r="B88">
            <v>372</v>
          </cell>
          <cell r="C88" t="str">
            <v>Кузьмин Андрей Евгеньевич</v>
          </cell>
          <cell r="D88">
            <v>322608</v>
          </cell>
          <cell r="E88">
            <v>1</v>
          </cell>
          <cell r="F88">
            <v>0</v>
          </cell>
          <cell r="G88">
            <v>0</v>
          </cell>
          <cell r="H88">
            <v>5</v>
          </cell>
          <cell r="I88">
            <v>9214124606</v>
          </cell>
          <cell r="M88">
            <v>43070</v>
          </cell>
        </row>
        <row r="89">
          <cell r="B89">
            <v>373</v>
          </cell>
          <cell r="C89" t="str">
            <v>Кузьмин Вячеслав Викторович</v>
          </cell>
          <cell r="D89">
            <v>322537</v>
          </cell>
          <cell r="E89">
            <v>3</v>
          </cell>
          <cell r="F89">
            <v>2</v>
          </cell>
          <cell r="G89">
            <v>0</v>
          </cell>
          <cell r="M89">
            <v>43070</v>
          </cell>
        </row>
        <row r="90">
          <cell r="B90">
            <v>374</v>
          </cell>
          <cell r="C90" t="str">
            <v>Курманалиев Рашид Рушанович</v>
          </cell>
          <cell r="D90">
            <v>322788</v>
          </cell>
          <cell r="E90">
            <v>1</v>
          </cell>
          <cell r="F90">
            <v>1</v>
          </cell>
          <cell r="G90">
            <v>0</v>
          </cell>
          <cell r="H90">
            <v>6</v>
          </cell>
          <cell r="I90">
            <v>9213330544</v>
          </cell>
          <cell r="M90">
            <v>43070</v>
          </cell>
        </row>
        <row r="91">
          <cell r="B91">
            <v>375</v>
          </cell>
          <cell r="C91" t="str">
            <v>Мазур Дмитрий Олегович</v>
          </cell>
          <cell r="D91">
            <v>323530</v>
          </cell>
          <cell r="E91">
            <v>2</v>
          </cell>
          <cell r="F91">
            <v>0</v>
          </cell>
          <cell r="G91">
            <v>0</v>
          </cell>
          <cell r="H91">
            <v>5.5</v>
          </cell>
          <cell r="I91" t="str">
            <v>8 950 022 97 28</v>
          </cell>
          <cell r="M91">
            <v>43070</v>
          </cell>
        </row>
        <row r="92">
          <cell r="B92">
            <v>376</v>
          </cell>
          <cell r="C92" t="str">
            <v>Курочкин  Виталий  Юрьевич</v>
          </cell>
          <cell r="D92">
            <v>322138</v>
          </cell>
          <cell r="E92">
            <v>0</v>
          </cell>
          <cell r="F92">
            <v>0</v>
          </cell>
          <cell r="G92">
            <v>0</v>
          </cell>
          <cell r="H92">
            <v>6</v>
          </cell>
          <cell r="I92" t="str">
            <v>911 218 53 82</v>
          </cell>
          <cell r="M92">
            <v>43070</v>
          </cell>
        </row>
        <row r="93">
          <cell r="B93">
            <v>377</v>
          </cell>
          <cell r="C93" t="str">
            <v>Кустов Дмитрий Викторович</v>
          </cell>
          <cell r="D93">
            <v>321787</v>
          </cell>
          <cell r="E93">
            <v>0</v>
          </cell>
          <cell r="F93">
            <v>0</v>
          </cell>
          <cell r="G93">
            <v>0</v>
          </cell>
          <cell r="H93">
            <v>6</v>
          </cell>
          <cell r="I93" t="str">
            <v>911 224 54 57</v>
          </cell>
          <cell r="M93">
            <v>43070</v>
          </cell>
        </row>
        <row r="94">
          <cell r="B94">
            <v>378</v>
          </cell>
          <cell r="C94" t="str">
            <v>Лайзан Игорь Александрович</v>
          </cell>
          <cell r="D94">
            <v>321938</v>
          </cell>
          <cell r="E94">
            <v>2</v>
          </cell>
          <cell r="F94">
            <v>1</v>
          </cell>
          <cell r="G94">
            <v>1</v>
          </cell>
          <cell r="H94">
            <v>6</v>
          </cell>
          <cell r="I94">
            <v>89523992565</v>
          </cell>
          <cell r="M94">
            <v>43070</v>
          </cell>
        </row>
        <row r="95">
          <cell r="B95">
            <v>379</v>
          </cell>
          <cell r="C95" t="str">
            <v>Лебедев Владислав Алексеевич</v>
          </cell>
          <cell r="D95">
            <v>322204</v>
          </cell>
          <cell r="E95">
            <v>0</v>
          </cell>
          <cell r="F95">
            <v>0</v>
          </cell>
          <cell r="G95">
            <v>0</v>
          </cell>
          <cell r="M95">
            <v>43070</v>
          </cell>
        </row>
        <row r="96">
          <cell r="B96">
            <v>380</v>
          </cell>
          <cell r="C96" t="str">
            <v>Леонов Виталий Николаевич</v>
          </cell>
          <cell r="D96">
            <v>321940</v>
          </cell>
          <cell r="E96">
            <v>1</v>
          </cell>
          <cell r="F96">
            <v>1</v>
          </cell>
          <cell r="G96">
            <v>1</v>
          </cell>
          <cell r="H96">
            <v>5.5</v>
          </cell>
          <cell r="I96">
            <v>921.39210049999997</v>
          </cell>
          <cell r="M96">
            <v>43070</v>
          </cell>
        </row>
        <row r="97">
          <cell r="B97">
            <v>381</v>
          </cell>
          <cell r="C97" t="str">
            <v>Лепёшкин  Олег Игоревич</v>
          </cell>
          <cell r="D97">
            <v>323194</v>
          </cell>
          <cell r="E97">
            <v>1</v>
          </cell>
          <cell r="F97">
            <v>0</v>
          </cell>
          <cell r="G97">
            <v>0</v>
          </cell>
          <cell r="H97">
            <v>5.5</v>
          </cell>
          <cell r="I97" t="str">
            <v>921 395 07 02</v>
          </cell>
          <cell r="M97">
            <v>43070</v>
          </cell>
        </row>
        <row r="98">
          <cell r="B98">
            <v>382</v>
          </cell>
          <cell r="C98" t="str">
            <v>Лисенков Андрей Владимирович</v>
          </cell>
          <cell r="D98">
            <v>321794</v>
          </cell>
          <cell r="E98">
            <v>0</v>
          </cell>
          <cell r="F98">
            <v>0</v>
          </cell>
          <cell r="G98">
            <v>0</v>
          </cell>
          <cell r="H98">
            <v>6.5</v>
          </cell>
          <cell r="I98" t="str">
            <v>911 239 77 74</v>
          </cell>
          <cell r="M98">
            <v>43070</v>
          </cell>
        </row>
        <row r="99">
          <cell r="B99">
            <v>383</v>
          </cell>
          <cell r="C99" t="str">
            <v>Личкановский Василий  Николаевич</v>
          </cell>
          <cell r="D99">
            <v>322793</v>
          </cell>
          <cell r="E99">
            <v>0</v>
          </cell>
          <cell r="F99">
            <v>0</v>
          </cell>
          <cell r="G99">
            <v>0</v>
          </cell>
          <cell r="M99">
            <v>43070</v>
          </cell>
        </row>
        <row r="100">
          <cell r="B100">
            <v>384</v>
          </cell>
          <cell r="C100" t="str">
            <v>Логинов Денис Николаевич</v>
          </cell>
          <cell r="D100">
            <v>322398</v>
          </cell>
          <cell r="E100">
            <v>1</v>
          </cell>
          <cell r="F100">
            <v>0</v>
          </cell>
          <cell r="G100">
            <v>0</v>
          </cell>
          <cell r="H100">
            <v>6</v>
          </cell>
          <cell r="I100">
            <v>89217829933</v>
          </cell>
          <cell r="M100">
            <v>43070</v>
          </cell>
        </row>
        <row r="101">
          <cell r="B101">
            <v>385</v>
          </cell>
          <cell r="C101" t="str">
            <v>Лосев Игорь Викторович</v>
          </cell>
          <cell r="D101">
            <v>321796</v>
          </cell>
          <cell r="E101">
            <v>2</v>
          </cell>
          <cell r="F101">
            <v>0</v>
          </cell>
          <cell r="G101">
            <v>0</v>
          </cell>
          <cell r="H101">
            <v>6</v>
          </cell>
          <cell r="I101" t="str">
            <v>8 911 735 25 06</v>
          </cell>
          <cell r="M101">
            <v>43070</v>
          </cell>
        </row>
        <row r="102">
          <cell r="B102">
            <v>386</v>
          </cell>
          <cell r="C102" t="str">
            <v>Люсин Алексей Михайлович</v>
          </cell>
          <cell r="D102">
            <v>322899</v>
          </cell>
          <cell r="E102">
            <v>1</v>
          </cell>
          <cell r="F102">
            <v>0</v>
          </cell>
          <cell r="G102">
            <v>0</v>
          </cell>
          <cell r="H102">
            <v>5</v>
          </cell>
          <cell r="I102" t="str">
            <v>8931 209 74 66</v>
          </cell>
          <cell r="M102">
            <v>43070</v>
          </cell>
        </row>
        <row r="103">
          <cell r="B103">
            <v>387</v>
          </cell>
          <cell r="C103" t="str">
            <v>Макаров Дмитрий Сергеевич</v>
          </cell>
          <cell r="D103">
            <v>321799</v>
          </cell>
          <cell r="E103">
            <v>2</v>
          </cell>
          <cell r="F103">
            <v>0</v>
          </cell>
          <cell r="G103">
            <v>1</v>
          </cell>
          <cell r="I103">
            <v>9119305517</v>
          </cell>
          <cell r="M103">
            <v>43070</v>
          </cell>
        </row>
        <row r="104">
          <cell r="B104">
            <v>388</v>
          </cell>
          <cell r="C104" t="str">
            <v>Мартьянов Валерий Сергеевич</v>
          </cell>
          <cell r="D104">
            <v>322729</v>
          </cell>
          <cell r="E104">
            <v>2</v>
          </cell>
          <cell r="F104">
            <v>0</v>
          </cell>
          <cell r="G104">
            <v>0</v>
          </cell>
          <cell r="H104">
            <v>5</v>
          </cell>
          <cell r="I104">
            <v>89811036959</v>
          </cell>
          <cell r="M104">
            <v>43070</v>
          </cell>
        </row>
        <row r="105">
          <cell r="B105">
            <v>389</v>
          </cell>
          <cell r="C105" t="str">
            <v>Матвеев  Тимур Михайлович</v>
          </cell>
          <cell r="D105">
            <v>323336</v>
          </cell>
          <cell r="E105">
            <v>1</v>
          </cell>
          <cell r="F105">
            <v>0</v>
          </cell>
          <cell r="G105">
            <v>0</v>
          </cell>
          <cell r="H105">
            <v>5</v>
          </cell>
          <cell r="I105" t="str">
            <v>8 952 240 78 83</v>
          </cell>
          <cell r="M105">
            <v>43070</v>
          </cell>
        </row>
        <row r="106">
          <cell r="B106">
            <v>390</v>
          </cell>
          <cell r="C106" t="str">
            <v>Мацутенко Сергей Александрович</v>
          </cell>
          <cell r="D106">
            <v>322715</v>
          </cell>
          <cell r="E106">
            <v>2</v>
          </cell>
          <cell r="F106">
            <v>1</v>
          </cell>
          <cell r="G106">
            <v>1</v>
          </cell>
          <cell r="H106">
            <v>5</v>
          </cell>
          <cell r="I106" t="str">
            <v>8 921 846 54 79</v>
          </cell>
          <cell r="M106">
            <v>43070</v>
          </cell>
        </row>
        <row r="107">
          <cell r="B107">
            <v>391</v>
          </cell>
          <cell r="C107" t="str">
            <v>Мирошниченко Роман Павлович</v>
          </cell>
          <cell r="D107">
            <v>322190</v>
          </cell>
          <cell r="E107">
            <v>1</v>
          </cell>
          <cell r="F107">
            <v>1</v>
          </cell>
          <cell r="G107">
            <v>0</v>
          </cell>
          <cell r="H107">
            <v>6</v>
          </cell>
          <cell r="I107">
            <v>9213411290</v>
          </cell>
          <cell r="M107">
            <v>43070</v>
          </cell>
        </row>
        <row r="108">
          <cell r="B108">
            <v>392</v>
          </cell>
          <cell r="C108" t="str">
            <v>Мокров Сергей Владимирович</v>
          </cell>
          <cell r="D108">
            <v>322677</v>
          </cell>
          <cell r="E108">
            <v>2</v>
          </cell>
          <cell r="F108">
            <v>0</v>
          </cell>
          <cell r="G108">
            <v>0</v>
          </cell>
          <cell r="H108">
            <v>5.5</v>
          </cell>
          <cell r="I108" t="str">
            <v>8 964 385 75 86</v>
          </cell>
          <cell r="M108">
            <v>43070</v>
          </cell>
        </row>
        <row r="109">
          <cell r="B109">
            <v>393</v>
          </cell>
          <cell r="C109" t="str">
            <v>Мосунов Станислав Евгеньевич</v>
          </cell>
          <cell r="D109">
            <v>323492</v>
          </cell>
          <cell r="E109">
            <v>4</v>
          </cell>
          <cell r="F109">
            <v>1</v>
          </cell>
          <cell r="G109">
            <v>0</v>
          </cell>
          <cell r="I109">
            <v>89313051762</v>
          </cell>
          <cell r="M109">
            <v>43070</v>
          </cell>
        </row>
        <row r="110">
          <cell r="B110">
            <v>394</v>
          </cell>
          <cell r="C110" t="str">
            <v>Нагайцев Владимир Ильич</v>
          </cell>
          <cell r="D110">
            <v>321808</v>
          </cell>
          <cell r="E110">
            <v>0</v>
          </cell>
          <cell r="F110">
            <v>0</v>
          </cell>
          <cell r="G110">
            <v>0</v>
          </cell>
          <cell r="H110">
            <v>7</v>
          </cell>
          <cell r="I110" t="str">
            <v>8 911 227 58 30</v>
          </cell>
          <cell r="M110">
            <v>43070</v>
          </cell>
        </row>
        <row r="111">
          <cell r="B111">
            <v>395</v>
          </cell>
          <cell r="C111" t="str">
            <v>Надысев Алексей Сергеевич</v>
          </cell>
          <cell r="D111">
            <v>323507</v>
          </cell>
          <cell r="E111">
            <v>3</v>
          </cell>
          <cell r="F111">
            <v>1</v>
          </cell>
          <cell r="G111">
            <v>0</v>
          </cell>
          <cell r="H111">
            <v>5.5</v>
          </cell>
          <cell r="I111">
            <v>89819468146</v>
          </cell>
          <cell r="M111">
            <v>43070</v>
          </cell>
        </row>
        <row r="112">
          <cell r="B112">
            <v>396</v>
          </cell>
          <cell r="C112" t="str">
            <v>Наумов Михаил Николаевич</v>
          </cell>
          <cell r="D112">
            <v>323489</v>
          </cell>
          <cell r="E112">
            <v>0</v>
          </cell>
          <cell r="F112">
            <v>0</v>
          </cell>
          <cell r="G112">
            <v>0</v>
          </cell>
          <cell r="H112">
            <v>5.5</v>
          </cell>
          <cell r="I112" t="str">
            <v>8-951-675-48-22</v>
          </cell>
          <cell r="M112">
            <v>43070</v>
          </cell>
        </row>
        <row r="113">
          <cell r="B113">
            <v>397</v>
          </cell>
          <cell r="C113" t="str">
            <v>Неволин Александр Геннадьевич</v>
          </cell>
          <cell r="D113">
            <v>321942</v>
          </cell>
          <cell r="E113">
            <v>1</v>
          </cell>
          <cell r="F113">
            <v>0</v>
          </cell>
          <cell r="G113">
            <v>0</v>
          </cell>
          <cell r="H113">
            <v>6.5</v>
          </cell>
          <cell r="I113">
            <v>89218823422</v>
          </cell>
          <cell r="M113">
            <v>43070</v>
          </cell>
        </row>
        <row r="114">
          <cell r="B114">
            <v>398</v>
          </cell>
          <cell r="C114" t="str">
            <v>Никитин Дмитрий Владимирович</v>
          </cell>
          <cell r="D114">
            <v>324087</v>
          </cell>
          <cell r="E114">
            <v>1</v>
          </cell>
          <cell r="F114">
            <v>0</v>
          </cell>
          <cell r="G114">
            <v>0</v>
          </cell>
          <cell r="H114">
            <v>6</v>
          </cell>
          <cell r="I114" t="str">
            <v>8 921 749 88 89</v>
          </cell>
          <cell r="M114">
            <v>43070</v>
          </cell>
        </row>
        <row r="115">
          <cell r="B115">
            <v>399</v>
          </cell>
          <cell r="C115" t="str">
            <v>Никитин Владимир Николаевич</v>
          </cell>
          <cell r="D115">
            <v>321813</v>
          </cell>
          <cell r="E115">
            <v>2</v>
          </cell>
          <cell r="F115">
            <v>1</v>
          </cell>
          <cell r="G115">
            <v>1</v>
          </cell>
          <cell r="H115">
            <v>6</v>
          </cell>
          <cell r="I115">
            <v>89215613791</v>
          </cell>
          <cell r="M115">
            <v>43070</v>
          </cell>
        </row>
        <row r="116">
          <cell r="B116">
            <v>400</v>
          </cell>
          <cell r="C116" t="str">
            <v>Никитин Сергей Николаевич</v>
          </cell>
          <cell r="D116">
            <v>321815</v>
          </cell>
          <cell r="E116">
            <v>0</v>
          </cell>
          <cell r="F116">
            <v>0</v>
          </cell>
          <cell r="G116">
            <v>0</v>
          </cell>
          <cell r="H116">
            <v>7</v>
          </cell>
          <cell r="I116">
            <v>9627185565</v>
          </cell>
          <cell r="M116">
            <v>43070</v>
          </cell>
        </row>
        <row r="117">
          <cell r="B117">
            <v>401</v>
          </cell>
          <cell r="C117" t="str">
            <v>Никифоров Роман Николаевич</v>
          </cell>
          <cell r="D117">
            <v>322904</v>
          </cell>
          <cell r="E117">
            <v>2</v>
          </cell>
          <cell r="F117">
            <v>0</v>
          </cell>
          <cell r="G117">
            <v>0</v>
          </cell>
          <cell r="H117">
            <v>6</v>
          </cell>
          <cell r="I117">
            <v>89312217646</v>
          </cell>
          <cell r="M117">
            <v>43070</v>
          </cell>
        </row>
        <row r="118">
          <cell r="B118">
            <v>402</v>
          </cell>
          <cell r="C118" t="str">
            <v>Николаев Геннадий Владимирович</v>
          </cell>
          <cell r="D118">
            <v>323222</v>
          </cell>
          <cell r="E118">
            <v>1</v>
          </cell>
          <cell r="F118">
            <v>0</v>
          </cell>
          <cell r="G118">
            <v>0</v>
          </cell>
          <cell r="H118">
            <v>6</v>
          </cell>
          <cell r="I118">
            <v>89112700474</v>
          </cell>
          <cell r="M118">
            <v>43070</v>
          </cell>
        </row>
        <row r="119">
          <cell r="B119">
            <v>403</v>
          </cell>
          <cell r="C119" t="str">
            <v>Новичков Виктор Евгеньевич</v>
          </cell>
          <cell r="D119">
            <v>321817</v>
          </cell>
          <cell r="E119">
            <v>3</v>
          </cell>
          <cell r="F119">
            <v>1</v>
          </cell>
          <cell r="G119">
            <v>0</v>
          </cell>
          <cell r="H119">
            <v>6.5</v>
          </cell>
          <cell r="I119">
            <v>89214216178</v>
          </cell>
          <cell r="M119">
            <v>43070</v>
          </cell>
        </row>
        <row r="120">
          <cell r="B120">
            <v>404</v>
          </cell>
          <cell r="C120" t="str">
            <v>Огородников Александр  Валерьевич</v>
          </cell>
          <cell r="D120">
            <v>323421</v>
          </cell>
          <cell r="E120">
            <v>3</v>
          </cell>
          <cell r="F120">
            <v>1</v>
          </cell>
          <cell r="G120">
            <v>1</v>
          </cell>
          <cell r="H120">
            <v>6</v>
          </cell>
          <cell r="I120">
            <v>89110094872</v>
          </cell>
          <cell r="M120">
            <v>43070</v>
          </cell>
        </row>
        <row r="121">
          <cell r="B121">
            <v>405</v>
          </cell>
          <cell r="C121" t="str">
            <v>Орлов Виталий Геннадьевич</v>
          </cell>
          <cell r="D121">
            <v>323508</v>
          </cell>
          <cell r="E121">
            <v>1</v>
          </cell>
          <cell r="F121">
            <v>0</v>
          </cell>
          <cell r="G121">
            <v>0</v>
          </cell>
          <cell r="H121">
            <v>6</v>
          </cell>
          <cell r="I121" t="str">
            <v>8-921-435-58-12</v>
          </cell>
          <cell r="M121">
            <v>43070</v>
          </cell>
        </row>
        <row r="122">
          <cell r="B122">
            <v>406</v>
          </cell>
          <cell r="C122" t="str">
            <v>Орлов Валерий Сергеевич</v>
          </cell>
          <cell r="D122">
            <v>322597</v>
          </cell>
          <cell r="E122">
            <v>0</v>
          </cell>
          <cell r="F122">
            <v>0</v>
          </cell>
          <cell r="G122">
            <v>0</v>
          </cell>
          <cell r="M122">
            <v>43070</v>
          </cell>
        </row>
        <row r="123">
          <cell r="B123">
            <v>407</v>
          </cell>
          <cell r="C123" t="str">
            <v>Орляченко Роман Сергеевич</v>
          </cell>
          <cell r="D123">
            <v>323152</v>
          </cell>
          <cell r="E123">
            <v>0</v>
          </cell>
          <cell r="F123">
            <v>0</v>
          </cell>
          <cell r="G123">
            <v>0</v>
          </cell>
          <cell r="H123">
            <v>6</v>
          </cell>
          <cell r="I123" t="str">
            <v>8 950 038 63 86</v>
          </cell>
          <cell r="M123">
            <v>43070</v>
          </cell>
        </row>
        <row r="124">
          <cell r="B124">
            <v>408</v>
          </cell>
          <cell r="C124" t="str">
            <v>Осипов Игорь Анатольевич</v>
          </cell>
          <cell r="D124">
            <v>322855</v>
          </cell>
          <cell r="E124">
            <v>1</v>
          </cell>
          <cell r="F124">
            <v>0</v>
          </cell>
          <cell r="G124">
            <v>0</v>
          </cell>
          <cell r="M124">
            <v>43070</v>
          </cell>
        </row>
        <row r="125">
          <cell r="B125">
            <v>409</v>
          </cell>
          <cell r="C125" t="str">
            <v>Павлов Александр Валентинович</v>
          </cell>
          <cell r="D125">
            <v>321818</v>
          </cell>
          <cell r="E125">
            <v>1</v>
          </cell>
          <cell r="F125">
            <v>1</v>
          </cell>
          <cell r="G125">
            <v>1</v>
          </cell>
          <cell r="H125">
            <v>6.5</v>
          </cell>
          <cell r="I125">
            <v>92115701235</v>
          </cell>
          <cell r="M125">
            <v>43070</v>
          </cell>
        </row>
        <row r="126">
          <cell r="B126">
            <v>410</v>
          </cell>
          <cell r="C126" t="str">
            <v>Петров Александр Викторович</v>
          </cell>
          <cell r="D126">
            <v>322206</v>
          </cell>
          <cell r="E126">
            <v>0</v>
          </cell>
          <cell r="F126">
            <v>0</v>
          </cell>
          <cell r="G126">
            <v>0</v>
          </cell>
          <cell r="H126">
            <v>6.5</v>
          </cell>
          <cell r="I126" t="str">
            <v>8 921 308 30 92</v>
          </cell>
          <cell r="M126">
            <v>43070</v>
          </cell>
        </row>
        <row r="127">
          <cell r="B127">
            <v>411</v>
          </cell>
          <cell r="C127" t="str">
            <v>Плотников Михаил Иванович</v>
          </cell>
          <cell r="D127">
            <v>321822</v>
          </cell>
          <cell r="E127">
            <v>4</v>
          </cell>
          <cell r="F127">
            <v>4</v>
          </cell>
          <cell r="G127">
            <v>4</v>
          </cell>
          <cell r="H127">
            <v>6.5</v>
          </cell>
          <cell r="I127" t="str">
            <v>8 911 949 79 00</v>
          </cell>
          <cell r="M127">
            <v>43070</v>
          </cell>
        </row>
        <row r="128">
          <cell r="B128">
            <v>412</v>
          </cell>
          <cell r="C128" t="str">
            <v>Поликарпов Андрей Николаевич</v>
          </cell>
          <cell r="D128">
            <v>323494</v>
          </cell>
          <cell r="E128">
            <v>3</v>
          </cell>
          <cell r="F128">
            <v>0</v>
          </cell>
          <cell r="G128">
            <v>1</v>
          </cell>
          <cell r="H128">
            <v>6</v>
          </cell>
          <cell r="I128" t="str">
            <v>8-911-286-70-88</v>
          </cell>
          <cell r="M128">
            <v>43070</v>
          </cell>
        </row>
        <row r="129">
          <cell r="B129">
            <v>413</v>
          </cell>
          <cell r="C129" t="str">
            <v>Поляков Евгений Викторович</v>
          </cell>
          <cell r="D129">
            <v>322178</v>
          </cell>
          <cell r="E129">
            <v>1</v>
          </cell>
          <cell r="F129">
            <v>0</v>
          </cell>
          <cell r="G129">
            <v>0</v>
          </cell>
          <cell r="H129">
            <v>6</v>
          </cell>
          <cell r="I129" t="str">
            <v>8 921 946 78 80</v>
          </cell>
          <cell r="M129">
            <v>43070</v>
          </cell>
        </row>
        <row r="130">
          <cell r="B130">
            <v>414</v>
          </cell>
          <cell r="C130" t="str">
            <v>Попов Александр Васильевич</v>
          </cell>
          <cell r="D130">
            <v>323282</v>
          </cell>
          <cell r="E130">
            <v>1</v>
          </cell>
          <cell r="F130">
            <v>0</v>
          </cell>
          <cell r="G130">
            <v>0</v>
          </cell>
          <cell r="H130">
            <v>6</v>
          </cell>
          <cell r="I130">
            <v>9218606641</v>
          </cell>
          <cell r="M130">
            <v>43070</v>
          </cell>
        </row>
        <row r="131">
          <cell r="B131">
            <v>415</v>
          </cell>
          <cell r="C131" t="str">
            <v>Попов Виталий Валерьевич</v>
          </cell>
          <cell r="D131">
            <v>321825</v>
          </cell>
          <cell r="E131">
            <v>1</v>
          </cell>
          <cell r="F131">
            <v>1</v>
          </cell>
          <cell r="G131">
            <v>0</v>
          </cell>
          <cell r="M131">
            <v>43070</v>
          </cell>
        </row>
        <row r="132">
          <cell r="B132">
            <v>416</v>
          </cell>
          <cell r="C132" t="str">
            <v>Попов Вячеслав Сергеевич</v>
          </cell>
          <cell r="D132">
            <v>321828</v>
          </cell>
          <cell r="E132">
            <v>2</v>
          </cell>
          <cell r="F132">
            <v>0</v>
          </cell>
          <cell r="G132">
            <v>0</v>
          </cell>
          <cell r="H132">
            <v>6</v>
          </cell>
          <cell r="I132">
            <v>89046126419</v>
          </cell>
          <cell r="M132">
            <v>43070</v>
          </cell>
        </row>
        <row r="133">
          <cell r="B133">
            <v>417</v>
          </cell>
          <cell r="C133" t="str">
            <v>Ковальчук Алексей Александрович</v>
          </cell>
          <cell r="D133">
            <v>323542</v>
          </cell>
          <cell r="E133">
            <v>0</v>
          </cell>
          <cell r="F133">
            <v>0</v>
          </cell>
          <cell r="G133">
            <v>0</v>
          </cell>
          <cell r="L133" t="str">
            <v>Попов Николай Викторович 321827 - уволен</v>
          </cell>
          <cell r="M133">
            <v>43070</v>
          </cell>
        </row>
        <row r="134">
          <cell r="B134">
            <v>418</v>
          </cell>
          <cell r="C134" t="str">
            <v>Пронин Виктор Александрович</v>
          </cell>
          <cell r="D134">
            <v>321829</v>
          </cell>
          <cell r="E134">
            <v>0</v>
          </cell>
          <cell r="F134">
            <v>0</v>
          </cell>
          <cell r="G134">
            <v>0</v>
          </cell>
          <cell r="H134">
            <v>6</v>
          </cell>
          <cell r="I134">
            <v>89313427095</v>
          </cell>
          <cell r="M134">
            <v>43070</v>
          </cell>
        </row>
        <row r="135">
          <cell r="B135">
            <v>419</v>
          </cell>
          <cell r="C135" t="str">
            <v>Пухосмяги Эдуард Олевич</v>
          </cell>
          <cell r="D135">
            <v>321830</v>
          </cell>
          <cell r="E135">
            <v>0</v>
          </cell>
          <cell r="F135">
            <v>0</v>
          </cell>
          <cell r="G135">
            <v>0</v>
          </cell>
          <cell r="H135">
            <v>7</v>
          </cell>
          <cell r="I135">
            <v>89062558753</v>
          </cell>
          <cell r="M135">
            <v>43070</v>
          </cell>
        </row>
        <row r="136">
          <cell r="B136">
            <v>420</v>
          </cell>
          <cell r="C136" t="str">
            <v>Рассказов  Кирилл Иванович</v>
          </cell>
          <cell r="D136">
            <v>322741</v>
          </cell>
          <cell r="E136">
            <v>1</v>
          </cell>
          <cell r="F136">
            <v>1</v>
          </cell>
          <cell r="G136">
            <v>0</v>
          </cell>
          <cell r="H136">
            <v>6.5</v>
          </cell>
          <cell r="I136" t="str">
            <v>8 981 873 25 33</v>
          </cell>
          <cell r="M136">
            <v>43070</v>
          </cell>
        </row>
        <row r="137">
          <cell r="B137">
            <v>421</v>
          </cell>
          <cell r="C137" t="str">
            <v>Ратников Даниил Игоревич</v>
          </cell>
          <cell r="D137">
            <v>323410</v>
          </cell>
          <cell r="E137">
            <v>3</v>
          </cell>
          <cell r="F137">
            <v>0</v>
          </cell>
          <cell r="G137">
            <v>0</v>
          </cell>
          <cell r="H137">
            <v>5.5</v>
          </cell>
          <cell r="I137">
            <v>89633091314</v>
          </cell>
          <cell r="M137">
            <v>43070</v>
          </cell>
        </row>
        <row r="138">
          <cell r="B138">
            <v>422</v>
          </cell>
          <cell r="C138" t="str">
            <v>Родин Александр Александрович</v>
          </cell>
          <cell r="D138">
            <v>321833</v>
          </cell>
          <cell r="E138">
            <v>1</v>
          </cell>
          <cell r="F138">
            <v>0</v>
          </cell>
          <cell r="G138">
            <v>1</v>
          </cell>
          <cell r="H138">
            <v>6.5</v>
          </cell>
          <cell r="I138">
            <v>9217610347</v>
          </cell>
          <cell r="M138">
            <v>43070</v>
          </cell>
        </row>
        <row r="139">
          <cell r="B139">
            <v>423</v>
          </cell>
          <cell r="C139" t="str">
            <v>Рождественский Денис Владимирович</v>
          </cell>
          <cell r="D139">
            <v>321834</v>
          </cell>
          <cell r="E139">
            <v>1</v>
          </cell>
          <cell r="F139">
            <v>0</v>
          </cell>
          <cell r="G139">
            <v>1</v>
          </cell>
          <cell r="H139">
            <v>6</v>
          </cell>
          <cell r="I139">
            <v>89119810295</v>
          </cell>
          <cell r="M139">
            <v>43070</v>
          </cell>
        </row>
        <row r="140">
          <cell r="B140">
            <v>424</v>
          </cell>
          <cell r="C140" t="str">
            <v>Ротермель Кирилл Андреевич</v>
          </cell>
          <cell r="D140">
            <v>323316</v>
          </cell>
          <cell r="E140">
            <v>1</v>
          </cell>
          <cell r="F140">
            <v>0</v>
          </cell>
          <cell r="G140">
            <v>1</v>
          </cell>
          <cell r="H140">
            <v>5.5</v>
          </cell>
          <cell r="I140" t="str">
            <v>8 950 036 47 39</v>
          </cell>
          <cell r="M140">
            <v>43070</v>
          </cell>
        </row>
        <row r="141">
          <cell r="B141">
            <v>425</v>
          </cell>
          <cell r="C141" t="str">
            <v>Рудановский Сергей Алексеевич</v>
          </cell>
          <cell r="D141">
            <v>321835</v>
          </cell>
          <cell r="E141">
            <v>1</v>
          </cell>
          <cell r="F141">
            <v>1</v>
          </cell>
          <cell r="G141">
            <v>1</v>
          </cell>
          <cell r="M141">
            <v>43070</v>
          </cell>
        </row>
        <row r="142">
          <cell r="B142">
            <v>426</v>
          </cell>
          <cell r="C142" t="str">
            <v>Рукавишников Евгений Алексеевич</v>
          </cell>
          <cell r="D142">
            <v>322545</v>
          </cell>
          <cell r="E142">
            <v>2</v>
          </cell>
          <cell r="F142">
            <v>0</v>
          </cell>
          <cell r="G142">
            <v>0</v>
          </cell>
          <cell r="H142">
            <v>5</v>
          </cell>
          <cell r="I142" t="str">
            <v>8 931 305 13 26</v>
          </cell>
          <cell r="M142">
            <v>43070</v>
          </cell>
        </row>
        <row r="143">
          <cell r="B143">
            <v>427</v>
          </cell>
          <cell r="C143" t="str">
            <v>Рыжов Андрей Алексеевич</v>
          </cell>
          <cell r="D143">
            <v>321838</v>
          </cell>
          <cell r="E143">
            <v>1</v>
          </cell>
          <cell r="F143">
            <v>1</v>
          </cell>
          <cell r="G143">
            <v>1</v>
          </cell>
          <cell r="H143">
            <v>6</v>
          </cell>
          <cell r="I143">
            <v>89119743044</v>
          </cell>
          <cell r="M143">
            <v>43070</v>
          </cell>
        </row>
        <row r="144">
          <cell r="B144">
            <v>428</v>
          </cell>
          <cell r="C144" t="str">
            <v>Рябинов Сергей Гаврилович</v>
          </cell>
          <cell r="D144">
            <v>320102</v>
          </cell>
          <cell r="E144">
            <v>1</v>
          </cell>
          <cell r="F144">
            <v>0</v>
          </cell>
          <cell r="G144">
            <v>0</v>
          </cell>
          <cell r="H144">
            <v>7</v>
          </cell>
          <cell r="I144">
            <v>89217966717</v>
          </cell>
          <cell r="M144">
            <v>43070</v>
          </cell>
        </row>
        <row r="145">
          <cell r="B145">
            <v>429</v>
          </cell>
          <cell r="C145" t="str">
            <v>Рябуха Сергей Николаевич</v>
          </cell>
          <cell r="D145">
            <v>322674</v>
          </cell>
          <cell r="E145">
            <v>1</v>
          </cell>
          <cell r="F145">
            <v>0</v>
          </cell>
          <cell r="G145">
            <v>0</v>
          </cell>
          <cell r="H145">
            <v>6</v>
          </cell>
          <cell r="I145" t="str">
            <v>8 951 669 38 27</v>
          </cell>
          <cell r="M145">
            <v>43070</v>
          </cell>
        </row>
        <row r="146">
          <cell r="B146">
            <v>430</v>
          </cell>
          <cell r="C146" t="str">
            <v>Савченков Роман Александрович</v>
          </cell>
          <cell r="D146">
            <v>321843</v>
          </cell>
          <cell r="E146">
            <v>0</v>
          </cell>
          <cell r="F146">
            <v>0</v>
          </cell>
          <cell r="G146">
            <v>0</v>
          </cell>
          <cell r="H146">
            <v>6</v>
          </cell>
          <cell r="I146">
            <v>9213726891</v>
          </cell>
          <cell r="M146">
            <v>43070</v>
          </cell>
        </row>
        <row r="147">
          <cell r="B147">
            <v>431</v>
          </cell>
          <cell r="C147" t="str">
            <v>Садыков Алексей Шамильевич</v>
          </cell>
          <cell r="D147">
            <v>321845</v>
          </cell>
          <cell r="E147">
            <v>3</v>
          </cell>
          <cell r="F147">
            <v>3</v>
          </cell>
          <cell r="G147">
            <v>0</v>
          </cell>
          <cell r="H147">
            <v>6</v>
          </cell>
          <cell r="I147">
            <v>89112669006</v>
          </cell>
          <cell r="M147">
            <v>43070</v>
          </cell>
        </row>
        <row r="148">
          <cell r="B148">
            <v>432</v>
          </cell>
          <cell r="C148" t="str">
            <v>Сафронов Андрей  Викторович</v>
          </cell>
          <cell r="D148">
            <v>323294</v>
          </cell>
          <cell r="E148">
            <v>0</v>
          </cell>
          <cell r="F148">
            <v>0</v>
          </cell>
          <cell r="G148">
            <v>0</v>
          </cell>
          <cell r="H148">
            <v>6.5</v>
          </cell>
          <cell r="I148" t="str">
            <v>911 098 92 74</v>
          </cell>
          <cell r="M148">
            <v>43070</v>
          </cell>
        </row>
        <row r="149">
          <cell r="B149">
            <v>433</v>
          </cell>
          <cell r="C149" t="str">
            <v>Семченко Андрей  Валерьевич</v>
          </cell>
          <cell r="D149">
            <v>322695</v>
          </cell>
          <cell r="E149">
            <v>1</v>
          </cell>
          <cell r="F149">
            <v>0</v>
          </cell>
          <cell r="G149">
            <v>0</v>
          </cell>
          <cell r="H149">
            <v>7</v>
          </cell>
          <cell r="I149">
            <v>89045182901</v>
          </cell>
          <cell r="M149">
            <v>43070</v>
          </cell>
        </row>
        <row r="150">
          <cell r="B150">
            <v>434</v>
          </cell>
          <cell r="C150" t="str">
            <v>Фёдоров Алексей Геннадиевич</v>
          </cell>
          <cell r="D150">
            <v>323541</v>
          </cell>
          <cell r="E150">
            <v>0</v>
          </cell>
          <cell r="F150">
            <v>0</v>
          </cell>
          <cell r="G150">
            <v>0</v>
          </cell>
          <cell r="L150" t="str">
            <v>Серебряков Владимир Константинович 322484 - уволен</v>
          </cell>
          <cell r="M150">
            <v>43070</v>
          </cell>
        </row>
        <row r="151">
          <cell r="B151">
            <v>435</v>
          </cell>
          <cell r="C151" t="str">
            <v>Смирнов Александр Юрьевич</v>
          </cell>
          <cell r="D151">
            <v>321855</v>
          </cell>
          <cell r="E151">
            <v>0</v>
          </cell>
          <cell r="F151">
            <v>0</v>
          </cell>
          <cell r="G151">
            <v>0</v>
          </cell>
          <cell r="H151">
            <v>7</v>
          </cell>
          <cell r="I151">
            <v>9119397946</v>
          </cell>
          <cell r="M151">
            <v>43070</v>
          </cell>
        </row>
        <row r="152">
          <cell r="B152">
            <v>436</v>
          </cell>
          <cell r="C152" t="str">
            <v>Назаров Михаил Сергеевич</v>
          </cell>
          <cell r="D152">
            <v>323551</v>
          </cell>
          <cell r="E152">
            <v>3</v>
          </cell>
          <cell r="F152">
            <v>1</v>
          </cell>
          <cell r="G152">
            <v>0</v>
          </cell>
          <cell r="M152">
            <v>43070</v>
          </cell>
        </row>
        <row r="153">
          <cell r="B153">
            <v>437</v>
          </cell>
          <cell r="C153" t="str">
            <v>Смирнов Владимир Михайлович</v>
          </cell>
          <cell r="D153">
            <v>322896</v>
          </cell>
          <cell r="E153">
            <v>1</v>
          </cell>
          <cell r="F153">
            <v>0</v>
          </cell>
          <cell r="G153">
            <v>0</v>
          </cell>
          <cell r="H153">
            <v>5.5</v>
          </cell>
          <cell r="I153">
            <v>9313482066</v>
          </cell>
          <cell r="M153">
            <v>43070</v>
          </cell>
        </row>
        <row r="154">
          <cell r="B154">
            <v>438</v>
          </cell>
          <cell r="C154" t="str">
            <v>Соколов Евгений Николаевич</v>
          </cell>
          <cell r="D154">
            <v>321860</v>
          </cell>
          <cell r="E154">
            <v>1</v>
          </cell>
          <cell r="F154">
            <v>1</v>
          </cell>
          <cell r="G154">
            <v>0</v>
          </cell>
          <cell r="H154">
            <v>6.5</v>
          </cell>
          <cell r="M154">
            <v>43070</v>
          </cell>
        </row>
        <row r="155">
          <cell r="B155">
            <v>439</v>
          </cell>
          <cell r="C155" t="str">
            <v>Никифоров Иван Андреевич</v>
          </cell>
          <cell r="D155">
            <v>323553</v>
          </cell>
          <cell r="E155">
            <v>1</v>
          </cell>
          <cell r="F155">
            <v>0</v>
          </cell>
          <cell r="G155">
            <v>0</v>
          </cell>
          <cell r="M155">
            <v>43070</v>
          </cell>
        </row>
        <row r="156">
          <cell r="B156">
            <v>440</v>
          </cell>
          <cell r="C156" t="str">
            <v>Пашков Максим Олегович</v>
          </cell>
          <cell r="D156">
            <v>323594</v>
          </cell>
          <cell r="E156">
            <v>1</v>
          </cell>
          <cell r="F156">
            <v>0</v>
          </cell>
          <cell r="G156">
            <v>0</v>
          </cell>
          <cell r="L156" t="str">
            <v>Соловьянов Игорь Александрович 322401 - смена должности</v>
          </cell>
          <cell r="M156">
            <v>43070</v>
          </cell>
        </row>
        <row r="157">
          <cell r="B157">
            <v>441</v>
          </cell>
          <cell r="C157" t="str">
            <v>Соломенников Андрей Анатольевич</v>
          </cell>
          <cell r="D157">
            <v>321861</v>
          </cell>
          <cell r="E157">
            <v>1</v>
          </cell>
          <cell r="F157">
            <v>0</v>
          </cell>
          <cell r="G157">
            <v>1</v>
          </cell>
          <cell r="H157">
            <v>6.5</v>
          </cell>
          <cell r="I157">
            <v>89213449233</v>
          </cell>
          <cell r="M157">
            <v>43070</v>
          </cell>
        </row>
        <row r="158">
          <cell r="B158">
            <v>442</v>
          </cell>
          <cell r="C158" t="str">
            <v>Старостин Алексей Геннадьевич</v>
          </cell>
          <cell r="D158">
            <v>322872</v>
          </cell>
          <cell r="E158">
            <v>0</v>
          </cell>
          <cell r="F158">
            <v>0</v>
          </cell>
          <cell r="G158">
            <v>0</v>
          </cell>
          <cell r="H158">
            <v>6</v>
          </cell>
          <cell r="M158">
            <v>43070</v>
          </cell>
        </row>
        <row r="159">
          <cell r="B159">
            <v>443</v>
          </cell>
          <cell r="C159" t="str">
            <v>Степанов Алексей Александрович</v>
          </cell>
          <cell r="D159">
            <v>322874</v>
          </cell>
          <cell r="E159">
            <v>3</v>
          </cell>
          <cell r="F159">
            <v>0</v>
          </cell>
          <cell r="G159">
            <v>0</v>
          </cell>
          <cell r="M159">
            <v>43070</v>
          </cell>
        </row>
        <row r="160">
          <cell r="B160">
            <v>444</v>
          </cell>
          <cell r="C160" t="str">
            <v>Степанов Александр Владимирович</v>
          </cell>
          <cell r="D160">
            <v>321864</v>
          </cell>
          <cell r="E160">
            <v>3</v>
          </cell>
          <cell r="F160">
            <v>1</v>
          </cell>
          <cell r="G160">
            <v>1</v>
          </cell>
          <cell r="H160">
            <v>7</v>
          </cell>
          <cell r="I160" t="str">
            <v>8 911 906 76 28</v>
          </cell>
          <cell r="M160">
            <v>43070</v>
          </cell>
        </row>
        <row r="161">
          <cell r="B161">
            <v>445</v>
          </cell>
          <cell r="C161" t="str">
            <v>Степанов Александр Иванович</v>
          </cell>
          <cell r="D161">
            <v>321865</v>
          </cell>
          <cell r="E161">
            <v>0</v>
          </cell>
          <cell r="F161">
            <v>0</v>
          </cell>
          <cell r="G161">
            <v>0</v>
          </cell>
          <cell r="M161">
            <v>43070</v>
          </cell>
        </row>
        <row r="162">
          <cell r="B162">
            <v>446</v>
          </cell>
          <cell r="C162" t="str">
            <v>Субботин Дмитрий Валентинович</v>
          </cell>
          <cell r="D162">
            <v>322906</v>
          </cell>
          <cell r="E162">
            <v>1</v>
          </cell>
          <cell r="F162">
            <v>0</v>
          </cell>
          <cell r="G162">
            <v>0</v>
          </cell>
          <cell r="H162">
            <v>6.6</v>
          </cell>
          <cell r="I162">
            <v>9219438825</v>
          </cell>
          <cell r="M162">
            <v>43070</v>
          </cell>
        </row>
        <row r="163">
          <cell r="B163">
            <v>447</v>
          </cell>
          <cell r="C163" t="str">
            <v>Суханов Алексей Геннадьевич</v>
          </cell>
          <cell r="D163">
            <v>321871</v>
          </cell>
          <cell r="E163">
            <v>0</v>
          </cell>
          <cell r="F163">
            <v>0</v>
          </cell>
          <cell r="G163">
            <v>0</v>
          </cell>
          <cell r="H163">
            <v>7</v>
          </cell>
          <cell r="I163">
            <v>9215829072</v>
          </cell>
          <cell r="M163">
            <v>43070</v>
          </cell>
        </row>
        <row r="164">
          <cell r="B164">
            <v>448</v>
          </cell>
          <cell r="C164" t="str">
            <v>Сухопаров Дмитрий Георгиевич</v>
          </cell>
          <cell r="D164">
            <v>322831</v>
          </cell>
          <cell r="E164">
            <v>2</v>
          </cell>
          <cell r="F164">
            <v>2</v>
          </cell>
          <cell r="G164">
            <v>0</v>
          </cell>
          <cell r="H164">
            <v>6.5</v>
          </cell>
          <cell r="I164">
            <v>89119746874</v>
          </cell>
          <cell r="M164">
            <v>43070</v>
          </cell>
        </row>
        <row r="165">
          <cell r="B165">
            <v>449</v>
          </cell>
          <cell r="C165" t="str">
            <v>Теровец Алексей Сергеевич</v>
          </cell>
          <cell r="D165">
            <v>322680</v>
          </cell>
          <cell r="E165">
            <v>0</v>
          </cell>
          <cell r="F165">
            <v>0</v>
          </cell>
          <cell r="G165">
            <v>0</v>
          </cell>
          <cell r="H165">
            <v>6</v>
          </cell>
          <cell r="I165" t="str">
            <v>8 981 881 89 82</v>
          </cell>
          <cell r="M165">
            <v>43070</v>
          </cell>
        </row>
        <row r="166">
          <cell r="B166">
            <v>450</v>
          </cell>
          <cell r="C166" t="str">
            <v>Ткаченок  Сергей Александрович</v>
          </cell>
          <cell r="D166">
            <v>321876</v>
          </cell>
          <cell r="E166">
            <v>1</v>
          </cell>
          <cell r="F166">
            <v>0</v>
          </cell>
          <cell r="G166">
            <v>0</v>
          </cell>
          <cell r="H166">
            <v>7</v>
          </cell>
          <cell r="I166">
            <v>89117344555</v>
          </cell>
          <cell r="M166">
            <v>43070</v>
          </cell>
        </row>
        <row r="167">
          <cell r="B167">
            <v>451</v>
          </cell>
          <cell r="C167" t="str">
            <v>Шелякин Владимир Викторович</v>
          </cell>
          <cell r="D167">
            <v>323577</v>
          </cell>
          <cell r="E167">
            <v>1</v>
          </cell>
          <cell r="F167">
            <v>0</v>
          </cell>
          <cell r="G167">
            <v>0</v>
          </cell>
          <cell r="L167" t="str">
            <v>Шилов Никита Витальевич 323401 - уволен</v>
          </cell>
          <cell r="M167">
            <v>43070</v>
          </cell>
        </row>
        <row r="168">
          <cell r="B168">
            <v>452</v>
          </cell>
          <cell r="C168" t="str">
            <v>Тютюник  Иван Владимирович</v>
          </cell>
          <cell r="D168">
            <v>323412</v>
          </cell>
          <cell r="E168">
            <v>1</v>
          </cell>
          <cell r="F168">
            <v>1</v>
          </cell>
          <cell r="G168">
            <v>1</v>
          </cell>
          <cell r="H168">
            <v>6</v>
          </cell>
          <cell r="I168">
            <v>9217790607</v>
          </cell>
          <cell r="M168">
            <v>43070</v>
          </cell>
        </row>
        <row r="169">
          <cell r="B169">
            <v>453</v>
          </cell>
          <cell r="C169" t="str">
            <v>Прокофьев Илья Игоревич</v>
          </cell>
          <cell r="D169">
            <v>323550</v>
          </cell>
          <cell r="E169">
            <v>0</v>
          </cell>
          <cell r="F169">
            <v>0</v>
          </cell>
          <cell r="G169">
            <v>0</v>
          </cell>
          <cell r="M169">
            <v>43070</v>
          </cell>
        </row>
        <row r="170">
          <cell r="B170">
            <v>454</v>
          </cell>
          <cell r="C170" t="str">
            <v>Ушаков  Александр Владимирович</v>
          </cell>
          <cell r="D170">
            <v>322886</v>
          </cell>
          <cell r="E170">
            <v>1</v>
          </cell>
          <cell r="F170">
            <v>1</v>
          </cell>
          <cell r="G170">
            <v>0</v>
          </cell>
          <cell r="M170">
            <v>43070</v>
          </cell>
        </row>
        <row r="171">
          <cell r="B171">
            <v>455</v>
          </cell>
          <cell r="C171" t="str">
            <v>Фалин Денис Юрьевич</v>
          </cell>
          <cell r="D171">
            <v>322675</v>
          </cell>
          <cell r="E171">
            <v>4</v>
          </cell>
          <cell r="F171">
            <v>1</v>
          </cell>
          <cell r="G171">
            <v>0</v>
          </cell>
          <cell r="I171">
            <v>9005571</v>
          </cell>
          <cell r="M171">
            <v>43070</v>
          </cell>
        </row>
        <row r="172">
          <cell r="B172">
            <v>456</v>
          </cell>
          <cell r="C172" t="str">
            <v>Федоров Сергей Викторович</v>
          </cell>
          <cell r="D172">
            <v>322867</v>
          </cell>
          <cell r="E172">
            <v>1</v>
          </cell>
          <cell r="F172">
            <v>1</v>
          </cell>
          <cell r="G172">
            <v>0</v>
          </cell>
          <cell r="H172">
            <v>5.5</v>
          </cell>
          <cell r="I172" t="str">
            <v>981 708 79 24</v>
          </cell>
          <cell r="M172">
            <v>43070</v>
          </cell>
        </row>
        <row r="173">
          <cell r="B173">
            <v>457</v>
          </cell>
          <cell r="C173" t="str">
            <v>Филиппов Алексей Николаевич</v>
          </cell>
          <cell r="D173">
            <v>324251</v>
          </cell>
          <cell r="E173">
            <v>1</v>
          </cell>
          <cell r="F173">
            <v>0</v>
          </cell>
          <cell r="G173">
            <v>0</v>
          </cell>
          <cell r="H173">
            <v>6</v>
          </cell>
          <cell r="I173" t="str">
            <v>8 981 113 73 63</v>
          </cell>
          <cell r="M173">
            <v>43070</v>
          </cell>
        </row>
        <row r="174">
          <cell r="B174">
            <v>458</v>
          </cell>
          <cell r="C174" t="str">
            <v>Фомин Евгений Валерьевич</v>
          </cell>
          <cell r="D174">
            <v>323114</v>
          </cell>
          <cell r="E174">
            <v>1</v>
          </cell>
          <cell r="F174">
            <v>0</v>
          </cell>
          <cell r="G174">
            <v>1</v>
          </cell>
          <cell r="H174">
            <v>6</v>
          </cell>
          <cell r="I174" t="str">
            <v>8 999 247 14 61</v>
          </cell>
          <cell r="M174">
            <v>43070</v>
          </cell>
        </row>
        <row r="175">
          <cell r="B175">
            <v>459</v>
          </cell>
          <cell r="C175" t="str">
            <v>Хабибуллин Альмир Мунирович</v>
          </cell>
          <cell r="D175">
            <v>323115</v>
          </cell>
          <cell r="E175">
            <v>2</v>
          </cell>
          <cell r="F175">
            <v>1</v>
          </cell>
          <cell r="G175">
            <v>1</v>
          </cell>
          <cell r="H175">
            <v>5</v>
          </cell>
          <cell r="I175" t="str">
            <v>8-921-390-35-88</v>
          </cell>
          <cell r="M175">
            <v>43070</v>
          </cell>
        </row>
        <row r="176">
          <cell r="B176">
            <v>460</v>
          </cell>
          <cell r="C176" t="str">
            <v>Хайко  Максим Алексеевич</v>
          </cell>
          <cell r="D176">
            <v>322656</v>
          </cell>
          <cell r="E176">
            <v>1</v>
          </cell>
          <cell r="F176">
            <v>1</v>
          </cell>
          <cell r="G176">
            <v>0</v>
          </cell>
          <cell r="H176">
            <v>6</v>
          </cell>
          <cell r="I176">
            <v>89214193636</v>
          </cell>
          <cell r="M176">
            <v>43070</v>
          </cell>
        </row>
        <row r="177">
          <cell r="B177">
            <v>461</v>
          </cell>
          <cell r="C177" t="str">
            <v>Халиков Тимур Валиевич</v>
          </cell>
          <cell r="D177">
            <v>323465</v>
          </cell>
          <cell r="E177">
            <v>0</v>
          </cell>
          <cell r="F177">
            <v>0</v>
          </cell>
          <cell r="G177">
            <v>0</v>
          </cell>
          <cell r="H177">
            <v>6</v>
          </cell>
          <cell r="I177" t="str">
            <v>8 999 217 02 85</v>
          </cell>
          <cell r="M177">
            <v>43070</v>
          </cell>
        </row>
        <row r="178">
          <cell r="B178">
            <v>462</v>
          </cell>
          <cell r="C178" t="str">
            <v>Халтурин Виктор Евгеньевич</v>
          </cell>
          <cell r="D178">
            <v>321886</v>
          </cell>
          <cell r="E178">
            <v>1</v>
          </cell>
          <cell r="F178">
            <v>0</v>
          </cell>
          <cell r="G178">
            <v>0</v>
          </cell>
          <cell r="H178">
            <v>6</v>
          </cell>
          <cell r="I178">
            <v>9112845653</v>
          </cell>
          <cell r="M178">
            <v>43070</v>
          </cell>
        </row>
        <row r="179">
          <cell r="B179">
            <v>463</v>
          </cell>
          <cell r="C179" t="str">
            <v>Чадюк Александр Витальевич</v>
          </cell>
          <cell r="D179">
            <v>323565</v>
          </cell>
          <cell r="E179">
            <v>0</v>
          </cell>
          <cell r="F179">
            <v>0</v>
          </cell>
          <cell r="G179">
            <v>0</v>
          </cell>
          <cell r="L179" t="str">
            <v>Харитоненко Александр Сергеевич 322529 - перевод на другую должность</v>
          </cell>
          <cell r="M179">
            <v>43070</v>
          </cell>
        </row>
        <row r="180">
          <cell r="B180">
            <v>464</v>
          </cell>
          <cell r="C180" t="str">
            <v>Харитонов Юрий Валентинович</v>
          </cell>
          <cell r="D180">
            <v>322285</v>
          </cell>
          <cell r="E180">
            <v>0</v>
          </cell>
          <cell r="F180">
            <v>0</v>
          </cell>
          <cell r="G180">
            <v>0</v>
          </cell>
          <cell r="H180">
            <v>6</v>
          </cell>
          <cell r="I180">
            <v>9516418288</v>
          </cell>
          <cell r="M180">
            <v>43070</v>
          </cell>
        </row>
        <row r="181">
          <cell r="B181">
            <v>465</v>
          </cell>
          <cell r="C181" t="str">
            <v>Хозеев Владимир Валерьевич</v>
          </cell>
          <cell r="D181">
            <v>323435</v>
          </cell>
          <cell r="E181">
            <v>3</v>
          </cell>
          <cell r="F181">
            <v>1</v>
          </cell>
          <cell r="G181">
            <v>1</v>
          </cell>
          <cell r="H181">
            <v>5.5</v>
          </cell>
          <cell r="I181">
            <v>89215766366</v>
          </cell>
          <cell r="M181">
            <v>43070</v>
          </cell>
        </row>
        <row r="182">
          <cell r="B182">
            <v>466</v>
          </cell>
          <cell r="C182" t="str">
            <v>Холявин Олег Александрович</v>
          </cell>
          <cell r="D182">
            <v>323453</v>
          </cell>
          <cell r="E182">
            <v>0</v>
          </cell>
          <cell r="F182">
            <v>0</v>
          </cell>
          <cell r="G182">
            <v>0</v>
          </cell>
          <cell r="H182">
            <v>6.5</v>
          </cell>
          <cell r="I182">
            <v>89312979598</v>
          </cell>
          <cell r="M182">
            <v>43070</v>
          </cell>
        </row>
        <row r="183">
          <cell r="B183">
            <v>467</v>
          </cell>
          <cell r="C183" t="str">
            <v>Хомяков Владимир Олегович</v>
          </cell>
          <cell r="D183">
            <v>323509</v>
          </cell>
          <cell r="E183">
            <v>0</v>
          </cell>
          <cell r="F183">
            <v>0</v>
          </cell>
          <cell r="G183">
            <v>0</v>
          </cell>
          <cell r="M183">
            <v>43070</v>
          </cell>
        </row>
        <row r="184">
          <cell r="B184">
            <v>468</v>
          </cell>
          <cell r="C184" t="str">
            <v>Хорин Евгений Павлович</v>
          </cell>
          <cell r="D184">
            <v>323424</v>
          </cell>
          <cell r="E184">
            <v>3</v>
          </cell>
          <cell r="F184">
            <v>0</v>
          </cell>
          <cell r="G184">
            <v>1</v>
          </cell>
          <cell r="M184">
            <v>43070</v>
          </cell>
        </row>
        <row r="185">
          <cell r="B185">
            <v>469</v>
          </cell>
          <cell r="C185" t="str">
            <v>Цветков Александр Викторович</v>
          </cell>
          <cell r="D185">
            <v>321887</v>
          </cell>
          <cell r="E185">
            <v>1</v>
          </cell>
          <cell r="F185">
            <v>0</v>
          </cell>
          <cell r="G185">
            <v>0</v>
          </cell>
          <cell r="H185">
            <v>6</v>
          </cell>
          <cell r="I185" t="str">
            <v>8-911-134-72-79</v>
          </cell>
          <cell r="M185">
            <v>43070</v>
          </cell>
        </row>
        <row r="186">
          <cell r="B186">
            <v>470</v>
          </cell>
          <cell r="C186" t="str">
            <v>Цыбаев Евгений Владимирович</v>
          </cell>
          <cell r="D186">
            <v>323510</v>
          </cell>
          <cell r="E186">
            <v>2</v>
          </cell>
          <cell r="F186">
            <v>0</v>
          </cell>
          <cell r="G186">
            <v>0</v>
          </cell>
          <cell r="I186">
            <v>9523850130</v>
          </cell>
          <cell r="M186">
            <v>43070</v>
          </cell>
        </row>
        <row r="187">
          <cell r="B187">
            <v>471</v>
          </cell>
          <cell r="C187" t="str">
            <v>Цыганов Максим Александрович</v>
          </cell>
          <cell r="D187">
            <v>323479</v>
          </cell>
          <cell r="E187">
            <v>1</v>
          </cell>
          <cell r="F187">
            <v>1</v>
          </cell>
          <cell r="G187">
            <v>0</v>
          </cell>
          <cell r="H187">
            <v>5.5</v>
          </cell>
          <cell r="I187">
            <v>89819566512</v>
          </cell>
          <cell r="M187">
            <v>43070</v>
          </cell>
        </row>
        <row r="188">
          <cell r="B188">
            <v>472</v>
          </cell>
          <cell r="C188" t="str">
            <v>Чигарев Алексей Владимирович</v>
          </cell>
          <cell r="D188">
            <v>322197</v>
          </cell>
          <cell r="E188">
            <v>3</v>
          </cell>
          <cell r="F188">
            <v>1</v>
          </cell>
          <cell r="G188">
            <v>1</v>
          </cell>
          <cell r="H188">
            <v>6</v>
          </cell>
          <cell r="I188">
            <v>89119599407</v>
          </cell>
          <cell r="M188">
            <v>43070</v>
          </cell>
        </row>
        <row r="189">
          <cell r="B189">
            <v>473</v>
          </cell>
          <cell r="C189" t="str">
            <v>Чулков Андрей Юрьевич</v>
          </cell>
          <cell r="D189">
            <v>322205</v>
          </cell>
          <cell r="E189">
            <v>2</v>
          </cell>
          <cell r="F189">
            <v>0</v>
          </cell>
          <cell r="G189">
            <v>0</v>
          </cell>
          <cell r="M189">
            <v>43070</v>
          </cell>
        </row>
        <row r="190">
          <cell r="B190">
            <v>474</v>
          </cell>
          <cell r="C190" t="str">
            <v>Чухненков Андрей Викторович</v>
          </cell>
          <cell r="D190">
            <v>321891</v>
          </cell>
          <cell r="E190">
            <v>1</v>
          </cell>
          <cell r="F190">
            <v>0</v>
          </cell>
          <cell r="G190">
            <v>0</v>
          </cell>
          <cell r="M190">
            <v>43070</v>
          </cell>
        </row>
        <row r="191">
          <cell r="B191">
            <v>475</v>
          </cell>
          <cell r="C191" t="str">
            <v>Шабанов Андрей Борисович</v>
          </cell>
          <cell r="D191">
            <v>321892</v>
          </cell>
          <cell r="E191">
            <v>1</v>
          </cell>
          <cell r="F191">
            <v>0</v>
          </cell>
          <cell r="G191">
            <v>0</v>
          </cell>
          <cell r="H191">
            <v>5.5</v>
          </cell>
          <cell r="I191" t="str">
            <v>8 921 564 79 80</v>
          </cell>
          <cell r="M191">
            <v>43070</v>
          </cell>
        </row>
        <row r="192">
          <cell r="B192">
            <v>476</v>
          </cell>
          <cell r="C192" t="str">
            <v>Шарапов Яков Викторович</v>
          </cell>
          <cell r="D192">
            <v>323325</v>
          </cell>
          <cell r="E192">
            <v>3</v>
          </cell>
          <cell r="F192">
            <v>1</v>
          </cell>
          <cell r="G192">
            <v>1</v>
          </cell>
          <cell r="H192">
            <v>6</v>
          </cell>
          <cell r="I192" t="str">
            <v>8 921 555 59 59</v>
          </cell>
          <cell r="M192">
            <v>43070</v>
          </cell>
        </row>
        <row r="193">
          <cell r="B193">
            <v>477</v>
          </cell>
          <cell r="C193" t="str">
            <v>Шевченко Дмитрий Николаевич</v>
          </cell>
          <cell r="D193">
            <v>321894</v>
          </cell>
          <cell r="E193">
            <v>2</v>
          </cell>
          <cell r="F193">
            <v>0</v>
          </cell>
          <cell r="G193">
            <v>2</v>
          </cell>
          <cell r="H193">
            <v>5.5</v>
          </cell>
          <cell r="I193">
            <v>9112118233</v>
          </cell>
          <cell r="M193">
            <v>43070</v>
          </cell>
        </row>
        <row r="194">
          <cell r="B194">
            <v>478</v>
          </cell>
          <cell r="C194" t="str">
            <v>Шевырев Аркадий Николаевич</v>
          </cell>
          <cell r="D194">
            <v>321895</v>
          </cell>
          <cell r="E194">
            <v>5</v>
          </cell>
          <cell r="F194">
            <v>2</v>
          </cell>
          <cell r="G194">
            <v>0</v>
          </cell>
          <cell r="M194">
            <v>43070</v>
          </cell>
        </row>
        <row r="195">
          <cell r="B195">
            <v>479</v>
          </cell>
          <cell r="C195" t="str">
            <v>Шестаков Леонид Александрович</v>
          </cell>
          <cell r="D195">
            <v>322403</v>
          </cell>
          <cell r="E195">
            <v>2</v>
          </cell>
          <cell r="F195">
            <v>1</v>
          </cell>
          <cell r="G195">
            <v>0</v>
          </cell>
          <cell r="I195">
            <v>89045109439</v>
          </cell>
          <cell r="M195">
            <v>43070</v>
          </cell>
        </row>
        <row r="196">
          <cell r="B196">
            <v>480</v>
          </cell>
          <cell r="C196" t="str">
            <v>Шишмолин Петр Алексеевич</v>
          </cell>
          <cell r="D196">
            <v>321897</v>
          </cell>
          <cell r="E196">
            <v>0</v>
          </cell>
          <cell r="F196">
            <v>0</v>
          </cell>
          <cell r="G196">
            <v>0</v>
          </cell>
          <cell r="H196">
            <v>5.5</v>
          </cell>
          <cell r="I196" t="str">
            <v>8 911 991 94 02</v>
          </cell>
          <cell r="M196">
            <v>43070</v>
          </cell>
        </row>
        <row r="197">
          <cell r="B197">
            <v>481</v>
          </cell>
          <cell r="C197" t="str">
            <v>Шмелев Антон Валерьевич</v>
          </cell>
          <cell r="D197">
            <v>321945</v>
          </cell>
          <cell r="E197">
            <v>1</v>
          </cell>
          <cell r="F197">
            <v>1</v>
          </cell>
          <cell r="G197">
            <v>0</v>
          </cell>
          <cell r="H197">
            <v>5.5</v>
          </cell>
          <cell r="I197" t="str">
            <v>8 951 347 04 15</v>
          </cell>
          <cell r="M197">
            <v>43070</v>
          </cell>
        </row>
        <row r="198">
          <cell r="B198">
            <v>482</v>
          </cell>
          <cell r="C198" t="str">
            <v>Шубин Игорь Павлович</v>
          </cell>
          <cell r="D198">
            <v>321899</v>
          </cell>
          <cell r="E198">
            <v>2</v>
          </cell>
          <cell r="F198">
            <v>0</v>
          </cell>
          <cell r="G198">
            <v>0</v>
          </cell>
          <cell r="H198">
            <v>6.5</v>
          </cell>
          <cell r="I198" t="str">
            <v>8 921 894 78 11</v>
          </cell>
          <cell r="M198">
            <v>43070</v>
          </cell>
        </row>
        <row r="199">
          <cell r="B199">
            <v>483</v>
          </cell>
          <cell r="C199" t="str">
            <v>Безик Алексей Константинович</v>
          </cell>
          <cell r="D199">
            <v>323519</v>
          </cell>
          <cell r="E199">
            <v>1</v>
          </cell>
          <cell r="F199">
            <v>0</v>
          </cell>
          <cell r="G199">
            <v>0</v>
          </cell>
          <cell r="H199">
            <v>6</v>
          </cell>
          <cell r="I199">
            <v>9992394303</v>
          </cell>
          <cell r="M199">
            <v>43070</v>
          </cell>
        </row>
        <row r="200">
          <cell r="B200">
            <v>484</v>
          </cell>
          <cell r="C200" t="str">
            <v>Юханов  Роман Викторович</v>
          </cell>
          <cell r="D200">
            <v>323116</v>
          </cell>
          <cell r="E200">
            <v>0</v>
          </cell>
          <cell r="F200">
            <v>0</v>
          </cell>
          <cell r="G200">
            <v>0</v>
          </cell>
          <cell r="H200">
            <v>6.5</v>
          </cell>
          <cell r="I200">
            <v>89992106090</v>
          </cell>
          <cell r="M200">
            <v>43070</v>
          </cell>
        </row>
        <row r="201">
          <cell r="B201">
            <v>485</v>
          </cell>
          <cell r="C201" t="str">
            <v>Янталев Александр Петрович</v>
          </cell>
          <cell r="D201">
            <v>321903</v>
          </cell>
          <cell r="E201">
            <v>0</v>
          </cell>
          <cell r="F201">
            <v>0</v>
          </cell>
          <cell r="G201">
            <v>0</v>
          </cell>
          <cell r="H201">
            <v>6.5</v>
          </cell>
          <cell r="I201">
            <v>9117993639</v>
          </cell>
          <cell r="M201">
            <v>43070</v>
          </cell>
        </row>
        <row r="202">
          <cell r="B202">
            <v>486</v>
          </cell>
          <cell r="C202" t="str">
            <v>Богданов Михаил Викторович</v>
          </cell>
          <cell r="D202">
            <v>323520</v>
          </cell>
          <cell r="E202">
            <v>1</v>
          </cell>
          <cell r="F202">
            <v>1</v>
          </cell>
          <cell r="G202">
            <v>0</v>
          </cell>
          <cell r="H202">
            <v>5.5</v>
          </cell>
          <cell r="I202">
            <v>9216454057</v>
          </cell>
          <cell r="M202">
            <v>43070</v>
          </cell>
        </row>
        <row r="203">
          <cell r="B203">
            <v>487</v>
          </cell>
          <cell r="C203" t="str">
            <v>Кабурдо Николай Валерьевич</v>
          </cell>
          <cell r="D203">
            <v>323521</v>
          </cell>
          <cell r="E203">
            <v>1</v>
          </cell>
          <cell r="F203">
            <v>0</v>
          </cell>
          <cell r="G203">
            <v>1</v>
          </cell>
          <cell r="H203">
            <v>5.5</v>
          </cell>
          <cell r="I203">
            <v>9030937598</v>
          </cell>
          <cell r="M203">
            <v>43070</v>
          </cell>
        </row>
        <row r="204">
          <cell r="B204">
            <v>488</v>
          </cell>
          <cell r="C204" t="str">
            <v>Пудовкин Сергей Николаевич</v>
          </cell>
          <cell r="D204">
            <v>323522</v>
          </cell>
          <cell r="E204">
            <v>0</v>
          </cell>
          <cell r="F204">
            <v>0</v>
          </cell>
          <cell r="G204">
            <v>0</v>
          </cell>
          <cell r="I204">
            <v>89523813464</v>
          </cell>
          <cell r="M204">
            <v>43070</v>
          </cell>
        </row>
        <row r="205">
          <cell r="B205">
            <v>489</v>
          </cell>
          <cell r="C205" t="str">
            <v>Рязанцев Иван Васильевич</v>
          </cell>
          <cell r="D205">
            <v>323523</v>
          </cell>
          <cell r="E205">
            <v>2</v>
          </cell>
          <cell r="F205">
            <v>1</v>
          </cell>
          <cell r="G205">
            <v>0</v>
          </cell>
          <cell r="H205">
            <v>6</v>
          </cell>
          <cell r="I205">
            <v>9110131299</v>
          </cell>
          <cell r="M205">
            <v>43070</v>
          </cell>
        </row>
        <row r="206">
          <cell r="B206">
            <v>490</v>
          </cell>
          <cell r="C206" t="str">
            <v>Филимонов Сергей Андреевич</v>
          </cell>
          <cell r="D206">
            <v>323524</v>
          </cell>
          <cell r="E206">
            <v>1</v>
          </cell>
          <cell r="F206">
            <v>0</v>
          </cell>
          <cell r="G206">
            <v>1</v>
          </cell>
          <cell r="H206">
            <v>5.5</v>
          </cell>
          <cell r="I206">
            <v>89045190581</v>
          </cell>
          <cell r="M206">
            <v>43070</v>
          </cell>
        </row>
        <row r="207">
          <cell r="B207">
            <v>491</v>
          </cell>
          <cell r="C207" t="str">
            <v>Шабарин Евгений Юрьевич</v>
          </cell>
          <cell r="D207">
            <v>323526</v>
          </cell>
          <cell r="E207">
            <v>1</v>
          </cell>
          <cell r="F207">
            <v>1</v>
          </cell>
          <cell r="G207">
            <v>0</v>
          </cell>
          <cell r="H207">
            <v>5.5</v>
          </cell>
          <cell r="I207">
            <v>9111293002</v>
          </cell>
          <cell r="M207">
            <v>43070</v>
          </cell>
        </row>
        <row r="208">
          <cell r="B208">
            <v>492</v>
          </cell>
          <cell r="C208" t="str">
            <v>Савиных Ярослав Ярославович</v>
          </cell>
          <cell r="D208">
            <v>323515</v>
          </cell>
          <cell r="E208">
            <v>2</v>
          </cell>
          <cell r="F208">
            <v>2</v>
          </cell>
          <cell r="G208">
            <v>2</v>
          </cell>
          <cell r="I208">
            <v>89117467181</v>
          </cell>
          <cell r="M208">
            <v>43070</v>
          </cell>
        </row>
        <row r="209">
          <cell r="B209">
            <v>493</v>
          </cell>
          <cell r="C209" t="str">
            <v>Михайлов Руслан Дмитриевич</v>
          </cell>
          <cell r="D209">
            <v>323531</v>
          </cell>
          <cell r="E209">
            <v>0</v>
          </cell>
          <cell r="F209">
            <v>0</v>
          </cell>
          <cell r="G209">
            <v>0</v>
          </cell>
          <cell r="H209">
            <v>6</v>
          </cell>
          <cell r="I209" t="str">
            <v>8 999 536 58 66</v>
          </cell>
          <cell r="M209">
            <v>43070</v>
          </cell>
        </row>
        <row r="210">
          <cell r="B210">
            <v>494</v>
          </cell>
          <cell r="C210" t="str">
            <v>Рыжук Александр Владимирович</v>
          </cell>
          <cell r="D210">
            <v>323532</v>
          </cell>
          <cell r="E210">
            <v>0</v>
          </cell>
          <cell r="F210">
            <v>0</v>
          </cell>
          <cell r="G210">
            <v>0</v>
          </cell>
          <cell r="H210">
            <v>6</v>
          </cell>
          <cell r="I210" t="str">
            <v>8 911 703 78 19</v>
          </cell>
          <cell r="M210">
            <v>43070</v>
          </cell>
        </row>
        <row r="211">
          <cell r="B211">
            <v>495</v>
          </cell>
          <cell r="C211" t="str">
            <v>Павлов Андрей Валентинович</v>
          </cell>
          <cell r="D211">
            <v>323562</v>
          </cell>
          <cell r="E211">
            <v>1</v>
          </cell>
          <cell r="F211">
            <v>0</v>
          </cell>
          <cell r="G211">
            <v>0</v>
          </cell>
          <cell r="L211" t="str">
            <v>Плотников Алексей Владимирович 323540 - уволен</v>
          </cell>
          <cell r="M211">
            <v>43070</v>
          </cell>
        </row>
        <row r="212">
          <cell r="B212">
            <v>496</v>
          </cell>
          <cell r="C212" t="str">
            <v>Абрамов Павел Михайлович</v>
          </cell>
          <cell r="D212">
            <v>323601</v>
          </cell>
          <cell r="E212">
            <v>0</v>
          </cell>
          <cell r="F212">
            <v>0</v>
          </cell>
          <cell r="G212">
            <v>0</v>
          </cell>
          <cell r="M212">
            <v>43458</v>
          </cell>
        </row>
        <row r="213">
          <cell r="B213">
            <v>497</v>
          </cell>
          <cell r="C213" t="str">
            <v>Алёшин Михаил Александрович</v>
          </cell>
          <cell r="D213">
            <v>323631</v>
          </cell>
          <cell r="E213">
            <v>0</v>
          </cell>
          <cell r="F213">
            <v>0</v>
          </cell>
          <cell r="G213">
            <v>0</v>
          </cell>
          <cell r="M213">
            <v>43458</v>
          </cell>
        </row>
        <row r="214">
          <cell r="B214">
            <v>498</v>
          </cell>
          <cell r="C214" t="str">
            <v>Андросов Виктор Алексеевич</v>
          </cell>
          <cell r="D214">
            <v>323558</v>
          </cell>
          <cell r="E214">
            <v>0</v>
          </cell>
          <cell r="F214">
            <v>0</v>
          </cell>
          <cell r="G214">
            <v>0</v>
          </cell>
          <cell r="L214" t="str">
            <v>Слон</v>
          </cell>
          <cell r="M214">
            <v>43458</v>
          </cell>
        </row>
        <row r="215">
          <cell r="B215">
            <v>499</v>
          </cell>
          <cell r="C215" t="str">
            <v>Белов Дмитрий Викторович</v>
          </cell>
          <cell r="D215">
            <v>323608</v>
          </cell>
          <cell r="E215">
            <v>0</v>
          </cell>
          <cell r="F215">
            <v>0</v>
          </cell>
          <cell r="G215">
            <v>0</v>
          </cell>
          <cell r="M215">
            <v>43458</v>
          </cell>
        </row>
        <row r="216">
          <cell r="B216">
            <v>500</v>
          </cell>
          <cell r="C216" t="str">
            <v>Бердников  Андрей Викторович</v>
          </cell>
          <cell r="D216">
            <v>323609</v>
          </cell>
          <cell r="E216">
            <v>0</v>
          </cell>
          <cell r="F216">
            <v>0</v>
          </cell>
          <cell r="G216">
            <v>0</v>
          </cell>
          <cell r="M216">
            <v>43458</v>
          </cell>
        </row>
        <row r="217">
          <cell r="B217">
            <v>501</v>
          </cell>
          <cell r="C217" t="str">
            <v>Бутаков Дмитрий Андреевич</v>
          </cell>
          <cell r="D217">
            <v>323622</v>
          </cell>
          <cell r="E217">
            <v>0</v>
          </cell>
          <cell r="F217">
            <v>0</v>
          </cell>
          <cell r="G217">
            <v>0</v>
          </cell>
          <cell r="M217">
            <v>43458</v>
          </cell>
        </row>
        <row r="218">
          <cell r="B218">
            <v>502</v>
          </cell>
          <cell r="C218" t="str">
            <v>Гришин  Илья Владимирович</v>
          </cell>
          <cell r="D218">
            <v>323569</v>
          </cell>
          <cell r="E218">
            <v>0</v>
          </cell>
          <cell r="F218">
            <v>0</v>
          </cell>
          <cell r="G218">
            <v>0</v>
          </cell>
          <cell r="M218">
            <v>43458</v>
          </cell>
        </row>
        <row r="219">
          <cell r="B219">
            <v>503</v>
          </cell>
          <cell r="C219" t="str">
            <v>Гусев Игорь Георьгиевич</v>
          </cell>
          <cell r="D219">
            <v>323632</v>
          </cell>
          <cell r="E219">
            <v>0</v>
          </cell>
          <cell r="F219">
            <v>0</v>
          </cell>
          <cell r="G219">
            <v>0</v>
          </cell>
          <cell r="M219">
            <v>43458</v>
          </cell>
        </row>
        <row r="220">
          <cell r="B220">
            <v>504</v>
          </cell>
          <cell r="C220" t="str">
            <v>Дегтянников Алексей Игоревич</v>
          </cell>
          <cell r="D220">
            <v>323610</v>
          </cell>
          <cell r="E220">
            <v>0</v>
          </cell>
          <cell r="F220">
            <v>0</v>
          </cell>
          <cell r="G220">
            <v>0</v>
          </cell>
          <cell r="M220">
            <v>43458</v>
          </cell>
        </row>
        <row r="221">
          <cell r="B221">
            <v>505</v>
          </cell>
          <cell r="C221" t="str">
            <v>Дельмеев Дамир Фаритович</v>
          </cell>
          <cell r="D221">
            <v>323611</v>
          </cell>
          <cell r="E221">
            <v>0</v>
          </cell>
          <cell r="F221">
            <v>0</v>
          </cell>
          <cell r="G221">
            <v>0</v>
          </cell>
          <cell r="M221">
            <v>43458</v>
          </cell>
        </row>
        <row r="222">
          <cell r="B222">
            <v>506</v>
          </cell>
          <cell r="C222" t="str">
            <v>Добров Андрей Сергеевич</v>
          </cell>
          <cell r="D222">
            <v>323592</v>
          </cell>
          <cell r="E222">
            <v>0</v>
          </cell>
          <cell r="F222">
            <v>0</v>
          </cell>
          <cell r="G222">
            <v>0</v>
          </cell>
          <cell r="M222">
            <v>43458</v>
          </cell>
        </row>
        <row r="223">
          <cell r="B223">
            <v>507</v>
          </cell>
          <cell r="C223" t="str">
            <v>Желтов Михаил Владимирович</v>
          </cell>
          <cell r="D223">
            <v>323559</v>
          </cell>
          <cell r="E223">
            <v>0</v>
          </cell>
          <cell r="F223">
            <v>0</v>
          </cell>
          <cell r="G223">
            <v>0</v>
          </cell>
          <cell r="M223">
            <v>43458</v>
          </cell>
        </row>
        <row r="224">
          <cell r="B224">
            <v>508</v>
          </cell>
          <cell r="C224" t="str">
            <v>Зорин Вадим Павлович</v>
          </cell>
          <cell r="D224">
            <v>323593</v>
          </cell>
          <cell r="E224">
            <v>0</v>
          </cell>
          <cell r="F224">
            <v>0</v>
          </cell>
          <cell r="G224">
            <v>0</v>
          </cell>
          <cell r="M224">
            <v>43458</v>
          </cell>
        </row>
        <row r="225">
          <cell r="B225">
            <v>509</v>
          </cell>
          <cell r="C225" t="str">
            <v>Иконников Дмитрий Игоревич</v>
          </cell>
          <cell r="D225">
            <v>323627</v>
          </cell>
          <cell r="E225">
            <v>0</v>
          </cell>
          <cell r="F225">
            <v>0</v>
          </cell>
          <cell r="G225">
            <v>0</v>
          </cell>
          <cell r="M225">
            <v>43458</v>
          </cell>
        </row>
        <row r="226">
          <cell r="B226">
            <v>510</v>
          </cell>
          <cell r="C226" t="str">
            <v>Кавецкий Артур Вячеславович</v>
          </cell>
          <cell r="D226">
            <v>322560</v>
          </cell>
          <cell r="E226">
            <v>0</v>
          </cell>
          <cell r="F226">
            <v>0</v>
          </cell>
          <cell r="G226">
            <v>0</v>
          </cell>
          <cell r="M226">
            <v>43458</v>
          </cell>
        </row>
        <row r="227">
          <cell r="B227">
            <v>511</v>
          </cell>
          <cell r="C227" t="str">
            <v>Квитко Александр Игоревич</v>
          </cell>
          <cell r="D227">
            <v>323633</v>
          </cell>
          <cell r="E227">
            <v>0</v>
          </cell>
          <cell r="F227">
            <v>0</v>
          </cell>
          <cell r="G227">
            <v>0</v>
          </cell>
          <cell r="M227">
            <v>43458</v>
          </cell>
        </row>
        <row r="228">
          <cell r="B228">
            <v>512</v>
          </cell>
          <cell r="C228" t="str">
            <v>Клишин Павел Андреевич</v>
          </cell>
          <cell r="D228">
            <v>323600</v>
          </cell>
          <cell r="E228">
            <v>0</v>
          </cell>
          <cell r="F228">
            <v>0</v>
          </cell>
          <cell r="G228">
            <v>0</v>
          </cell>
          <cell r="M228">
            <v>43458</v>
          </cell>
        </row>
        <row r="229">
          <cell r="B229">
            <v>513</v>
          </cell>
          <cell r="C229" t="str">
            <v>Ковальчук Андрей Владимирович</v>
          </cell>
          <cell r="D229">
            <v>323573</v>
          </cell>
          <cell r="E229">
            <v>1</v>
          </cell>
          <cell r="F229">
            <v>0</v>
          </cell>
          <cell r="G229">
            <v>0</v>
          </cell>
          <cell r="M229">
            <v>43458</v>
          </cell>
        </row>
        <row r="230">
          <cell r="B230">
            <v>514</v>
          </cell>
          <cell r="C230" t="str">
            <v>Козакевич Максим Валентинович</v>
          </cell>
          <cell r="D230">
            <v>323602</v>
          </cell>
          <cell r="E230">
            <v>0</v>
          </cell>
          <cell r="F230">
            <v>0</v>
          </cell>
          <cell r="G230">
            <v>0</v>
          </cell>
          <cell r="M230">
            <v>43458</v>
          </cell>
        </row>
        <row r="231">
          <cell r="B231">
            <v>515</v>
          </cell>
          <cell r="C231" t="str">
            <v>Коржов Валерий Александрович</v>
          </cell>
          <cell r="D231">
            <v>321777</v>
          </cell>
          <cell r="E231">
            <v>0</v>
          </cell>
          <cell r="F231">
            <v>0</v>
          </cell>
          <cell r="G231">
            <v>0</v>
          </cell>
          <cell r="L231" t="str">
            <v>Слон</v>
          </cell>
          <cell r="M231">
            <v>43458</v>
          </cell>
        </row>
        <row r="232">
          <cell r="B232">
            <v>516</v>
          </cell>
          <cell r="C232" t="str">
            <v>Кудрин Даниил Александрович</v>
          </cell>
          <cell r="D232">
            <v>323612</v>
          </cell>
          <cell r="E232">
            <v>0</v>
          </cell>
          <cell r="F232">
            <v>0</v>
          </cell>
          <cell r="G232">
            <v>0</v>
          </cell>
          <cell r="M232">
            <v>43458</v>
          </cell>
        </row>
        <row r="233">
          <cell r="B233">
            <v>517</v>
          </cell>
          <cell r="C233" t="str">
            <v>Курносов Федор Матвеевич</v>
          </cell>
          <cell r="D233">
            <v>321786</v>
          </cell>
          <cell r="E233">
            <v>0</v>
          </cell>
          <cell r="F233">
            <v>0</v>
          </cell>
          <cell r="G233">
            <v>0</v>
          </cell>
          <cell r="M233">
            <v>43458</v>
          </cell>
        </row>
        <row r="234">
          <cell r="B234">
            <v>518</v>
          </cell>
          <cell r="C234" t="str">
            <v>Леонтьев Роман Георгиевич</v>
          </cell>
          <cell r="D234">
            <v>323561</v>
          </cell>
          <cell r="E234">
            <v>1</v>
          </cell>
          <cell r="F234">
            <v>0</v>
          </cell>
          <cell r="G234">
            <v>0</v>
          </cell>
          <cell r="M234">
            <v>43458</v>
          </cell>
        </row>
        <row r="235">
          <cell r="B235">
            <v>519</v>
          </cell>
          <cell r="C235" t="str">
            <v>Ломакин Александр Павлович</v>
          </cell>
          <cell r="D235">
            <v>323623</v>
          </cell>
          <cell r="E235">
            <v>0</v>
          </cell>
          <cell r="F235">
            <v>0</v>
          </cell>
          <cell r="G235">
            <v>0</v>
          </cell>
          <cell r="M235">
            <v>43458</v>
          </cell>
        </row>
        <row r="236">
          <cell r="B236">
            <v>520</v>
          </cell>
          <cell r="C236" t="str">
            <v>Макрушин Константин Валериевич</v>
          </cell>
          <cell r="D236">
            <v>323634</v>
          </cell>
          <cell r="E236">
            <v>1</v>
          </cell>
          <cell r="F236">
            <v>0</v>
          </cell>
          <cell r="G236">
            <v>0</v>
          </cell>
          <cell r="M236">
            <v>43458</v>
          </cell>
        </row>
        <row r="237">
          <cell r="B237">
            <v>521</v>
          </cell>
          <cell r="C237" t="str">
            <v>Мараховский Андрей Владимирович</v>
          </cell>
          <cell r="D237">
            <v>323613</v>
          </cell>
          <cell r="E237">
            <v>0</v>
          </cell>
          <cell r="F237">
            <v>0</v>
          </cell>
          <cell r="G237">
            <v>0</v>
          </cell>
          <cell r="M237">
            <v>43458</v>
          </cell>
        </row>
        <row r="238">
          <cell r="B238">
            <v>522</v>
          </cell>
          <cell r="C238" t="str">
            <v>Матвиенко Константин Викторович</v>
          </cell>
          <cell r="D238">
            <v>323603</v>
          </cell>
          <cell r="E238">
            <v>0</v>
          </cell>
          <cell r="F238">
            <v>0</v>
          </cell>
          <cell r="G238">
            <v>0</v>
          </cell>
          <cell r="M238">
            <v>43458</v>
          </cell>
        </row>
        <row r="239">
          <cell r="B239">
            <v>523</v>
          </cell>
          <cell r="C239" t="str">
            <v>Мещеряков Александр Алексеевич</v>
          </cell>
          <cell r="D239">
            <v>323572</v>
          </cell>
          <cell r="E239">
            <v>0</v>
          </cell>
          <cell r="F239">
            <v>0</v>
          </cell>
          <cell r="G239">
            <v>0</v>
          </cell>
          <cell r="M239">
            <v>43458</v>
          </cell>
        </row>
        <row r="240">
          <cell r="B240">
            <v>524</v>
          </cell>
          <cell r="C240" t="str">
            <v>Михайлов Алексей Викторович</v>
          </cell>
          <cell r="D240">
            <v>323614</v>
          </cell>
          <cell r="E240">
            <v>0</v>
          </cell>
          <cell r="F240">
            <v>0</v>
          </cell>
          <cell r="G240">
            <v>0</v>
          </cell>
          <cell r="M240">
            <v>43458</v>
          </cell>
        </row>
        <row r="241">
          <cell r="B241">
            <v>525</v>
          </cell>
          <cell r="C241" t="str">
            <v>Мочалов  Дмитрий Владимирович</v>
          </cell>
          <cell r="D241">
            <v>323575</v>
          </cell>
          <cell r="E241">
            <v>0</v>
          </cell>
          <cell r="F241">
            <v>0</v>
          </cell>
          <cell r="G241">
            <v>0</v>
          </cell>
          <cell r="M241">
            <v>43458</v>
          </cell>
        </row>
        <row r="242">
          <cell r="B242">
            <v>526</v>
          </cell>
          <cell r="C242" t="str">
            <v>Попов Дмитрий Александрович</v>
          </cell>
          <cell r="D242">
            <v>323568</v>
          </cell>
          <cell r="E242">
            <v>0</v>
          </cell>
          <cell r="F242">
            <v>0</v>
          </cell>
          <cell r="G242">
            <v>0</v>
          </cell>
          <cell r="M242">
            <v>43458</v>
          </cell>
        </row>
        <row r="243">
          <cell r="B243">
            <v>527</v>
          </cell>
          <cell r="C243" t="str">
            <v>Пулин Алексей Юрьевич</v>
          </cell>
          <cell r="D243">
            <v>323576</v>
          </cell>
          <cell r="E243">
            <v>0</v>
          </cell>
          <cell r="F243">
            <v>0</v>
          </cell>
          <cell r="G243">
            <v>0</v>
          </cell>
          <cell r="M243">
            <v>43458</v>
          </cell>
        </row>
        <row r="244">
          <cell r="B244">
            <v>528</v>
          </cell>
          <cell r="C244" t="str">
            <v>Рыбенсков Олег Олегович</v>
          </cell>
          <cell r="D244">
            <v>323635</v>
          </cell>
          <cell r="E244">
            <v>0</v>
          </cell>
          <cell r="F244">
            <v>0</v>
          </cell>
          <cell r="G244">
            <v>0</v>
          </cell>
          <cell r="M244">
            <v>43458</v>
          </cell>
        </row>
        <row r="245">
          <cell r="B245">
            <v>529</v>
          </cell>
          <cell r="C245" t="str">
            <v>Рязанов Алексей Александрович</v>
          </cell>
          <cell r="D245">
            <v>323624</v>
          </cell>
          <cell r="E245">
            <v>0</v>
          </cell>
          <cell r="F245">
            <v>0</v>
          </cell>
          <cell r="G245">
            <v>0</v>
          </cell>
          <cell r="M245">
            <v>43458</v>
          </cell>
        </row>
        <row r="246">
          <cell r="B246">
            <v>530</v>
          </cell>
          <cell r="C246" t="str">
            <v>Салов  Максим Николаевич</v>
          </cell>
          <cell r="D246">
            <v>323604</v>
          </cell>
          <cell r="E246">
            <v>0</v>
          </cell>
          <cell r="F246">
            <v>0</v>
          </cell>
          <cell r="G246">
            <v>0</v>
          </cell>
          <cell r="M246">
            <v>43458</v>
          </cell>
        </row>
        <row r="247">
          <cell r="B247">
            <v>531</v>
          </cell>
          <cell r="C247" t="str">
            <v>Саттаров Данил Дамирович</v>
          </cell>
          <cell r="D247">
            <v>323625</v>
          </cell>
          <cell r="E247">
            <v>0</v>
          </cell>
          <cell r="F247">
            <v>0</v>
          </cell>
          <cell r="G247">
            <v>0</v>
          </cell>
          <cell r="M247">
            <v>43458</v>
          </cell>
        </row>
        <row r="248">
          <cell r="B248">
            <v>532</v>
          </cell>
          <cell r="C248" t="str">
            <v>Сафонов Алексей Николаевич</v>
          </cell>
          <cell r="D248">
            <v>323637</v>
          </cell>
          <cell r="E248">
            <v>0</v>
          </cell>
          <cell r="F248">
            <v>0</v>
          </cell>
          <cell r="G248">
            <v>0</v>
          </cell>
          <cell r="M248">
            <v>43458</v>
          </cell>
        </row>
        <row r="249">
          <cell r="B249">
            <v>533</v>
          </cell>
          <cell r="C249" t="str">
            <v>Смирнов Павел Юрьевич</v>
          </cell>
          <cell r="D249">
            <v>323563</v>
          </cell>
          <cell r="E249">
            <v>0</v>
          </cell>
          <cell r="F249">
            <v>0</v>
          </cell>
          <cell r="G249">
            <v>0</v>
          </cell>
          <cell r="M249">
            <v>43458</v>
          </cell>
        </row>
        <row r="250">
          <cell r="B250">
            <v>534</v>
          </cell>
          <cell r="C250" t="str">
            <v>Собашников Кирилл Николаевич</v>
          </cell>
          <cell r="D250">
            <v>323564</v>
          </cell>
          <cell r="E250">
            <v>0</v>
          </cell>
          <cell r="F250">
            <v>0</v>
          </cell>
          <cell r="G250">
            <v>0</v>
          </cell>
          <cell r="M250">
            <v>43458</v>
          </cell>
        </row>
        <row r="251">
          <cell r="B251">
            <v>535</v>
          </cell>
          <cell r="C251" t="str">
            <v>Соколов Евгений Борисович</v>
          </cell>
          <cell r="D251">
            <v>321859</v>
          </cell>
          <cell r="E251">
            <v>0</v>
          </cell>
          <cell r="F251">
            <v>0</v>
          </cell>
          <cell r="G251">
            <v>0</v>
          </cell>
          <cell r="M251">
            <v>43458</v>
          </cell>
        </row>
        <row r="252">
          <cell r="B252">
            <v>536</v>
          </cell>
          <cell r="C252" t="str">
            <v>Тальнов Денис Игоревич</v>
          </cell>
          <cell r="D252">
            <v>323626</v>
          </cell>
          <cell r="E252">
            <v>0</v>
          </cell>
          <cell r="F252">
            <v>0</v>
          </cell>
          <cell r="G252">
            <v>0</v>
          </cell>
          <cell r="M252">
            <v>43458</v>
          </cell>
        </row>
        <row r="253">
          <cell r="B253">
            <v>537</v>
          </cell>
          <cell r="C253" t="str">
            <v>Тотменин Иван Александрович</v>
          </cell>
          <cell r="D253">
            <v>323638</v>
          </cell>
          <cell r="E253">
            <v>0</v>
          </cell>
          <cell r="F253">
            <v>0</v>
          </cell>
          <cell r="G253">
            <v>0</v>
          </cell>
          <cell r="M253">
            <v>43458</v>
          </cell>
        </row>
        <row r="254">
          <cell r="B254">
            <v>538</v>
          </cell>
          <cell r="C254" t="str">
            <v>Устинов  Денис Михайлович</v>
          </cell>
          <cell r="D254">
            <v>323605</v>
          </cell>
          <cell r="E254">
            <v>0</v>
          </cell>
          <cell r="F254">
            <v>0</v>
          </cell>
          <cell r="G254">
            <v>0</v>
          </cell>
          <cell r="M254">
            <v>43458</v>
          </cell>
        </row>
        <row r="255">
          <cell r="B255">
            <v>539</v>
          </cell>
          <cell r="C255" t="str">
            <v>Фёдоров Константин Александрович</v>
          </cell>
          <cell r="D255">
            <v>323606</v>
          </cell>
          <cell r="E255">
            <v>0</v>
          </cell>
          <cell r="F255">
            <v>0</v>
          </cell>
          <cell r="G255">
            <v>0</v>
          </cell>
          <cell r="M255">
            <v>43458</v>
          </cell>
        </row>
        <row r="256">
          <cell r="B256">
            <v>540</v>
          </cell>
          <cell r="C256" t="str">
            <v>Фетисов Станислав Сергеевич</v>
          </cell>
          <cell r="D256">
            <v>323590</v>
          </cell>
          <cell r="E256">
            <v>0</v>
          </cell>
          <cell r="F256">
            <v>0</v>
          </cell>
          <cell r="G256">
            <v>0</v>
          </cell>
          <cell r="M256">
            <v>43458</v>
          </cell>
        </row>
        <row r="257">
          <cell r="B257">
            <v>541</v>
          </cell>
          <cell r="C257" t="str">
            <v>Харитонов Денис Александрович</v>
          </cell>
          <cell r="D257">
            <v>323639</v>
          </cell>
          <cell r="E257">
            <v>0</v>
          </cell>
          <cell r="F257">
            <v>0</v>
          </cell>
          <cell r="G257">
            <v>0</v>
          </cell>
          <cell r="M257">
            <v>43458</v>
          </cell>
        </row>
        <row r="258">
          <cell r="B258">
            <v>542</v>
          </cell>
          <cell r="C258" t="str">
            <v>Шабалин Илья Русланович</v>
          </cell>
          <cell r="D258">
            <v>323615</v>
          </cell>
          <cell r="E258">
            <v>0</v>
          </cell>
          <cell r="F258">
            <v>0</v>
          </cell>
          <cell r="G258">
            <v>0</v>
          </cell>
          <cell r="M258">
            <v>43458</v>
          </cell>
        </row>
        <row r="259">
          <cell r="B259">
            <v>543</v>
          </cell>
          <cell r="C259" t="str">
            <v>Шашков Константин Александрович</v>
          </cell>
          <cell r="D259">
            <v>323616</v>
          </cell>
          <cell r="E259">
            <v>0</v>
          </cell>
          <cell r="F259">
            <v>0</v>
          </cell>
          <cell r="G259">
            <v>0</v>
          </cell>
          <cell r="M259">
            <v>43458</v>
          </cell>
        </row>
        <row r="260">
          <cell r="B260">
            <v>544</v>
          </cell>
          <cell r="C260" t="str">
            <v>Шелль Павел Константинович</v>
          </cell>
          <cell r="D260">
            <v>323617</v>
          </cell>
          <cell r="E260">
            <v>0</v>
          </cell>
          <cell r="F260">
            <v>0</v>
          </cell>
          <cell r="G260">
            <v>0</v>
          </cell>
          <cell r="M260">
            <v>43458</v>
          </cell>
        </row>
        <row r="261">
          <cell r="B261">
            <v>545</v>
          </cell>
          <cell r="C261" t="str">
            <v>Воронов Александр Игоревич</v>
          </cell>
          <cell r="D261">
            <v>323644</v>
          </cell>
          <cell r="E261">
            <v>0</v>
          </cell>
          <cell r="F261">
            <v>0</v>
          </cell>
          <cell r="G261">
            <v>0</v>
          </cell>
          <cell r="M261">
            <v>43458</v>
          </cell>
        </row>
        <row r="262">
          <cell r="B262">
            <v>546</v>
          </cell>
          <cell r="C262" t="str">
            <v>Логинов Павел Владимирович</v>
          </cell>
          <cell r="D262">
            <v>323645</v>
          </cell>
          <cell r="E262">
            <v>0</v>
          </cell>
          <cell r="F262">
            <v>0</v>
          </cell>
          <cell r="G262">
            <v>0</v>
          </cell>
          <cell r="M262">
            <v>43458</v>
          </cell>
        </row>
        <row r="263">
          <cell r="B263">
            <v>547</v>
          </cell>
          <cell r="C263" t="str">
            <v>Мироненко Дмитрий Игоревич</v>
          </cell>
          <cell r="D263">
            <v>323646</v>
          </cell>
          <cell r="E263">
            <v>0</v>
          </cell>
          <cell r="F263">
            <v>0</v>
          </cell>
          <cell r="G263">
            <v>0</v>
          </cell>
          <cell r="M263">
            <v>43458</v>
          </cell>
        </row>
        <row r="264">
          <cell r="B264">
            <v>548</v>
          </cell>
          <cell r="C264" t="str">
            <v>Самсонов Константин Эдуардович</v>
          </cell>
          <cell r="D264">
            <v>323647</v>
          </cell>
          <cell r="E264">
            <v>0</v>
          </cell>
          <cell r="F264">
            <v>0</v>
          </cell>
          <cell r="G264">
            <v>0</v>
          </cell>
          <cell r="M264">
            <v>43458</v>
          </cell>
        </row>
        <row r="265">
          <cell r="B265">
            <v>549</v>
          </cell>
          <cell r="C265" t="str">
            <v>Соколов Александр Евгеньевич</v>
          </cell>
          <cell r="D265">
            <v>323648</v>
          </cell>
          <cell r="E265">
            <v>0</v>
          </cell>
          <cell r="F265">
            <v>0</v>
          </cell>
          <cell r="G265">
            <v>0</v>
          </cell>
          <cell r="M265">
            <v>43458</v>
          </cell>
        </row>
        <row r="266">
          <cell r="B266">
            <v>550</v>
          </cell>
          <cell r="C266" t="str">
            <v>Трубчанинов Александр Викторович</v>
          </cell>
          <cell r="D266">
            <v>323649</v>
          </cell>
          <cell r="E266">
            <v>0</v>
          </cell>
          <cell r="F266">
            <v>0</v>
          </cell>
          <cell r="G266">
            <v>0</v>
          </cell>
          <cell r="M266">
            <v>43458</v>
          </cell>
        </row>
        <row r="267">
          <cell r="B267">
            <v>551</v>
          </cell>
          <cell r="C267" t="str">
            <v>Финк Иван Сергеевич</v>
          </cell>
          <cell r="D267">
            <v>323650</v>
          </cell>
          <cell r="E267">
            <v>0</v>
          </cell>
          <cell r="F267">
            <v>0</v>
          </cell>
          <cell r="G267">
            <v>0</v>
          </cell>
          <cell r="M267">
            <v>43458</v>
          </cell>
        </row>
      </sheetData>
      <sheetData sheetId="3"/>
      <sheetData sheetId="4"/>
      <sheetData sheetId="5"/>
      <sheetData sheetId="6">
        <row r="2">
          <cell r="D2">
            <v>0.5</v>
          </cell>
        </row>
        <row r="3">
          <cell r="D3">
            <v>0.5</v>
          </cell>
        </row>
        <row r="4">
          <cell r="D4">
            <v>0.5</v>
          </cell>
        </row>
        <row r="5">
          <cell r="D5">
            <v>0.5</v>
          </cell>
        </row>
        <row r="6">
          <cell r="D6">
            <v>0.5</v>
          </cell>
        </row>
        <row r="7">
          <cell r="D7">
            <v>0.6</v>
          </cell>
        </row>
        <row r="8">
          <cell r="D8">
            <v>0.25</v>
          </cell>
        </row>
        <row r="9">
          <cell r="D9">
            <v>0.16700000000000001</v>
          </cell>
        </row>
        <row r="10">
          <cell r="D10">
            <v>0.33400000000000002</v>
          </cell>
        </row>
        <row r="11">
          <cell r="D11">
            <v>0.5</v>
          </cell>
        </row>
        <row r="12">
          <cell r="D12">
            <v>0.25</v>
          </cell>
        </row>
        <row r="13">
          <cell r="D13">
            <v>0.35</v>
          </cell>
        </row>
        <row r="14">
          <cell r="D14">
            <v>0.35</v>
          </cell>
        </row>
        <row r="15">
          <cell r="D15">
            <v>0.16700000000000001</v>
          </cell>
        </row>
        <row r="16">
          <cell r="D16">
            <v>0.09</v>
          </cell>
        </row>
        <row r="17">
          <cell r="D17">
            <v>0.25</v>
          </cell>
        </row>
        <row r="18">
          <cell r="D18">
            <v>0.7</v>
          </cell>
        </row>
        <row r="19">
          <cell r="D19">
            <v>0.05</v>
          </cell>
        </row>
        <row r="20">
          <cell r="D20">
            <v>1</v>
          </cell>
        </row>
        <row r="21">
          <cell r="D21">
            <v>0.67</v>
          </cell>
        </row>
        <row r="22">
          <cell r="D22">
            <v>1</v>
          </cell>
        </row>
        <row r="23">
          <cell r="D23">
            <v>0.5</v>
          </cell>
        </row>
        <row r="24">
          <cell r="D24">
            <v>0.25</v>
          </cell>
        </row>
        <row r="25">
          <cell r="D25">
            <v>0.69</v>
          </cell>
        </row>
        <row r="26">
          <cell r="D26">
            <v>0</v>
          </cell>
        </row>
        <row r="27">
          <cell r="D27">
            <v>3.67</v>
          </cell>
        </row>
        <row r="28">
          <cell r="D28">
            <v>0.4</v>
          </cell>
        </row>
        <row r="29">
          <cell r="D29">
            <v>0.3</v>
          </cell>
        </row>
        <row r="30">
          <cell r="D30">
            <v>0.2</v>
          </cell>
        </row>
        <row r="31">
          <cell r="D31">
            <v>0.3</v>
          </cell>
        </row>
        <row r="32">
          <cell r="D32">
            <v>0.3</v>
          </cell>
        </row>
        <row r="33">
          <cell r="D33">
            <v>0.3</v>
          </cell>
        </row>
        <row r="34">
          <cell r="D34">
            <v>0.3</v>
          </cell>
        </row>
        <row r="35">
          <cell r="D35">
            <v>0.3</v>
          </cell>
        </row>
        <row r="36">
          <cell r="D36">
            <v>0.25</v>
          </cell>
        </row>
        <row r="37">
          <cell r="D37">
            <v>0.35</v>
          </cell>
        </row>
        <row r="38">
          <cell r="D38">
            <v>0.5</v>
          </cell>
        </row>
        <row r="39">
          <cell r="D39">
            <v>0.67</v>
          </cell>
        </row>
        <row r="40">
          <cell r="D40">
            <v>0.33</v>
          </cell>
        </row>
        <row r="41">
          <cell r="D41">
            <v>0.5</v>
          </cell>
        </row>
        <row r="42">
          <cell r="D42">
            <v>0.4</v>
          </cell>
        </row>
        <row r="43">
          <cell r="D43">
            <v>0.16700000000000001</v>
          </cell>
        </row>
        <row r="44">
          <cell r="D44">
            <v>0.16700000000000001</v>
          </cell>
        </row>
        <row r="45">
          <cell r="D45">
            <v>0.16700000000000001</v>
          </cell>
        </row>
        <row r="46">
          <cell r="D46">
            <v>0.25</v>
          </cell>
        </row>
        <row r="47">
          <cell r="D47">
            <v>0.25</v>
          </cell>
        </row>
        <row r="48">
          <cell r="D48">
            <v>0.34</v>
          </cell>
        </row>
        <row r="49">
          <cell r="D49">
            <v>0.25</v>
          </cell>
        </row>
        <row r="50">
          <cell r="D50">
            <v>0.67</v>
          </cell>
        </row>
        <row r="51">
          <cell r="D51">
            <v>1</v>
          </cell>
        </row>
        <row r="52">
          <cell r="D52">
            <v>0.16700000000000001</v>
          </cell>
        </row>
        <row r="53">
          <cell r="D53">
            <v>0.5</v>
          </cell>
        </row>
        <row r="54">
          <cell r="D54">
            <v>8.4000000000000005E-2</v>
          </cell>
        </row>
        <row r="55">
          <cell r="D55">
            <v>2</v>
          </cell>
        </row>
        <row r="56">
          <cell r="D56">
            <v>0.15</v>
          </cell>
        </row>
        <row r="57">
          <cell r="D57">
            <v>0.67</v>
          </cell>
        </row>
        <row r="58">
          <cell r="D58">
            <v>0.5</v>
          </cell>
        </row>
        <row r="59">
          <cell r="D59">
            <v>4.92</v>
          </cell>
        </row>
        <row r="63">
          <cell r="D63">
            <v>0.25</v>
          </cell>
        </row>
        <row r="64">
          <cell r="D64">
            <v>0.25</v>
          </cell>
        </row>
        <row r="65">
          <cell r="D65">
            <v>0.12</v>
          </cell>
        </row>
        <row r="66">
          <cell r="D66">
            <v>0.12</v>
          </cell>
        </row>
        <row r="67">
          <cell r="D67">
            <v>0.2</v>
          </cell>
        </row>
        <row r="68">
          <cell r="D68">
            <v>0.25</v>
          </cell>
        </row>
        <row r="69">
          <cell r="D69">
            <v>0.3</v>
          </cell>
        </row>
        <row r="70">
          <cell r="D70">
            <v>0.3</v>
          </cell>
        </row>
        <row r="71">
          <cell r="D71">
            <v>0.44</v>
          </cell>
        </row>
        <row r="72">
          <cell r="D72">
            <v>0.25</v>
          </cell>
        </row>
        <row r="73">
          <cell r="D73">
            <v>0.39</v>
          </cell>
        </row>
        <row r="74">
          <cell r="D74">
            <v>0.16700000000000001</v>
          </cell>
        </row>
        <row r="75">
          <cell r="D75">
            <v>1.7000000000000001E-2</v>
          </cell>
        </row>
        <row r="76">
          <cell r="D76">
            <v>0.16700000000000001</v>
          </cell>
        </row>
        <row r="77">
          <cell r="D77">
            <v>0.3</v>
          </cell>
        </row>
        <row r="78">
          <cell r="D78">
            <v>0.2</v>
          </cell>
        </row>
        <row r="79">
          <cell r="D79">
            <v>0.33</v>
          </cell>
        </row>
        <row r="80">
          <cell r="D80">
            <v>0.25</v>
          </cell>
        </row>
        <row r="81">
          <cell r="D81">
            <v>0.25</v>
          </cell>
        </row>
        <row r="82">
          <cell r="D82">
            <v>0.2</v>
          </cell>
        </row>
        <row r="83">
          <cell r="D83">
            <v>0.1</v>
          </cell>
        </row>
        <row r="84">
          <cell r="D84">
            <v>0.12</v>
          </cell>
        </row>
        <row r="85">
          <cell r="D85">
            <v>1.28</v>
          </cell>
        </row>
        <row r="86">
          <cell r="D86">
            <v>0.12</v>
          </cell>
        </row>
      </sheetData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Ремонт гарнитур"/>
      <sheetName val="ФИО - № гарнитуры 4-я линия СПб"/>
      <sheetName val="ФИО - № гарнитуры 3-я линия СПб"/>
      <sheetName val="Статистика"/>
      <sheetName val="Проблема-Решение"/>
      <sheetName val="ПВМ"/>
    </sheetNames>
    <sheetDataSet>
      <sheetData sheetId="0"/>
      <sheetData sheetId="1">
        <row r="2">
          <cell r="A2">
            <v>1</v>
          </cell>
          <cell r="B2" t="str">
            <v>Самарцев Алексей Николаевич</v>
          </cell>
        </row>
        <row r="3">
          <cell r="A3">
            <v>12</v>
          </cell>
          <cell r="B3" t="str">
            <v>Аксяитов Руслан Ряшидович</v>
          </cell>
        </row>
        <row r="4">
          <cell r="A4">
            <v>18</v>
          </cell>
          <cell r="B4" t="str">
            <v>Волков Даниил Евгеньевич</v>
          </cell>
        </row>
        <row r="5">
          <cell r="A5">
            <v>21</v>
          </cell>
          <cell r="B5" t="str">
            <v>Демьянов Антон Петрович</v>
          </cell>
        </row>
        <row r="6">
          <cell r="A6">
            <v>22</v>
          </cell>
          <cell r="B6" t="str">
            <v>Борисов Григорий Владимирович</v>
          </cell>
        </row>
        <row r="7">
          <cell r="A7">
            <v>27</v>
          </cell>
          <cell r="B7" t="str">
            <v>Горячев Дмитрий Александрович</v>
          </cell>
        </row>
        <row r="8">
          <cell r="A8">
            <v>28</v>
          </cell>
          <cell r="B8" t="str">
            <v>Бочаров Сергей Даниилович</v>
          </cell>
        </row>
        <row r="9">
          <cell r="A9">
            <v>29</v>
          </cell>
          <cell r="B9" t="str">
            <v>Середкин Игорь Михайлович</v>
          </cell>
        </row>
        <row r="10">
          <cell r="A10">
            <v>34</v>
          </cell>
          <cell r="B10" t="str">
            <v>Бычков Александр Валерьевич</v>
          </cell>
        </row>
        <row r="11">
          <cell r="A11">
            <v>39</v>
          </cell>
          <cell r="B11" t="str">
            <v>Годунов Василий Сергеевич</v>
          </cell>
        </row>
        <row r="12">
          <cell r="A12">
            <v>41</v>
          </cell>
          <cell r="B12" t="str">
            <v>Манило Станислав Сергеевич</v>
          </cell>
        </row>
        <row r="13">
          <cell r="A13">
            <v>43</v>
          </cell>
          <cell r="B13" t="str">
            <v>Голубев Борис Михайлович</v>
          </cell>
        </row>
        <row r="14">
          <cell r="A14">
            <v>44</v>
          </cell>
          <cell r="B14" t="str">
            <v>Могиль Сергей Игоревич</v>
          </cell>
        </row>
        <row r="15">
          <cell r="A15">
            <v>46</v>
          </cell>
          <cell r="B15" t="str">
            <v>Родионов Михаил Иванович</v>
          </cell>
        </row>
        <row r="16">
          <cell r="A16">
            <v>49</v>
          </cell>
          <cell r="B16" t="str">
            <v>Фролов Александр Юрьевич</v>
          </cell>
        </row>
        <row r="17">
          <cell r="A17">
            <v>52</v>
          </cell>
          <cell r="B17" t="str">
            <v>Зыков Алексей Сергеевич</v>
          </cell>
        </row>
        <row r="18">
          <cell r="A18">
            <v>53</v>
          </cell>
          <cell r="B18" t="str">
            <v>Кондрашин Дмитрий Викторович</v>
          </cell>
        </row>
        <row r="19">
          <cell r="A19">
            <v>54</v>
          </cell>
          <cell r="B19" t="str">
            <v>Морозов Сергей Александрович</v>
          </cell>
        </row>
        <row r="20">
          <cell r="A20">
            <v>59</v>
          </cell>
          <cell r="B20" t="str">
            <v>Иванов Евгений Олегович</v>
          </cell>
        </row>
        <row r="21">
          <cell r="A21">
            <v>61</v>
          </cell>
          <cell r="B21" t="str">
            <v>Пузанов Евгений Александрович</v>
          </cell>
        </row>
        <row r="22">
          <cell r="A22">
            <v>63</v>
          </cell>
          <cell r="B22" t="str">
            <v>Мурадов Марат Буронович</v>
          </cell>
        </row>
        <row r="23">
          <cell r="A23">
            <v>64</v>
          </cell>
          <cell r="B23" t="str">
            <v>Ананьин Алексей Николаевич</v>
          </cell>
        </row>
        <row r="24">
          <cell r="A24">
            <v>66</v>
          </cell>
          <cell r="B24" t="str">
            <v>Гусев Денис Владимирович</v>
          </cell>
        </row>
        <row r="25">
          <cell r="A25">
            <v>67</v>
          </cell>
          <cell r="B25" t="str">
            <v>Ломовцев Игорь Викторович</v>
          </cell>
        </row>
        <row r="26">
          <cell r="A26">
            <v>68</v>
          </cell>
          <cell r="B26" t="str">
            <v>Горбачев Павел Павлович</v>
          </cell>
        </row>
        <row r="27">
          <cell r="A27">
            <v>69</v>
          </cell>
          <cell r="B27" t="str">
            <v>Мамонтьев Антон Андреевич</v>
          </cell>
        </row>
        <row r="28">
          <cell r="A28">
            <v>70</v>
          </cell>
          <cell r="B28" t="str">
            <v>Григорьев Максим Викторович</v>
          </cell>
        </row>
        <row r="29">
          <cell r="A29">
            <v>71</v>
          </cell>
          <cell r="B29" t="str">
            <v>Аллахвердиев Сергей Арзуевич</v>
          </cell>
        </row>
        <row r="30">
          <cell r="A30">
            <v>72</v>
          </cell>
          <cell r="B30" t="str">
            <v>Дорошенко Михаил Петрович</v>
          </cell>
        </row>
        <row r="31">
          <cell r="A31">
            <v>74</v>
          </cell>
          <cell r="B31" t="str">
            <v>Ярмоленко Николай Григорьевич</v>
          </cell>
        </row>
        <row r="32">
          <cell r="A32">
            <v>75</v>
          </cell>
          <cell r="B32" t="str">
            <v>Сергеев Дмитрий Петрович</v>
          </cell>
        </row>
        <row r="33">
          <cell r="A33">
            <v>76</v>
          </cell>
          <cell r="B33" t="str">
            <v>Яловничий Дмитрий Сергеевич</v>
          </cell>
        </row>
        <row r="34">
          <cell r="A34">
            <v>78</v>
          </cell>
          <cell r="B34" t="str">
            <v>Феоктистов Дмитрий Сергеевич</v>
          </cell>
        </row>
        <row r="35">
          <cell r="A35">
            <v>79</v>
          </cell>
          <cell r="B35" t="str">
            <v>Михайловский Игорь Валерьевич</v>
          </cell>
        </row>
        <row r="36">
          <cell r="A36">
            <v>80</v>
          </cell>
          <cell r="B36" t="str">
            <v>Резчиков Евгений Борисович</v>
          </cell>
        </row>
        <row r="37">
          <cell r="A37">
            <v>81</v>
          </cell>
          <cell r="B37" t="str">
            <v>Горбунов Тарас Владимирович</v>
          </cell>
        </row>
        <row r="38">
          <cell r="A38">
            <v>83</v>
          </cell>
          <cell r="B38" t="str">
            <v>Андреев Игорь Евгеньевич</v>
          </cell>
        </row>
        <row r="39">
          <cell r="A39">
            <v>84</v>
          </cell>
          <cell r="B39" t="str">
            <v>Давиденко Алексей Александрович</v>
          </cell>
        </row>
        <row r="40">
          <cell r="A40">
            <v>85</v>
          </cell>
          <cell r="B40" t="str">
            <v>Боричев Александр Анатольевич</v>
          </cell>
        </row>
        <row r="41">
          <cell r="A41">
            <v>86</v>
          </cell>
          <cell r="B41" t="str">
            <v>Краснянский Срргей Викторович</v>
          </cell>
        </row>
        <row r="42">
          <cell r="A42">
            <v>87</v>
          </cell>
          <cell r="B42" t="str">
            <v>Дмитриев Александр Анатольевич</v>
          </cell>
        </row>
        <row r="43">
          <cell r="A43">
            <v>88</v>
          </cell>
          <cell r="B43" t="str">
            <v>Дружинин Алексей Валентинович</v>
          </cell>
        </row>
        <row r="44">
          <cell r="A44">
            <v>89</v>
          </cell>
          <cell r="B44" t="str">
            <v>Шигарев Сергей Константинович</v>
          </cell>
        </row>
        <row r="45">
          <cell r="A45">
            <v>90</v>
          </cell>
          <cell r="B45" t="str">
            <v>Николаев Максим Николаевич</v>
          </cell>
        </row>
        <row r="46">
          <cell r="A46">
            <v>91</v>
          </cell>
          <cell r="B46" t="str">
            <v>Голубев Лев Вячеславович</v>
          </cell>
        </row>
        <row r="47">
          <cell r="A47">
            <v>92</v>
          </cell>
          <cell r="B47" t="str">
            <v>Константинов Евгений Валентинович</v>
          </cell>
        </row>
        <row r="48">
          <cell r="A48">
            <v>93</v>
          </cell>
          <cell r="B48" t="str">
            <v>Гриценко Александр Владимирович</v>
          </cell>
        </row>
        <row r="49">
          <cell r="A49">
            <v>94</v>
          </cell>
          <cell r="B49" t="str">
            <v>Яшников Павел Александрович</v>
          </cell>
        </row>
        <row r="50">
          <cell r="A50">
            <v>95</v>
          </cell>
          <cell r="B50" t="str">
            <v>Смирнов Евгений Николаевич</v>
          </cell>
        </row>
        <row r="51">
          <cell r="A51">
            <v>96</v>
          </cell>
          <cell r="B51" t="str">
            <v>Круглов Павел Вячеславович</v>
          </cell>
        </row>
        <row r="52">
          <cell r="A52">
            <v>97</v>
          </cell>
          <cell r="B52" t="str">
            <v>Дементьев Дмитий Александр</v>
          </cell>
        </row>
        <row r="53">
          <cell r="A53">
            <v>98</v>
          </cell>
          <cell r="B53" t="str">
            <v>Бобер Антон Александрович</v>
          </cell>
        </row>
        <row r="54">
          <cell r="A54">
            <v>99</v>
          </cell>
          <cell r="B54" t="str">
            <v>Вердиев Федор Байрамович</v>
          </cell>
        </row>
        <row r="55">
          <cell r="A55">
            <v>100</v>
          </cell>
          <cell r="B55" t="str">
            <v>Гусев Константин Станиславович</v>
          </cell>
        </row>
        <row r="56">
          <cell r="A56">
            <v>101</v>
          </cell>
          <cell r="B56" t="str">
            <v>Макарин Дмитрий Михайлович</v>
          </cell>
        </row>
        <row r="57">
          <cell r="A57">
            <v>102</v>
          </cell>
          <cell r="B57" t="str">
            <v>Малов Андрей Павлович</v>
          </cell>
        </row>
        <row r="58">
          <cell r="A58">
            <v>103</v>
          </cell>
          <cell r="B58" t="str">
            <v>Желтов Андрей Сергеевич</v>
          </cell>
        </row>
        <row r="59">
          <cell r="A59">
            <v>104</v>
          </cell>
          <cell r="B59" t="str">
            <v>Грачев Максим Вячеславович</v>
          </cell>
        </row>
        <row r="60">
          <cell r="A60">
            <v>106</v>
          </cell>
          <cell r="B60" t="str">
            <v>Технеряднев Олег Павлович</v>
          </cell>
        </row>
        <row r="61">
          <cell r="A61">
            <v>108</v>
          </cell>
          <cell r="B61" t="str">
            <v>Клоков Сергей Сергеевич</v>
          </cell>
        </row>
        <row r="62">
          <cell r="A62">
            <v>110</v>
          </cell>
          <cell r="B62" t="str">
            <v>Иванчук Григорий Александрович</v>
          </cell>
        </row>
        <row r="63">
          <cell r="A63">
            <v>120</v>
          </cell>
          <cell r="B63" t="str">
            <v>Арбузов Эдуард Юрьевич</v>
          </cell>
        </row>
        <row r="64">
          <cell r="A64">
            <v>121</v>
          </cell>
          <cell r="B64" t="str">
            <v>Бойченко Иван Владимирович</v>
          </cell>
        </row>
        <row r="65">
          <cell r="A65">
            <v>122</v>
          </cell>
          <cell r="B65" t="str">
            <v>Алексеев Владимир Геннадьевич</v>
          </cell>
        </row>
        <row r="66">
          <cell r="A66">
            <v>123</v>
          </cell>
          <cell r="B66" t="str">
            <v>Буторин Денис Андреевич</v>
          </cell>
        </row>
        <row r="67">
          <cell r="A67">
            <v>124</v>
          </cell>
          <cell r="B67" t="str">
            <v>Веселков Александр Вахтангович</v>
          </cell>
        </row>
        <row r="68">
          <cell r="A68">
            <v>125</v>
          </cell>
          <cell r="B68" t="str">
            <v>Заблоцкий Николай Николаевич</v>
          </cell>
        </row>
        <row r="69">
          <cell r="A69">
            <v>126</v>
          </cell>
          <cell r="B69" t="str">
            <v>Земцев Дмитрий Валерьевич</v>
          </cell>
        </row>
        <row r="70">
          <cell r="A70">
            <v>127</v>
          </cell>
          <cell r="B70" t="str">
            <v>Кашин Александр Михайлович</v>
          </cell>
        </row>
        <row r="71">
          <cell r="A71">
            <v>128</v>
          </cell>
          <cell r="B71" t="str">
            <v>Воронков Виктор Викторович</v>
          </cell>
        </row>
        <row r="72">
          <cell r="A72">
            <v>129</v>
          </cell>
          <cell r="B72" t="str">
            <v>Букин Сергей Владиленович</v>
          </cell>
        </row>
        <row r="73">
          <cell r="A73">
            <v>130</v>
          </cell>
          <cell r="B73" t="str">
            <v>Тетерук Виктор Николаевич</v>
          </cell>
        </row>
        <row r="74">
          <cell r="A74">
            <v>131</v>
          </cell>
          <cell r="B74" t="str">
            <v>Заводсков Геннадий Анатольевич</v>
          </cell>
        </row>
        <row r="75">
          <cell r="A75">
            <v>132</v>
          </cell>
          <cell r="B75" t="str">
            <v>Зуев Василь Бадриевич</v>
          </cell>
        </row>
        <row r="76">
          <cell r="A76">
            <v>133</v>
          </cell>
          <cell r="B76" t="str">
            <v>Гаврилов Владислав Викторович</v>
          </cell>
        </row>
        <row r="77">
          <cell r="A77">
            <v>134</v>
          </cell>
          <cell r="B77" t="str">
            <v>Ананьев Роман Геннадьевич</v>
          </cell>
        </row>
        <row r="78">
          <cell r="A78">
            <v>135</v>
          </cell>
          <cell r="B78" t="str">
            <v>Нелюбов Роман Юрьевич</v>
          </cell>
        </row>
        <row r="79">
          <cell r="A79">
            <v>136</v>
          </cell>
          <cell r="B79" t="str">
            <v>Дуванов Сергей Александрович</v>
          </cell>
        </row>
        <row r="80">
          <cell r="A80">
            <v>137</v>
          </cell>
          <cell r="B80" t="str">
            <v>Зубрилин Игорь Валерьевич</v>
          </cell>
        </row>
        <row r="81">
          <cell r="A81">
            <v>138</v>
          </cell>
          <cell r="B81" t="str">
            <v>Пестов Илья Александрович</v>
          </cell>
        </row>
        <row r="82">
          <cell r="A82">
            <v>139</v>
          </cell>
          <cell r="B82" t="str">
            <v>Ягунов Никита Владимирович</v>
          </cell>
        </row>
        <row r="83">
          <cell r="A83">
            <v>140</v>
          </cell>
          <cell r="B83" t="str">
            <v>Майоров Александр Вячеславович</v>
          </cell>
        </row>
        <row r="84">
          <cell r="A84">
            <v>141</v>
          </cell>
          <cell r="B84" t="str">
            <v>Яковлев Валентин Владимирович</v>
          </cell>
        </row>
        <row r="85">
          <cell r="A85">
            <v>142</v>
          </cell>
          <cell r="B85" t="str">
            <v>Богваль Вячеслав Николаевич</v>
          </cell>
        </row>
        <row r="86">
          <cell r="A86">
            <v>143</v>
          </cell>
          <cell r="B86" t="str">
            <v>Цицерко Владимир Николаевич</v>
          </cell>
        </row>
        <row r="87">
          <cell r="A87">
            <v>144</v>
          </cell>
          <cell r="B87" t="str">
            <v>Ермаков Александр Александрович</v>
          </cell>
        </row>
        <row r="88">
          <cell r="A88">
            <v>145</v>
          </cell>
          <cell r="B88" t="str">
            <v>Мушкатеров Максим Сергеевич</v>
          </cell>
        </row>
        <row r="89">
          <cell r="A89">
            <v>146</v>
          </cell>
          <cell r="B89" t="str">
            <v>Корниенко Василий Сергеевич</v>
          </cell>
        </row>
        <row r="90">
          <cell r="A90">
            <v>147</v>
          </cell>
          <cell r="B90" t="str">
            <v>Карулин Михаил Леонидович</v>
          </cell>
        </row>
        <row r="91">
          <cell r="A91">
            <v>148</v>
          </cell>
          <cell r="B91" t="str">
            <v>Карачев Антон Валерьевич</v>
          </cell>
        </row>
        <row r="92">
          <cell r="A92">
            <v>149</v>
          </cell>
          <cell r="B92" t="str">
            <v>Климович Николай Николаевич</v>
          </cell>
        </row>
        <row r="93">
          <cell r="A93">
            <v>150</v>
          </cell>
          <cell r="B93" t="str">
            <v>Павлов Анатолий Валерьевич</v>
          </cell>
        </row>
        <row r="94">
          <cell r="A94">
            <v>151</v>
          </cell>
          <cell r="B94" t="str">
            <v>Шипневский Сергей Сергеевич</v>
          </cell>
        </row>
        <row r="95">
          <cell r="A95">
            <v>152</v>
          </cell>
          <cell r="B95" t="str">
            <v>Зотов Владимир Юрьевич</v>
          </cell>
        </row>
        <row r="96">
          <cell r="A96">
            <v>154</v>
          </cell>
          <cell r="B96" t="str">
            <v>Николаев Дмитрий Игоревич</v>
          </cell>
        </row>
        <row r="97">
          <cell r="A97">
            <v>155</v>
          </cell>
          <cell r="B97" t="str">
            <v>Коваленко Евгений Алексеевич</v>
          </cell>
        </row>
        <row r="98">
          <cell r="A98">
            <v>157</v>
          </cell>
          <cell r="B98" t="str">
            <v>Правдин Александр Сергеевич</v>
          </cell>
        </row>
        <row r="99">
          <cell r="A99">
            <v>158</v>
          </cell>
          <cell r="B99" t="str">
            <v>Кондюков Николай Викторович</v>
          </cell>
        </row>
        <row r="100">
          <cell r="A100">
            <v>159</v>
          </cell>
          <cell r="B100" t="str">
            <v>Зайцев Игорь Леонидович</v>
          </cell>
        </row>
        <row r="101">
          <cell r="A101">
            <v>160</v>
          </cell>
          <cell r="B101" t="str">
            <v>Мотузенко Артем Сергеевич</v>
          </cell>
        </row>
        <row r="102">
          <cell r="A102">
            <v>161</v>
          </cell>
          <cell r="B102" t="str">
            <v>Попов Сергей Васильевич</v>
          </cell>
        </row>
        <row r="103">
          <cell r="A103">
            <v>162</v>
          </cell>
          <cell r="B103" t="str">
            <v>Пестерев Сергей Александрович</v>
          </cell>
        </row>
        <row r="104">
          <cell r="A104">
            <v>163</v>
          </cell>
          <cell r="B104" t="str">
            <v>Борисевич Юрий Игоревич</v>
          </cell>
        </row>
        <row r="105">
          <cell r="A105">
            <v>164</v>
          </cell>
          <cell r="B105" t="str">
            <v>Заикин Роман Александрович</v>
          </cell>
        </row>
        <row r="106">
          <cell r="A106">
            <v>165</v>
          </cell>
          <cell r="B106" t="str">
            <v>Шушин Павел Иванович</v>
          </cell>
        </row>
        <row r="107">
          <cell r="A107">
            <v>166</v>
          </cell>
          <cell r="B107" t="str">
            <v>Сазонов Максим Михайлович</v>
          </cell>
        </row>
        <row r="108">
          <cell r="A108">
            <v>167</v>
          </cell>
          <cell r="B108" t="str">
            <v>Дормидонтов Евгений Сергеевич</v>
          </cell>
        </row>
        <row r="109">
          <cell r="A109">
            <v>168</v>
          </cell>
          <cell r="B109" t="str">
            <v>Новиков Сергей Юрьевич</v>
          </cell>
        </row>
        <row r="110">
          <cell r="A110">
            <v>169</v>
          </cell>
          <cell r="B110" t="str">
            <v>Зубаков Александр Г енадьевич</v>
          </cell>
        </row>
        <row r="111">
          <cell r="A111">
            <v>170</v>
          </cell>
          <cell r="B111" t="str">
            <v>Пискунов Петр Александрович</v>
          </cell>
        </row>
        <row r="112">
          <cell r="A112">
            <v>171</v>
          </cell>
          <cell r="B112" t="str">
            <v>Цветков Станислав Константинович</v>
          </cell>
        </row>
        <row r="113">
          <cell r="A113">
            <v>172</v>
          </cell>
          <cell r="B113" t="str">
            <v>Муравьёв Дмитрий Павлович</v>
          </cell>
        </row>
        <row r="114">
          <cell r="A114">
            <v>173</v>
          </cell>
          <cell r="B114" t="str">
            <v>Уланов Вячеслав Николаевич</v>
          </cell>
        </row>
        <row r="115">
          <cell r="A115">
            <v>174</v>
          </cell>
          <cell r="B115" t="str">
            <v>Гулякин Сергей Николаевич</v>
          </cell>
        </row>
        <row r="116">
          <cell r="A116">
            <v>175</v>
          </cell>
          <cell r="B116" t="str">
            <v>Фавстов Андрей Вячеславович</v>
          </cell>
        </row>
        <row r="117">
          <cell r="A117">
            <v>176</v>
          </cell>
          <cell r="B117" t="str">
            <v>Тесленко Юрий Владимирович</v>
          </cell>
        </row>
        <row r="118">
          <cell r="A118">
            <v>177</v>
          </cell>
          <cell r="B118" t="str">
            <v>Фенютин Юрий Вячеславович</v>
          </cell>
        </row>
        <row r="119">
          <cell r="A119">
            <v>178</v>
          </cell>
          <cell r="B119" t="str">
            <v>Леонов Владимир Сергеевич</v>
          </cell>
        </row>
        <row r="120">
          <cell r="A120">
            <v>179</v>
          </cell>
          <cell r="B120" t="str">
            <v>Козлов Александр Венадьевич</v>
          </cell>
        </row>
        <row r="121">
          <cell r="A121">
            <v>180</v>
          </cell>
          <cell r="B121" t="str">
            <v>Наумов Дмитрий Владимирович</v>
          </cell>
        </row>
        <row r="122">
          <cell r="A122">
            <v>181</v>
          </cell>
          <cell r="B122" t="str">
            <v>Фёдоров Иван Юрьевич</v>
          </cell>
        </row>
        <row r="123">
          <cell r="A123">
            <v>182</v>
          </cell>
          <cell r="B123" t="str">
            <v>Гулин Дмитирий Алексеевич</v>
          </cell>
        </row>
        <row r="124">
          <cell r="A124">
            <v>183</v>
          </cell>
          <cell r="B124" t="str">
            <v>Павлов Игорь Васильевич</v>
          </cell>
        </row>
        <row r="125">
          <cell r="A125">
            <v>184</v>
          </cell>
          <cell r="B125" t="str">
            <v>Песков Иван Александрович</v>
          </cell>
        </row>
        <row r="126">
          <cell r="A126">
            <v>185</v>
          </cell>
          <cell r="B126" t="str">
            <v>Косарев Максим Васильевич</v>
          </cell>
        </row>
        <row r="127">
          <cell r="A127">
            <v>186</v>
          </cell>
          <cell r="B127" t="str">
            <v>Петров Вадим Николаевич</v>
          </cell>
        </row>
        <row r="128">
          <cell r="A128">
            <v>187</v>
          </cell>
          <cell r="B128" t="str">
            <v>Краско Виталий Викторович</v>
          </cell>
        </row>
        <row r="129">
          <cell r="A129">
            <v>188</v>
          </cell>
          <cell r="B129" t="str">
            <v>Кубанцев Федор Павлович</v>
          </cell>
        </row>
        <row r="130">
          <cell r="A130">
            <v>189</v>
          </cell>
          <cell r="B130" t="str">
            <v>Потапов Евгений Викторович</v>
          </cell>
        </row>
        <row r="131">
          <cell r="A131">
            <v>190</v>
          </cell>
          <cell r="B131" t="str">
            <v>Сальников Виталий Иванович</v>
          </cell>
        </row>
        <row r="132">
          <cell r="A132">
            <v>191</v>
          </cell>
          <cell r="B132" t="str">
            <v>Симаков Алексей Владимирович</v>
          </cell>
        </row>
        <row r="133">
          <cell r="A133">
            <v>192</v>
          </cell>
          <cell r="B133" t="str">
            <v>Лемешев Сергей Васильевич</v>
          </cell>
        </row>
        <row r="134">
          <cell r="A134">
            <v>193</v>
          </cell>
          <cell r="B134" t="str">
            <v>Сарелайнен Юрий Викторович</v>
          </cell>
        </row>
        <row r="135">
          <cell r="A135">
            <v>194</v>
          </cell>
          <cell r="B135" t="str">
            <v>Седов Михаил Андреевич</v>
          </cell>
        </row>
        <row r="136">
          <cell r="A136">
            <v>195</v>
          </cell>
          <cell r="B136" t="str">
            <v>Тихов Павел Геннадьевич</v>
          </cell>
        </row>
        <row r="137">
          <cell r="A137">
            <v>196</v>
          </cell>
          <cell r="B137" t="str">
            <v>Козлович Сергей Степанович</v>
          </cell>
        </row>
        <row r="138">
          <cell r="A138">
            <v>197</v>
          </cell>
          <cell r="B138" t="str">
            <v>Дашкин Шамиль Менирович</v>
          </cell>
        </row>
        <row r="139">
          <cell r="A139">
            <v>198</v>
          </cell>
          <cell r="B139" t="str">
            <v>Поляков Вячеслав Борисович</v>
          </cell>
        </row>
        <row r="140">
          <cell r="A140">
            <v>199</v>
          </cell>
          <cell r="B140" t="str">
            <v>Старикович Алексей Эдуардович</v>
          </cell>
        </row>
        <row r="141">
          <cell r="A141">
            <v>200</v>
          </cell>
          <cell r="B141" t="str">
            <v>Прохоренко Илья Васильевич</v>
          </cell>
        </row>
        <row r="142">
          <cell r="A142">
            <v>201</v>
          </cell>
          <cell r="B142" t="str">
            <v>Уймин Павел Сергеевич</v>
          </cell>
        </row>
        <row r="143">
          <cell r="A143">
            <v>202</v>
          </cell>
          <cell r="B143" t="str">
            <v>Румянцев Андрей Сергеевич</v>
          </cell>
        </row>
        <row r="144">
          <cell r="A144">
            <v>203</v>
          </cell>
          <cell r="B144" t="str">
            <v>Кондратков Евгений Александрович</v>
          </cell>
        </row>
        <row r="145">
          <cell r="A145">
            <v>204</v>
          </cell>
          <cell r="B145" t="str">
            <v>Потуга Андрей Федорович</v>
          </cell>
        </row>
        <row r="146">
          <cell r="A146">
            <v>205</v>
          </cell>
          <cell r="B146" t="str">
            <v>Плотников Игорь Германович</v>
          </cell>
        </row>
        <row r="147">
          <cell r="A147">
            <v>206</v>
          </cell>
          <cell r="B147" t="str">
            <v>Осипов Александр Александрович</v>
          </cell>
        </row>
        <row r="148">
          <cell r="A148">
            <v>207</v>
          </cell>
          <cell r="B148" t="str">
            <v>Пахомов Игорь Анатольевич</v>
          </cell>
        </row>
        <row r="149">
          <cell r="A149">
            <v>208</v>
          </cell>
          <cell r="B149" t="str">
            <v>Ларин Михаил Борисович</v>
          </cell>
        </row>
        <row r="150">
          <cell r="A150">
            <v>209</v>
          </cell>
          <cell r="B150" t="str">
            <v>Пичугин Павел Андреевич</v>
          </cell>
        </row>
        <row r="151">
          <cell r="A151">
            <v>210</v>
          </cell>
          <cell r="B151" t="str">
            <v>Дашкин Шамиль Менирович</v>
          </cell>
        </row>
        <row r="152">
          <cell r="A152">
            <v>211</v>
          </cell>
          <cell r="B152" t="str">
            <v>Маслов Виталий Александрович</v>
          </cell>
        </row>
        <row r="153">
          <cell r="A153">
            <v>212</v>
          </cell>
          <cell r="B153" t="str">
            <v>Елисеев Александр Александрович</v>
          </cell>
        </row>
        <row r="154">
          <cell r="A154">
            <v>213</v>
          </cell>
          <cell r="B154" t="str">
            <v>Цыпушкин Юрий Николаевич</v>
          </cell>
        </row>
        <row r="155">
          <cell r="A155">
            <v>214</v>
          </cell>
          <cell r="B155" t="str">
            <v>Гринштейн Андрей Романович</v>
          </cell>
        </row>
        <row r="156">
          <cell r="A156">
            <v>215</v>
          </cell>
          <cell r="B156" t="str">
            <v>Жульев Сергей Александрович</v>
          </cell>
        </row>
        <row r="157">
          <cell r="A157">
            <v>216</v>
          </cell>
          <cell r="B157" t="str">
            <v>Давыдов Сергей Геннадьевич</v>
          </cell>
        </row>
        <row r="158">
          <cell r="A158">
            <v>217</v>
          </cell>
          <cell r="B158" t="str">
            <v>Илюбаев Нурлан Маманович</v>
          </cell>
        </row>
        <row r="159">
          <cell r="A159">
            <v>218</v>
          </cell>
          <cell r="B159" t="str">
            <v>Кособоков Вячеслав Анатольевич</v>
          </cell>
        </row>
        <row r="160">
          <cell r="A160">
            <v>219</v>
          </cell>
          <cell r="B160" t="str">
            <v>Черных Иван Сергеевич</v>
          </cell>
        </row>
        <row r="161">
          <cell r="A161">
            <v>220</v>
          </cell>
          <cell r="B161" t="str">
            <v>Мельников Кирилл Константинович</v>
          </cell>
        </row>
        <row r="162">
          <cell r="A162">
            <v>221</v>
          </cell>
          <cell r="B162" t="str">
            <v>Лысенко Евгений Игоревич</v>
          </cell>
        </row>
        <row r="163">
          <cell r="A163">
            <v>222</v>
          </cell>
          <cell r="B163" t="str">
            <v>Кислицын Антон Евгеньевич</v>
          </cell>
        </row>
        <row r="164">
          <cell r="A164">
            <v>223</v>
          </cell>
          <cell r="B164" t="str">
            <v>Мирошкин Андрей Валерьевич</v>
          </cell>
        </row>
        <row r="165">
          <cell r="A165">
            <v>224</v>
          </cell>
          <cell r="B165" t="str">
            <v>Шамухин Павел Владимирович</v>
          </cell>
        </row>
        <row r="166">
          <cell r="A166">
            <v>225</v>
          </cell>
          <cell r="B166" t="str">
            <v>Крюков Павел Сергеевич</v>
          </cell>
        </row>
        <row r="167">
          <cell r="A167">
            <v>226</v>
          </cell>
          <cell r="B167" t="str">
            <v>Кутузов Илья Владимирович</v>
          </cell>
        </row>
        <row r="168">
          <cell r="A168">
            <v>227</v>
          </cell>
          <cell r="B168" t="str">
            <v>Лебедев Всеволод Андреевич</v>
          </cell>
        </row>
        <row r="169">
          <cell r="A169">
            <v>228</v>
          </cell>
          <cell r="B169" t="str">
            <v>Михайлов Юрий Валерьевич</v>
          </cell>
        </row>
        <row r="170">
          <cell r="A170">
            <v>229</v>
          </cell>
          <cell r="B170" t="str">
            <v>Шапкин Вячеслав Юрьевич</v>
          </cell>
        </row>
        <row r="171">
          <cell r="A171">
            <v>230</v>
          </cell>
          <cell r="B171" t="str">
            <v>Шуваев Владимир Юрьевич</v>
          </cell>
        </row>
        <row r="172">
          <cell r="A172">
            <v>232</v>
          </cell>
          <cell r="B172" t="str">
            <v>Маслов Виталий Александрович</v>
          </cell>
        </row>
        <row r="173">
          <cell r="A173">
            <v>233</v>
          </cell>
          <cell r="B173" t="str">
            <v>Королев Виталий Олегович</v>
          </cell>
        </row>
        <row r="174">
          <cell r="A174">
            <v>234</v>
          </cell>
          <cell r="B174" t="str">
            <v>Максимчев Евгений Сергеевич</v>
          </cell>
        </row>
        <row r="175">
          <cell r="A175">
            <v>236</v>
          </cell>
          <cell r="B175" t="str">
            <v>Скопицкий Константин Васильевич</v>
          </cell>
        </row>
        <row r="176">
          <cell r="A176">
            <v>237</v>
          </cell>
          <cell r="B176" t="str">
            <v>Кокорев Георгий Николаевич</v>
          </cell>
        </row>
        <row r="177">
          <cell r="A177">
            <v>238</v>
          </cell>
          <cell r="B177" t="str">
            <v>Савинов Алексей Андреевич</v>
          </cell>
        </row>
        <row r="178">
          <cell r="A178">
            <v>239</v>
          </cell>
          <cell r="B178" t="str">
            <v>Иванов Николай Викторович</v>
          </cell>
        </row>
        <row r="179">
          <cell r="A179">
            <v>240</v>
          </cell>
          <cell r="B179" t="str">
            <v>Дашкин Шамиль Менирович</v>
          </cell>
        </row>
      </sheetData>
      <sheetData sheetId="2">
        <row r="2">
          <cell r="B2">
            <v>286</v>
          </cell>
          <cell r="C2" t="str">
            <v>Абрамов Артём Александрович</v>
          </cell>
        </row>
        <row r="3">
          <cell r="B3">
            <v>287</v>
          </cell>
          <cell r="C3" t="str">
            <v>Агафонов Алексей Иванович</v>
          </cell>
        </row>
        <row r="4">
          <cell r="B4">
            <v>288</v>
          </cell>
          <cell r="C4" t="str">
            <v>Агафонов Сергей Михайлович</v>
          </cell>
        </row>
        <row r="5">
          <cell r="B5">
            <v>289</v>
          </cell>
          <cell r="C5" t="str">
            <v>Агеев Андрей Александрович</v>
          </cell>
        </row>
        <row r="6">
          <cell r="B6">
            <v>290</v>
          </cell>
          <cell r="C6" t="str">
            <v>Алексеев Артур Владимирович</v>
          </cell>
        </row>
        <row r="7">
          <cell r="B7">
            <v>291</v>
          </cell>
          <cell r="C7" t="str">
            <v>Ананьин Николай Николаевич</v>
          </cell>
        </row>
        <row r="8">
          <cell r="B8">
            <v>292</v>
          </cell>
          <cell r="C8" t="str">
            <v>Андреев Андрей Алексеевич</v>
          </cell>
        </row>
        <row r="9">
          <cell r="B9">
            <v>293</v>
          </cell>
          <cell r="C9" t="str">
            <v>Андреев Алексей Борисович</v>
          </cell>
        </row>
        <row r="10">
          <cell r="B10">
            <v>294</v>
          </cell>
          <cell r="C10" t="str">
            <v>Анкудинов Василий Георгиевич</v>
          </cell>
        </row>
        <row r="11">
          <cell r="B11">
            <v>295</v>
          </cell>
          <cell r="C11" t="str">
            <v>Антипов Александр  Викторович</v>
          </cell>
        </row>
        <row r="12">
          <cell r="B12">
            <v>296</v>
          </cell>
          <cell r="C12" t="str">
            <v>Аргеландер Владимир Борисович</v>
          </cell>
        </row>
        <row r="13">
          <cell r="B13">
            <v>297</v>
          </cell>
          <cell r="C13" t="str">
            <v>Бабин Антон Станиславович</v>
          </cell>
        </row>
        <row r="14">
          <cell r="B14">
            <v>298</v>
          </cell>
          <cell r="C14" t="str">
            <v>Балонов Анатолий Михайлович</v>
          </cell>
        </row>
        <row r="15">
          <cell r="B15">
            <v>299</v>
          </cell>
          <cell r="C15" t="str">
            <v>Баранов Михаил Валентинович</v>
          </cell>
        </row>
        <row r="16">
          <cell r="B16">
            <v>300</v>
          </cell>
          <cell r="C16" t="str">
            <v>Бардин Виктор Олегович</v>
          </cell>
        </row>
        <row r="17">
          <cell r="B17">
            <v>301</v>
          </cell>
          <cell r="C17" t="str">
            <v>Баскаков Василий Олегович</v>
          </cell>
        </row>
        <row r="18">
          <cell r="B18">
            <v>302</v>
          </cell>
          <cell r="C18" t="str">
            <v>Белозёров Руслан Анатольевич</v>
          </cell>
        </row>
        <row r="19">
          <cell r="B19">
            <v>303</v>
          </cell>
          <cell r="C19" t="str">
            <v>Белоус Павел Николаевич</v>
          </cell>
        </row>
        <row r="20">
          <cell r="B20">
            <v>304</v>
          </cell>
          <cell r="C20" t="str">
            <v>Белугин Виталий Сергеевич</v>
          </cell>
        </row>
        <row r="21">
          <cell r="B21">
            <v>305</v>
          </cell>
          <cell r="C21" t="str">
            <v>Бердников  Сергей Владимирович</v>
          </cell>
        </row>
        <row r="22">
          <cell r="B22">
            <v>306</v>
          </cell>
          <cell r="C22" t="str">
            <v>Благодарёв Александр Юльевич</v>
          </cell>
        </row>
        <row r="23">
          <cell r="B23">
            <v>307</v>
          </cell>
          <cell r="C23" t="str">
            <v>Блохин Олег Леонидович</v>
          </cell>
        </row>
        <row r="24">
          <cell r="B24">
            <v>308</v>
          </cell>
          <cell r="C24" t="str">
            <v>Боганов Илья Сергеевич</v>
          </cell>
        </row>
        <row r="25">
          <cell r="B25">
            <v>309</v>
          </cell>
          <cell r="C25" t="str">
            <v>Бондаренко  Владислав Васильевич</v>
          </cell>
        </row>
        <row r="26">
          <cell r="B26">
            <v>310</v>
          </cell>
          <cell r="C26" t="str">
            <v>Бондаренко Денис Валентинович</v>
          </cell>
        </row>
        <row r="27">
          <cell r="B27">
            <v>311</v>
          </cell>
          <cell r="C27" t="str">
            <v>Смирнов Вадим Анатольевич</v>
          </cell>
        </row>
        <row r="28">
          <cell r="B28">
            <v>312</v>
          </cell>
          <cell r="C28" t="str">
            <v>Буданов  Александр  Николаевич</v>
          </cell>
        </row>
        <row r="29">
          <cell r="B29">
            <v>313</v>
          </cell>
          <cell r="C29" t="str">
            <v>Буклешов Александр Михайлович</v>
          </cell>
        </row>
        <row r="30">
          <cell r="B30">
            <v>314</v>
          </cell>
          <cell r="C30" t="str">
            <v>Васильев Александр Владимирович</v>
          </cell>
        </row>
        <row r="31">
          <cell r="B31">
            <v>315</v>
          </cell>
          <cell r="C31" t="str">
            <v>Васильев Григорий Николаевич</v>
          </cell>
        </row>
        <row r="32">
          <cell r="B32">
            <v>316</v>
          </cell>
          <cell r="C32" t="str">
            <v>Васильев Юрий Николаевич</v>
          </cell>
        </row>
        <row r="33">
          <cell r="B33">
            <v>317</v>
          </cell>
          <cell r="C33" t="str">
            <v>Васьковский Виталий Валерьевич</v>
          </cell>
        </row>
        <row r="34">
          <cell r="B34">
            <v>318</v>
          </cell>
          <cell r="C34" t="str">
            <v>Виноградов Евгений Владимирович</v>
          </cell>
        </row>
        <row r="35">
          <cell r="B35">
            <v>319</v>
          </cell>
          <cell r="C35" t="str">
            <v>Виноградов Сергей Александрович</v>
          </cell>
        </row>
        <row r="36">
          <cell r="B36">
            <v>320</v>
          </cell>
          <cell r="C36" t="str">
            <v>Владимиров Александр  Владимирович</v>
          </cell>
        </row>
        <row r="37">
          <cell r="B37">
            <v>321</v>
          </cell>
          <cell r="C37" t="str">
            <v>Волков Николай Викторович</v>
          </cell>
        </row>
        <row r="38">
          <cell r="B38">
            <v>322</v>
          </cell>
          <cell r="C38" t="str">
            <v>Гаврилов Алексей Сергеевич</v>
          </cell>
        </row>
        <row r="39">
          <cell r="B39">
            <v>323</v>
          </cell>
          <cell r="C39" t="str">
            <v>Гольнев Юрий Анатольевич</v>
          </cell>
        </row>
        <row r="40">
          <cell r="B40">
            <v>324</v>
          </cell>
          <cell r="C40" t="str">
            <v>Горновой Андрей Владимирович</v>
          </cell>
        </row>
        <row r="41">
          <cell r="B41">
            <v>325</v>
          </cell>
          <cell r="C41" t="str">
            <v>Горностаев Николай Александрович</v>
          </cell>
        </row>
        <row r="42">
          <cell r="B42">
            <v>326</v>
          </cell>
          <cell r="C42" t="str">
            <v>Григорьев Александр Николаевич</v>
          </cell>
        </row>
        <row r="43">
          <cell r="B43">
            <v>327</v>
          </cell>
          <cell r="C43" t="str">
            <v>Григорьев  Константин Геннадьевич</v>
          </cell>
        </row>
        <row r="44">
          <cell r="B44">
            <v>328</v>
          </cell>
          <cell r="C44" t="str">
            <v>Гришаев Станислав Игоревич</v>
          </cell>
        </row>
        <row r="45">
          <cell r="B45">
            <v>329</v>
          </cell>
          <cell r="C45" t="str">
            <v>Гузаревич Алексей Яковлевич</v>
          </cell>
        </row>
        <row r="46">
          <cell r="B46">
            <v>330</v>
          </cell>
          <cell r="C46" t="str">
            <v>Гурьев  Сергей Сергеевич</v>
          </cell>
        </row>
        <row r="47">
          <cell r="B47">
            <v>331</v>
          </cell>
          <cell r="C47" t="str">
            <v>Демченко Александр Александрович</v>
          </cell>
        </row>
        <row r="48">
          <cell r="B48">
            <v>332</v>
          </cell>
          <cell r="C48" t="str">
            <v>Джакипов Кубаныч Джалилович</v>
          </cell>
        </row>
        <row r="49">
          <cell r="B49">
            <v>333</v>
          </cell>
          <cell r="C49" t="str">
            <v>Долгополов  Александр Вадимович</v>
          </cell>
        </row>
        <row r="50">
          <cell r="B50">
            <v>334</v>
          </cell>
          <cell r="C50" t="str">
            <v>Дроздов Виталий  Валерьевич</v>
          </cell>
        </row>
        <row r="51">
          <cell r="B51">
            <v>335</v>
          </cell>
          <cell r="C51" t="str">
            <v>Дячук Валентин Васильевич</v>
          </cell>
        </row>
        <row r="52">
          <cell r="B52">
            <v>336</v>
          </cell>
          <cell r="C52" t="str">
            <v>Елисеев Виктор Владимирович</v>
          </cell>
        </row>
        <row r="53">
          <cell r="B53">
            <v>337</v>
          </cell>
          <cell r="C53" t="str">
            <v>Енин Алексей Сергеевич</v>
          </cell>
        </row>
        <row r="54">
          <cell r="B54">
            <v>338</v>
          </cell>
          <cell r="C54" t="str">
            <v>Ерофеев Вячеслав Юрьевич</v>
          </cell>
        </row>
        <row r="55">
          <cell r="B55">
            <v>339</v>
          </cell>
          <cell r="C55" t="str">
            <v>Ефимов Сергей Викторович</v>
          </cell>
        </row>
        <row r="56">
          <cell r="B56">
            <v>340</v>
          </cell>
          <cell r="C56" t="str">
            <v>Жабин Владимир Леонидович</v>
          </cell>
        </row>
        <row r="57">
          <cell r="B57">
            <v>341</v>
          </cell>
          <cell r="C57" t="str">
            <v>Жгулёв Константин Сергеевич</v>
          </cell>
        </row>
        <row r="58">
          <cell r="B58">
            <v>342</v>
          </cell>
          <cell r="C58" t="str">
            <v>Журавлёв Александр Владимирович</v>
          </cell>
        </row>
        <row r="59">
          <cell r="B59">
            <v>343</v>
          </cell>
          <cell r="C59" t="str">
            <v>Журавлев Владимир Константинович</v>
          </cell>
        </row>
        <row r="60">
          <cell r="B60">
            <v>344</v>
          </cell>
          <cell r="C60" t="str">
            <v>Зибинин Андрей Олегович</v>
          </cell>
        </row>
        <row r="61">
          <cell r="B61">
            <v>345</v>
          </cell>
          <cell r="C61" t="str">
            <v>Зорин Владимир  Вячеславович</v>
          </cell>
        </row>
        <row r="62">
          <cell r="B62">
            <v>346</v>
          </cell>
          <cell r="C62" t="str">
            <v>Зябликов Алексей Николаевич</v>
          </cell>
        </row>
        <row r="63">
          <cell r="B63">
            <v>347</v>
          </cell>
          <cell r="C63" t="str">
            <v>Иванов Алексей Викторович</v>
          </cell>
        </row>
        <row r="64">
          <cell r="B64">
            <v>348</v>
          </cell>
          <cell r="C64" t="str">
            <v>Иванов Андрей Геннадьевич</v>
          </cell>
        </row>
        <row r="65">
          <cell r="B65">
            <v>349</v>
          </cell>
          <cell r="C65" t="str">
            <v>Иванов Дмитрий Сергеевич</v>
          </cell>
        </row>
        <row r="66">
          <cell r="B66">
            <v>350</v>
          </cell>
          <cell r="C66" t="str">
            <v>Иванов Игорь Сергеевич</v>
          </cell>
        </row>
        <row r="67">
          <cell r="B67">
            <v>351</v>
          </cell>
          <cell r="C67" t="str">
            <v>Чуланов Николай Евгеньевич</v>
          </cell>
        </row>
        <row r="68">
          <cell r="B68">
            <v>352</v>
          </cell>
          <cell r="C68" t="str">
            <v>Иванов Сергей Владимирович</v>
          </cell>
        </row>
        <row r="69">
          <cell r="B69">
            <v>353</v>
          </cell>
          <cell r="C69" t="str">
            <v>Игнатенко Александр Александрович</v>
          </cell>
        </row>
        <row r="70">
          <cell r="B70">
            <v>354</v>
          </cell>
          <cell r="C70" t="str">
            <v>Решетнюк Игорь Сергеевич</v>
          </cell>
        </row>
        <row r="71">
          <cell r="B71">
            <v>355</v>
          </cell>
          <cell r="C71" t="str">
            <v>Канэ Роман Александрович</v>
          </cell>
        </row>
        <row r="72">
          <cell r="B72">
            <v>356</v>
          </cell>
          <cell r="C72" t="str">
            <v>Карпович Дмитрий Александрович</v>
          </cell>
        </row>
        <row r="73">
          <cell r="B73">
            <v>357</v>
          </cell>
          <cell r="C73" t="str">
            <v>Кассиров Игорь Александрович</v>
          </cell>
        </row>
        <row r="74">
          <cell r="B74">
            <v>358</v>
          </cell>
          <cell r="C74" t="str">
            <v>Кириенко Денис Юрьевич</v>
          </cell>
        </row>
        <row r="75">
          <cell r="B75">
            <v>359</v>
          </cell>
          <cell r="C75" t="str">
            <v>Киселев Антон Владимирович</v>
          </cell>
        </row>
        <row r="76">
          <cell r="B76">
            <v>360</v>
          </cell>
          <cell r="C76" t="str">
            <v>Коберидзе Манучар Лериевич</v>
          </cell>
        </row>
        <row r="77">
          <cell r="B77">
            <v>361</v>
          </cell>
          <cell r="C77" t="str">
            <v>Ковалевский Сргей Владимирович</v>
          </cell>
        </row>
        <row r="78">
          <cell r="B78">
            <v>362</v>
          </cell>
          <cell r="C78" t="str">
            <v>Ковалёв Антон Геннадьевич</v>
          </cell>
        </row>
        <row r="79">
          <cell r="B79">
            <v>363</v>
          </cell>
          <cell r="C79" t="str">
            <v>Кожадей Павел Георгиевич</v>
          </cell>
        </row>
        <row r="80">
          <cell r="B80">
            <v>364</v>
          </cell>
          <cell r="C80" t="str">
            <v>Коленов Михаил Владимирович</v>
          </cell>
        </row>
        <row r="81">
          <cell r="B81">
            <v>365</v>
          </cell>
          <cell r="C81" t="str">
            <v>Колокольцев Сергей Дмитриевич</v>
          </cell>
        </row>
        <row r="82">
          <cell r="B82">
            <v>366</v>
          </cell>
          <cell r="C82" t="str">
            <v>Кондратьев Игорь Юрьевич</v>
          </cell>
        </row>
        <row r="83">
          <cell r="B83">
            <v>367</v>
          </cell>
          <cell r="C83" t="str">
            <v>Кочкин Александр Николаевич</v>
          </cell>
        </row>
        <row r="84">
          <cell r="B84">
            <v>368</v>
          </cell>
          <cell r="C84" t="str">
            <v>Кремнёв Владимир Игоревич</v>
          </cell>
        </row>
        <row r="85">
          <cell r="B85">
            <v>369</v>
          </cell>
          <cell r="C85" t="str">
            <v>Кречетов Игорь Викторович</v>
          </cell>
        </row>
        <row r="86">
          <cell r="B86">
            <v>370</v>
          </cell>
          <cell r="C86" t="str">
            <v>Крутов Сергей Викторович</v>
          </cell>
        </row>
        <row r="87">
          <cell r="B87">
            <v>371</v>
          </cell>
          <cell r="C87" t="str">
            <v>Крюков Сергей Юрьевич</v>
          </cell>
        </row>
        <row r="88">
          <cell r="B88">
            <v>372</v>
          </cell>
          <cell r="C88" t="str">
            <v>Кузьмин Андрей Евгеньевич</v>
          </cell>
        </row>
        <row r="89">
          <cell r="B89">
            <v>373</v>
          </cell>
          <cell r="C89" t="str">
            <v>Кузьмин Вячеслав Викторович</v>
          </cell>
        </row>
        <row r="90">
          <cell r="B90">
            <v>374</v>
          </cell>
          <cell r="C90" t="str">
            <v>Курманалиев Рашид Рушанович</v>
          </cell>
        </row>
        <row r="91">
          <cell r="B91">
            <v>375</v>
          </cell>
          <cell r="C91" t="str">
            <v>Мазур Дмитрий Олегович</v>
          </cell>
        </row>
        <row r="92">
          <cell r="B92">
            <v>376</v>
          </cell>
          <cell r="C92" t="str">
            <v>Курочкин  Виталий  Юрьевич</v>
          </cell>
        </row>
        <row r="93">
          <cell r="B93">
            <v>377</v>
          </cell>
          <cell r="C93" t="str">
            <v>Кустов Дмитрий Викторович</v>
          </cell>
        </row>
        <row r="94">
          <cell r="B94">
            <v>378</v>
          </cell>
          <cell r="C94" t="str">
            <v>Лайзан Игорь Александрович</v>
          </cell>
        </row>
        <row r="95">
          <cell r="B95">
            <v>379</v>
          </cell>
          <cell r="C95" t="str">
            <v>Лебедев Владислав Алексеевич</v>
          </cell>
        </row>
        <row r="96">
          <cell r="B96">
            <v>380</v>
          </cell>
          <cell r="C96" t="str">
            <v>Леонов Виталий Николаевич</v>
          </cell>
        </row>
        <row r="97">
          <cell r="B97">
            <v>381</v>
          </cell>
          <cell r="C97" t="str">
            <v>Лепёшкин  Олег Игоревич</v>
          </cell>
        </row>
        <row r="98">
          <cell r="B98">
            <v>382</v>
          </cell>
          <cell r="C98" t="str">
            <v>Лисенков Андрей Владимирович</v>
          </cell>
        </row>
        <row r="99">
          <cell r="B99">
            <v>383</v>
          </cell>
          <cell r="C99" t="str">
            <v>Личкановский Василий  Николаевич</v>
          </cell>
        </row>
        <row r="100">
          <cell r="B100">
            <v>384</v>
          </cell>
          <cell r="C100" t="str">
            <v>Логинов Денис Николаевич</v>
          </cell>
        </row>
        <row r="101">
          <cell r="B101">
            <v>385</v>
          </cell>
          <cell r="C101" t="str">
            <v>Лосев Игорь Викторович</v>
          </cell>
        </row>
        <row r="102">
          <cell r="B102">
            <v>386</v>
          </cell>
          <cell r="C102" t="str">
            <v>Люсин Алексей Михайлович</v>
          </cell>
        </row>
        <row r="103">
          <cell r="B103">
            <v>387</v>
          </cell>
          <cell r="C103" t="str">
            <v>Макаров Дмитрий Сергеевич</v>
          </cell>
        </row>
        <row r="104">
          <cell r="B104">
            <v>388</v>
          </cell>
          <cell r="C104" t="str">
            <v>Мартьянов Валерий Сергеевич</v>
          </cell>
        </row>
        <row r="105">
          <cell r="B105">
            <v>389</v>
          </cell>
          <cell r="C105" t="str">
            <v>Матвеев  Тимур Михайлович</v>
          </cell>
        </row>
        <row r="106">
          <cell r="B106">
            <v>390</v>
          </cell>
          <cell r="C106" t="str">
            <v>Мацутенко Сергей Александрович</v>
          </cell>
        </row>
        <row r="107">
          <cell r="B107">
            <v>391</v>
          </cell>
          <cell r="C107" t="str">
            <v>Мирошниченко Роман Павлович</v>
          </cell>
        </row>
        <row r="108">
          <cell r="B108">
            <v>392</v>
          </cell>
          <cell r="C108" t="str">
            <v>Мокров Сергей Владимирович</v>
          </cell>
        </row>
        <row r="109">
          <cell r="B109">
            <v>393</v>
          </cell>
          <cell r="C109" t="str">
            <v>Мосунов Станислав Евгеньевич</v>
          </cell>
        </row>
        <row r="110">
          <cell r="B110">
            <v>394</v>
          </cell>
          <cell r="C110" t="str">
            <v>Нагайцев Владимир Ильич</v>
          </cell>
        </row>
        <row r="111">
          <cell r="B111">
            <v>395</v>
          </cell>
          <cell r="C111" t="str">
            <v>Надысев Алексей Сергеевич</v>
          </cell>
        </row>
        <row r="112">
          <cell r="B112">
            <v>396</v>
          </cell>
          <cell r="C112" t="str">
            <v>Наумов Михаил Николаевич</v>
          </cell>
        </row>
        <row r="113">
          <cell r="B113">
            <v>397</v>
          </cell>
          <cell r="C113" t="str">
            <v>Неволин Александр Геннадьевич</v>
          </cell>
        </row>
        <row r="114">
          <cell r="B114">
            <v>398</v>
          </cell>
          <cell r="C114" t="str">
            <v>Никитин Дмитрий Владимирович</v>
          </cell>
        </row>
        <row r="115">
          <cell r="B115">
            <v>399</v>
          </cell>
          <cell r="C115" t="str">
            <v>Никитин Владимир Николаевич</v>
          </cell>
        </row>
        <row r="116">
          <cell r="B116">
            <v>400</v>
          </cell>
          <cell r="C116" t="str">
            <v>Никитин Сергей Николаевич</v>
          </cell>
        </row>
        <row r="117">
          <cell r="B117">
            <v>401</v>
          </cell>
          <cell r="C117" t="str">
            <v>Никифоров Роман Николаевич</v>
          </cell>
        </row>
        <row r="118">
          <cell r="B118">
            <v>402</v>
          </cell>
          <cell r="C118" t="str">
            <v>Николаев Геннадий Владимирович</v>
          </cell>
        </row>
        <row r="119">
          <cell r="B119">
            <v>403</v>
          </cell>
          <cell r="C119" t="str">
            <v>Новичков Виктор Евгеньевич</v>
          </cell>
        </row>
        <row r="120">
          <cell r="B120">
            <v>404</v>
          </cell>
          <cell r="C120" t="str">
            <v>Огородников Александр  Валерьевич</v>
          </cell>
        </row>
        <row r="121">
          <cell r="B121">
            <v>405</v>
          </cell>
          <cell r="C121" t="str">
            <v>Орлов Виталий Геннадьевич</v>
          </cell>
        </row>
        <row r="122">
          <cell r="B122">
            <v>406</v>
          </cell>
          <cell r="C122" t="str">
            <v>Орлов Валерий Сергеевич</v>
          </cell>
        </row>
        <row r="123">
          <cell r="B123">
            <v>407</v>
          </cell>
          <cell r="C123" t="str">
            <v>Орляченко Роман Сергеевич</v>
          </cell>
        </row>
        <row r="124">
          <cell r="B124">
            <v>408</v>
          </cell>
          <cell r="C124" t="str">
            <v>Осипов Игорь Анатольевич</v>
          </cell>
        </row>
        <row r="125">
          <cell r="B125">
            <v>409</v>
          </cell>
          <cell r="C125" t="str">
            <v>Павлов Александр Валентинович</v>
          </cell>
        </row>
        <row r="126">
          <cell r="B126">
            <v>410</v>
          </cell>
          <cell r="C126" t="str">
            <v>Петров Александр Викторович</v>
          </cell>
        </row>
        <row r="127">
          <cell r="B127">
            <v>411</v>
          </cell>
          <cell r="C127" t="str">
            <v>Плотников Михаил Иванович</v>
          </cell>
        </row>
        <row r="128">
          <cell r="B128">
            <v>412</v>
          </cell>
          <cell r="C128" t="str">
            <v>Поликарпов Андрей Николаевич</v>
          </cell>
        </row>
        <row r="129">
          <cell r="B129">
            <v>413</v>
          </cell>
          <cell r="C129" t="str">
            <v>Поляков Евгений Викторович</v>
          </cell>
        </row>
        <row r="130">
          <cell r="B130">
            <v>414</v>
          </cell>
          <cell r="C130" t="str">
            <v>Попов Александр Васильевич</v>
          </cell>
        </row>
        <row r="131">
          <cell r="B131">
            <v>415</v>
          </cell>
          <cell r="C131" t="str">
            <v>Попов Виталий Валерьевич</v>
          </cell>
        </row>
        <row r="132">
          <cell r="B132">
            <v>416</v>
          </cell>
          <cell r="C132" t="str">
            <v>Попов Вячеслав Сергеевич</v>
          </cell>
        </row>
        <row r="133">
          <cell r="B133">
            <v>417</v>
          </cell>
          <cell r="C133" t="str">
            <v>Ковальчук Алексей Александрович</v>
          </cell>
        </row>
        <row r="134">
          <cell r="B134">
            <v>418</v>
          </cell>
          <cell r="C134" t="str">
            <v>Пронин Виктор Александрович</v>
          </cell>
        </row>
        <row r="135">
          <cell r="B135">
            <v>419</v>
          </cell>
          <cell r="C135" t="str">
            <v>Пухосмяги Эдуард Олевич</v>
          </cell>
        </row>
        <row r="136">
          <cell r="B136">
            <v>420</v>
          </cell>
          <cell r="C136" t="str">
            <v>Рассказов  Кирилл Иванович</v>
          </cell>
        </row>
        <row r="137">
          <cell r="B137">
            <v>421</v>
          </cell>
          <cell r="C137" t="str">
            <v>Ратников Даниил Игоревич</v>
          </cell>
        </row>
        <row r="138">
          <cell r="B138">
            <v>422</v>
          </cell>
          <cell r="C138" t="str">
            <v>Родин Александр Александрович</v>
          </cell>
        </row>
        <row r="139">
          <cell r="B139">
            <v>423</v>
          </cell>
          <cell r="C139" t="str">
            <v>Рождественский Денис Владимирович</v>
          </cell>
        </row>
        <row r="140">
          <cell r="B140">
            <v>424</v>
          </cell>
          <cell r="C140" t="str">
            <v>Ротермель Кирилл Андреевич</v>
          </cell>
        </row>
        <row r="141">
          <cell r="B141">
            <v>425</v>
          </cell>
          <cell r="C141" t="str">
            <v>Рудановский Сергей Алексеевич</v>
          </cell>
        </row>
        <row r="142">
          <cell r="B142">
            <v>426</v>
          </cell>
          <cell r="C142" t="str">
            <v>Рукавишников Евгений Алексеевич</v>
          </cell>
        </row>
        <row r="143">
          <cell r="B143">
            <v>427</v>
          </cell>
          <cell r="C143" t="str">
            <v>Рыжов Андрей Алексеевич</v>
          </cell>
        </row>
        <row r="144">
          <cell r="B144">
            <v>428</v>
          </cell>
          <cell r="C144" t="str">
            <v>Рябинов Сергей Гаврилович</v>
          </cell>
        </row>
        <row r="145">
          <cell r="B145">
            <v>429</v>
          </cell>
          <cell r="C145" t="str">
            <v>Рябуха Сергей Николаевич</v>
          </cell>
        </row>
        <row r="146">
          <cell r="B146">
            <v>430</v>
          </cell>
          <cell r="C146" t="str">
            <v>Савченков Роман Александрович</v>
          </cell>
        </row>
        <row r="147">
          <cell r="B147">
            <v>431</v>
          </cell>
          <cell r="C147" t="str">
            <v>Садыков Алексей Шамильевич</v>
          </cell>
        </row>
        <row r="148">
          <cell r="B148">
            <v>432</v>
          </cell>
          <cell r="C148" t="str">
            <v>Сафронов Андрей  Викторович</v>
          </cell>
        </row>
        <row r="149">
          <cell r="B149">
            <v>433</v>
          </cell>
          <cell r="C149" t="str">
            <v>Семченко Андрей  Валерьевич</v>
          </cell>
        </row>
        <row r="150">
          <cell r="B150">
            <v>434</v>
          </cell>
          <cell r="C150" t="str">
            <v>Фёдоров Алексей Геннадиевич</v>
          </cell>
        </row>
        <row r="151">
          <cell r="B151">
            <v>435</v>
          </cell>
          <cell r="C151" t="str">
            <v>Смирнов Александр Юрьевич</v>
          </cell>
        </row>
        <row r="152">
          <cell r="B152">
            <v>436</v>
          </cell>
          <cell r="C152" t="str">
            <v>Назаров Михаил Сергеевич</v>
          </cell>
        </row>
        <row r="153">
          <cell r="B153">
            <v>437</v>
          </cell>
          <cell r="C153" t="str">
            <v>Смирнов Владимир Михайлович</v>
          </cell>
        </row>
        <row r="154">
          <cell r="B154">
            <v>438</v>
          </cell>
          <cell r="C154" t="str">
            <v>Соколов Евгений Николаевич</v>
          </cell>
        </row>
        <row r="155">
          <cell r="B155">
            <v>439</v>
          </cell>
          <cell r="C155" t="str">
            <v>Никифоров Иван Андреевич</v>
          </cell>
        </row>
        <row r="156">
          <cell r="B156">
            <v>440</v>
          </cell>
          <cell r="C156" t="str">
            <v>Соловьянов Игорь Александрович</v>
          </cell>
        </row>
        <row r="157">
          <cell r="B157">
            <v>441</v>
          </cell>
          <cell r="C157" t="str">
            <v>Соломенников Андрей Анатольевич</v>
          </cell>
        </row>
        <row r="158">
          <cell r="B158">
            <v>442</v>
          </cell>
          <cell r="C158" t="str">
            <v>Старостин Алексей Геннадьевич</v>
          </cell>
        </row>
        <row r="159">
          <cell r="B159">
            <v>443</v>
          </cell>
          <cell r="C159" t="str">
            <v>Степанов Алексей Александрович</v>
          </cell>
        </row>
        <row r="160">
          <cell r="B160">
            <v>444</v>
          </cell>
          <cell r="C160" t="str">
            <v>Степанов Александр Владимирович</v>
          </cell>
        </row>
        <row r="161">
          <cell r="B161">
            <v>445</v>
          </cell>
          <cell r="C161" t="str">
            <v>Степанов Александр Иванович</v>
          </cell>
        </row>
        <row r="162">
          <cell r="B162">
            <v>446</v>
          </cell>
          <cell r="C162" t="str">
            <v>Субботин Дмитрий Валентинович</v>
          </cell>
        </row>
        <row r="163">
          <cell r="B163">
            <v>447</v>
          </cell>
          <cell r="C163" t="str">
            <v>Суханов Алексей Геннадьевич</v>
          </cell>
        </row>
        <row r="164">
          <cell r="B164">
            <v>448</v>
          </cell>
          <cell r="C164" t="str">
            <v>Сухопаров Дмитрий Георгиевич</v>
          </cell>
        </row>
        <row r="165">
          <cell r="B165">
            <v>449</v>
          </cell>
          <cell r="C165" t="str">
            <v>Теровец Алексей Сергеевич</v>
          </cell>
        </row>
        <row r="166">
          <cell r="B166">
            <v>450</v>
          </cell>
          <cell r="C166" t="str">
            <v>Ткаченок  Сергей Александрович</v>
          </cell>
        </row>
        <row r="167">
          <cell r="B167">
            <v>451</v>
          </cell>
          <cell r="C167" t="str">
            <v>Шилов Никита Витальевич</v>
          </cell>
        </row>
        <row r="168">
          <cell r="B168">
            <v>452</v>
          </cell>
          <cell r="C168" t="str">
            <v>Тютюник  Иван Владимирович</v>
          </cell>
        </row>
        <row r="169">
          <cell r="B169">
            <v>453</v>
          </cell>
          <cell r="C169" t="str">
            <v>Прокофьев Илья Игоревич</v>
          </cell>
        </row>
        <row r="170">
          <cell r="B170">
            <v>454</v>
          </cell>
          <cell r="C170" t="str">
            <v>Ушаков  Александр Владимирович</v>
          </cell>
        </row>
        <row r="171">
          <cell r="B171">
            <v>455</v>
          </cell>
          <cell r="C171" t="str">
            <v>Фалин Денис Юрьевич</v>
          </cell>
        </row>
        <row r="172">
          <cell r="B172">
            <v>456</v>
          </cell>
          <cell r="C172" t="str">
            <v>Федоров Сергей Викторович</v>
          </cell>
        </row>
        <row r="173">
          <cell r="B173">
            <v>457</v>
          </cell>
          <cell r="C173" t="str">
            <v>Филиппов Алексей Николаевич</v>
          </cell>
        </row>
        <row r="174">
          <cell r="B174">
            <v>458</v>
          </cell>
          <cell r="C174" t="str">
            <v>Фомин Евгений Валерьевич</v>
          </cell>
        </row>
        <row r="175">
          <cell r="B175">
            <v>459</v>
          </cell>
          <cell r="C175" t="str">
            <v>Хабибуллин Альмир Мунирович</v>
          </cell>
        </row>
        <row r="176">
          <cell r="B176">
            <v>460</v>
          </cell>
          <cell r="C176" t="str">
            <v>Хайко  Максим Алексеевич</v>
          </cell>
        </row>
        <row r="177">
          <cell r="B177">
            <v>461</v>
          </cell>
          <cell r="C177" t="str">
            <v>Халиков Тимур Валиевич</v>
          </cell>
        </row>
        <row r="178">
          <cell r="B178">
            <v>462</v>
          </cell>
          <cell r="C178" t="str">
            <v>Халтурин Виктор Евгеньевич</v>
          </cell>
        </row>
        <row r="179">
          <cell r="B179">
            <v>463</v>
          </cell>
          <cell r="C179" t="str">
            <v>Чадюк Александр Витальевич</v>
          </cell>
        </row>
        <row r="180">
          <cell r="B180">
            <v>464</v>
          </cell>
          <cell r="C180" t="str">
            <v>Харитонов Юрий Валентинович</v>
          </cell>
        </row>
        <row r="181">
          <cell r="B181">
            <v>465</v>
          </cell>
          <cell r="C181" t="str">
            <v>Хозеев Владимир Валерьевич</v>
          </cell>
        </row>
        <row r="182">
          <cell r="B182">
            <v>466</v>
          </cell>
          <cell r="C182" t="str">
            <v>Холявин Олег Александрович</v>
          </cell>
        </row>
        <row r="183">
          <cell r="B183">
            <v>467</v>
          </cell>
          <cell r="C183" t="str">
            <v>Хомяков Владимир Олегович</v>
          </cell>
        </row>
        <row r="184">
          <cell r="B184">
            <v>468</v>
          </cell>
          <cell r="C184" t="str">
            <v>Хорин Евгений Павлович</v>
          </cell>
        </row>
        <row r="185">
          <cell r="B185">
            <v>469</v>
          </cell>
          <cell r="C185" t="str">
            <v>Цветков Александр Викторович</v>
          </cell>
        </row>
        <row r="186">
          <cell r="B186">
            <v>470</v>
          </cell>
          <cell r="C186" t="str">
            <v>Цыбаев Евгений Владимирович</v>
          </cell>
        </row>
        <row r="187">
          <cell r="B187">
            <v>471</v>
          </cell>
          <cell r="C187" t="str">
            <v>Цыганов Максим Александрович</v>
          </cell>
        </row>
        <row r="188">
          <cell r="B188">
            <v>472</v>
          </cell>
          <cell r="C188" t="str">
            <v>Чигарев Алексей Владимирович</v>
          </cell>
        </row>
        <row r="189">
          <cell r="B189">
            <v>473</v>
          </cell>
          <cell r="C189" t="str">
            <v>Чулков Андрей Юрьевич</v>
          </cell>
        </row>
        <row r="190">
          <cell r="B190">
            <v>474</v>
          </cell>
          <cell r="C190" t="str">
            <v>Чухненков Андрей Викторович</v>
          </cell>
        </row>
        <row r="191">
          <cell r="B191">
            <v>475</v>
          </cell>
          <cell r="C191" t="str">
            <v>Шабанов Андрей Борисович</v>
          </cell>
        </row>
        <row r="192">
          <cell r="B192">
            <v>476</v>
          </cell>
          <cell r="C192" t="str">
            <v>Шарапов Яков Викторович</v>
          </cell>
        </row>
        <row r="193">
          <cell r="B193">
            <v>477</v>
          </cell>
          <cell r="C193" t="str">
            <v>Шевченко Дмитрий Николаевич</v>
          </cell>
        </row>
        <row r="194">
          <cell r="B194">
            <v>478</v>
          </cell>
          <cell r="C194" t="str">
            <v>Шевырев Аркадий Николаевич</v>
          </cell>
        </row>
        <row r="195">
          <cell r="B195">
            <v>479</v>
          </cell>
          <cell r="C195" t="str">
            <v>Шестаков Леонид Александрович</v>
          </cell>
        </row>
        <row r="196">
          <cell r="B196">
            <v>480</v>
          </cell>
          <cell r="C196" t="str">
            <v>Шишмолин Петр Алексеевич</v>
          </cell>
        </row>
        <row r="197">
          <cell r="B197">
            <v>481</v>
          </cell>
          <cell r="C197" t="str">
            <v>Шмелев Антон Валерьевич</v>
          </cell>
        </row>
        <row r="198">
          <cell r="B198">
            <v>482</v>
          </cell>
          <cell r="C198" t="str">
            <v>Шубин Игорь Павлович</v>
          </cell>
        </row>
        <row r="199">
          <cell r="B199">
            <v>483</v>
          </cell>
          <cell r="C199" t="str">
            <v>Безик Алексей Константинович</v>
          </cell>
        </row>
        <row r="200">
          <cell r="B200">
            <v>484</v>
          </cell>
          <cell r="C200" t="str">
            <v>Юханов  Роман Викторович</v>
          </cell>
        </row>
        <row r="201">
          <cell r="B201">
            <v>485</v>
          </cell>
          <cell r="C201" t="str">
            <v>Янталев Александр Петрович</v>
          </cell>
        </row>
        <row r="202">
          <cell r="B202">
            <v>486</v>
          </cell>
          <cell r="C202" t="str">
            <v>Богданов Михаил Викторович</v>
          </cell>
        </row>
        <row r="203">
          <cell r="B203">
            <v>487</v>
          </cell>
          <cell r="C203" t="str">
            <v>Кабурдо Николай Валерьевич</v>
          </cell>
        </row>
        <row r="204">
          <cell r="B204">
            <v>488</v>
          </cell>
          <cell r="C204" t="str">
            <v>Пудовкин Сергей Николаевич</v>
          </cell>
        </row>
        <row r="205">
          <cell r="B205">
            <v>489</v>
          </cell>
          <cell r="C205" t="str">
            <v>Рязанцев Иван Васильевич</v>
          </cell>
        </row>
        <row r="206">
          <cell r="B206">
            <v>490</v>
          </cell>
          <cell r="C206" t="str">
            <v>Филимонов Сергей Андреевич</v>
          </cell>
        </row>
        <row r="207">
          <cell r="B207">
            <v>491</v>
          </cell>
          <cell r="C207" t="str">
            <v>Шабарин Евгений Юрьевич</v>
          </cell>
        </row>
        <row r="208">
          <cell r="B208">
            <v>492</v>
          </cell>
          <cell r="C208" t="str">
            <v>Савиных Ярослав Ярославович</v>
          </cell>
        </row>
        <row r="209">
          <cell r="B209">
            <v>493</v>
          </cell>
          <cell r="C209" t="str">
            <v>Михайлов Руслан Дмитриевич</v>
          </cell>
        </row>
        <row r="210">
          <cell r="B210">
            <v>494</v>
          </cell>
          <cell r="C210" t="str">
            <v>Рыжук Александр Владимирович</v>
          </cell>
        </row>
        <row r="211">
          <cell r="B211">
            <v>495</v>
          </cell>
          <cell r="C211" t="str">
            <v>Плотников Алексей Владимирович</v>
          </cell>
        </row>
      </sheetData>
      <sheetData sheetId="3"/>
      <sheetData sheetId="4"/>
      <sheetData sheetId="5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Ремонт гарнитур"/>
      <sheetName val="ФИО - № гарнитуры 4-я линия СПб"/>
      <sheetName val="ФИО - № гарнитуры 3-я линия СПб"/>
      <sheetName val="Статистика"/>
      <sheetName val="Проблема-Решение"/>
      <sheetName val="ПВМ"/>
      <sheetName val="ТЗ и ТП"/>
      <sheetName val="ЗН"/>
      <sheetName val="Лист2"/>
      <sheetName val="Лист1"/>
    </sheetNames>
    <sheetDataSet>
      <sheetData sheetId="0" refreshError="1"/>
      <sheetData sheetId="1">
        <row r="2">
          <cell r="B2">
            <v>1</v>
          </cell>
          <cell r="C2" t="str">
            <v>Самарцев Алексей Николаевич</v>
          </cell>
          <cell r="D2">
            <v>5</v>
          </cell>
          <cell r="E2">
            <v>1</v>
          </cell>
          <cell r="F2">
            <v>1</v>
          </cell>
          <cell r="G2" t="str">
            <v>Смена фамилии с Сысолятина</v>
          </cell>
          <cell r="H2">
            <v>42359</v>
          </cell>
        </row>
        <row r="3">
          <cell r="B3">
            <v>12</v>
          </cell>
          <cell r="C3" t="str">
            <v>Аксяитов Руслан Ряшидович</v>
          </cell>
          <cell r="D3">
            <v>3</v>
          </cell>
          <cell r="E3">
            <v>2</v>
          </cell>
          <cell r="F3">
            <v>0</v>
          </cell>
          <cell r="H3">
            <v>42359</v>
          </cell>
        </row>
        <row r="4">
          <cell r="B4">
            <v>18</v>
          </cell>
          <cell r="C4" t="str">
            <v>Волков Даниил Евгеньевич</v>
          </cell>
          <cell r="D4">
            <v>6</v>
          </cell>
          <cell r="E4">
            <v>3</v>
          </cell>
          <cell r="F4">
            <v>0</v>
          </cell>
          <cell r="G4" t="str">
            <v>Смена машиниста с уволенного Белова Дмитрия Владимировича</v>
          </cell>
          <cell r="H4">
            <v>42359</v>
          </cell>
        </row>
        <row r="5">
          <cell r="B5">
            <v>21</v>
          </cell>
          <cell r="C5" t="str">
            <v>Демьянов Антон Петрович</v>
          </cell>
          <cell r="D5">
            <v>4</v>
          </cell>
          <cell r="E5">
            <v>0</v>
          </cell>
          <cell r="F5">
            <v>0</v>
          </cell>
          <cell r="H5">
            <v>42359</v>
          </cell>
        </row>
        <row r="6">
          <cell r="B6">
            <v>22</v>
          </cell>
          <cell r="C6" t="str">
            <v>Борисов Григорий Владимирович</v>
          </cell>
          <cell r="D6">
            <v>3</v>
          </cell>
          <cell r="E6">
            <v>0</v>
          </cell>
          <cell r="F6">
            <v>0</v>
          </cell>
          <cell r="H6">
            <v>42359</v>
          </cell>
        </row>
        <row r="7">
          <cell r="B7">
            <v>27</v>
          </cell>
          <cell r="C7" t="str">
            <v>Горячев Дмитрий Александрович</v>
          </cell>
          <cell r="D7">
            <v>1</v>
          </cell>
          <cell r="E7">
            <v>0</v>
          </cell>
          <cell r="F7">
            <v>0</v>
          </cell>
          <cell r="H7">
            <v>42359</v>
          </cell>
        </row>
        <row r="8">
          <cell r="B8">
            <v>28</v>
          </cell>
          <cell r="C8" t="str">
            <v>Бочаров Сергей Даниилович</v>
          </cell>
          <cell r="D8">
            <v>5</v>
          </cell>
          <cell r="E8">
            <v>1</v>
          </cell>
          <cell r="F8">
            <v>0</v>
          </cell>
          <cell r="H8">
            <v>42359</v>
          </cell>
        </row>
        <row r="9">
          <cell r="B9">
            <v>29</v>
          </cell>
          <cell r="C9" t="str">
            <v>Середкин Игорь Михайлович</v>
          </cell>
          <cell r="D9">
            <v>10</v>
          </cell>
          <cell r="E9">
            <v>4</v>
          </cell>
          <cell r="F9">
            <v>0</v>
          </cell>
          <cell r="H9">
            <v>42359</v>
          </cell>
        </row>
        <row r="10">
          <cell r="B10">
            <v>34</v>
          </cell>
          <cell r="C10" t="str">
            <v>Бычков Александр Валерьевич</v>
          </cell>
          <cell r="D10">
            <v>7</v>
          </cell>
          <cell r="E10">
            <v>2</v>
          </cell>
          <cell r="F10">
            <v>1</v>
          </cell>
          <cell r="H10">
            <v>42359</v>
          </cell>
        </row>
        <row r="11">
          <cell r="B11">
            <v>35</v>
          </cell>
          <cell r="C11" t="str">
            <v>Симбарский Олег Аркадьевич</v>
          </cell>
          <cell r="D11">
            <v>3</v>
          </cell>
          <cell r="E11">
            <v>1</v>
          </cell>
          <cell r="F11">
            <v>0</v>
          </cell>
          <cell r="G11" t="str">
            <v>8-950-048-14-76</v>
          </cell>
          <cell r="H11">
            <v>42359</v>
          </cell>
        </row>
        <row r="12">
          <cell r="B12">
            <v>39</v>
          </cell>
          <cell r="C12" t="str">
            <v>Годунов Василий Сергеевич</v>
          </cell>
          <cell r="D12">
            <v>3</v>
          </cell>
          <cell r="E12">
            <v>2</v>
          </cell>
          <cell r="F12">
            <v>1</v>
          </cell>
          <cell r="H12">
            <v>42359</v>
          </cell>
        </row>
        <row r="13">
          <cell r="B13">
            <v>41</v>
          </cell>
          <cell r="C13" t="str">
            <v>Манило Станислав Сергеевич</v>
          </cell>
          <cell r="D13">
            <v>3</v>
          </cell>
          <cell r="E13">
            <v>2</v>
          </cell>
          <cell r="F13">
            <v>0</v>
          </cell>
          <cell r="H13">
            <v>42359</v>
          </cell>
        </row>
        <row r="14">
          <cell r="B14">
            <v>43</v>
          </cell>
          <cell r="C14" t="str">
            <v>Голубев Борис Михайлович</v>
          </cell>
          <cell r="D14">
            <v>5</v>
          </cell>
          <cell r="E14">
            <v>1</v>
          </cell>
          <cell r="F14">
            <v>0</v>
          </cell>
          <cell r="H14">
            <v>42359</v>
          </cell>
        </row>
        <row r="15">
          <cell r="B15">
            <v>44</v>
          </cell>
          <cell r="C15" t="str">
            <v>Могиль Сергей Игоревич</v>
          </cell>
          <cell r="D15">
            <v>5</v>
          </cell>
          <cell r="E15">
            <v>2</v>
          </cell>
          <cell r="F15">
            <v>0</v>
          </cell>
          <cell r="H15">
            <v>42359</v>
          </cell>
        </row>
        <row r="16">
          <cell r="B16">
            <v>46</v>
          </cell>
          <cell r="C16" t="str">
            <v>Родионов Михаил Иванович</v>
          </cell>
          <cell r="D16">
            <v>7</v>
          </cell>
          <cell r="E16">
            <v>2</v>
          </cell>
          <cell r="F16">
            <v>0</v>
          </cell>
          <cell r="H16">
            <v>42359</v>
          </cell>
        </row>
        <row r="17">
          <cell r="B17">
            <v>49</v>
          </cell>
          <cell r="C17" t="str">
            <v>Фролов Александр Юрьевич</v>
          </cell>
          <cell r="D17">
            <v>3</v>
          </cell>
          <cell r="E17">
            <v>0</v>
          </cell>
          <cell r="F17">
            <v>0</v>
          </cell>
          <cell r="H17">
            <v>42359</v>
          </cell>
        </row>
        <row r="18">
          <cell r="B18">
            <v>52</v>
          </cell>
          <cell r="C18" t="str">
            <v>Зыков Алексей Сергеевич</v>
          </cell>
          <cell r="D18">
            <v>2</v>
          </cell>
          <cell r="E18">
            <v>0</v>
          </cell>
          <cell r="F18">
            <v>0</v>
          </cell>
          <cell r="G18" t="str">
            <v>Утеряна</v>
          </cell>
          <cell r="H18">
            <v>42359</v>
          </cell>
        </row>
        <row r="19">
          <cell r="B19">
            <v>53</v>
          </cell>
          <cell r="C19" t="str">
            <v>Кондрашин Дмитрий Викторович</v>
          </cell>
          <cell r="D19">
            <v>5</v>
          </cell>
          <cell r="E19">
            <v>3</v>
          </cell>
          <cell r="F19">
            <v>0</v>
          </cell>
          <cell r="H19">
            <v>42359</v>
          </cell>
        </row>
        <row r="20">
          <cell r="B20">
            <v>54</v>
          </cell>
          <cell r="C20" t="str">
            <v>Морозов Сергей Александрович</v>
          </cell>
          <cell r="D20">
            <v>1</v>
          </cell>
          <cell r="E20">
            <v>0</v>
          </cell>
          <cell r="F20">
            <v>0</v>
          </cell>
          <cell r="H20">
            <v>42359</v>
          </cell>
        </row>
        <row r="21">
          <cell r="B21">
            <v>59</v>
          </cell>
          <cell r="C21" t="str">
            <v>Иванов Евгений Олегович</v>
          </cell>
          <cell r="D21">
            <v>3</v>
          </cell>
          <cell r="E21">
            <v>0</v>
          </cell>
          <cell r="F21">
            <v>0</v>
          </cell>
          <cell r="H21">
            <v>42359</v>
          </cell>
        </row>
        <row r="22">
          <cell r="B22">
            <v>61</v>
          </cell>
          <cell r="C22" t="str">
            <v>Пузанов Евгений Александрович</v>
          </cell>
          <cell r="D22">
            <v>2</v>
          </cell>
          <cell r="E22">
            <v>0</v>
          </cell>
          <cell r="F22">
            <v>0</v>
          </cell>
          <cell r="H22">
            <v>42359</v>
          </cell>
        </row>
        <row r="23">
          <cell r="B23">
            <v>63</v>
          </cell>
          <cell r="C23" t="str">
            <v>Мурадов Марат Буронович</v>
          </cell>
          <cell r="D23">
            <v>4</v>
          </cell>
          <cell r="E23">
            <v>1</v>
          </cell>
          <cell r="F23">
            <v>0</v>
          </cell>
          <cell r="H23">
            <v>42359</v>
          </cell>
        </row>
        <row r="24">
          <cell r="B24">
            <v>64</v>
          </cell>
          <cell r="C24" t="str">
            <v>Ананьин Алексей Николаевич</v>
          </cell>
          <cell r="D24">
            <v>10</v>
          </cell>
          <cell r="E24">
            <v>4</v>
          </cell>
          <cell r="F24">
            <v>1</v>
          </cell>
          <cell r="H24">
            <v>42359</v>
          </cell>
        </row>
        <row r="25">
          <cell r="B25">
            <v>66</v>
          </cell>
          <cell r="C25" t="str">
            <v>Гусев Денис Владимирович</v>
          </cell>
          <cell r="D25">
            <v>1</v>
          </cell>
          <cell r="E25">
            <v>0</v>
          </cell>
          <cell r="F25">
            <v>0</v>
          </cell>
          <cell r="H25">
            <v>42359</v>
          </cell>
        </row>
        <row r="26">
          <cell r="B26">
            <v>67</v>
          </cell>
          <cell r="C26" t="str">
            <v>Ломовцев Игорь Викторович</v>
          </cell>
          <cell r="D26">
            <v>5</v>
          </cell>
          <cell r="E26">
            <v>0</v>
          </cell>
          <cell r="F26">
            <v>0</v>
          </cell>
          <cell r="H26">
            <v>42359</v>
          </cell>
        </row>
        <row r="27">
          <cell r="B27">
            <v>68</v>
          </cell>
          <cell r="C27" t="str">
            <v>Горбачев Павел Павлович</v>
          </cell>
          <cell r="D27">
            <v>7</v>
          </cell>
          <cell r="E27">
            <v>2</v>
          </cell>
          <cell r="F27">
            <v>2</v>
          </cell>
          <cell r="H27">
            <v>42359</v>
          </cell>
        </row>
        <row r="28">
          <cell r="B28">
            <v>69</v>
          </cell>
          <cell r="C28" t="str">
            <v>Мамонтьев Антон Андреевич</v>
          </cell>
          <cell r="D28">
            <v>3</v>
          </cell>
          <cell r="E28">
            <v>0</v>
          </cell>
          <cell r="F28">
            <v>0</v>
          </cell>
          <cell r="H28">
            <v>42359</v>
          </cell>
        </row>
        <row r="29">
          <cell r="B29">
            <v>70</v>
          </cell>
          <cell r="C29" t="str">
            <v>Григорьев Максим Викторович</v>
          </cell>
          <cell r="D29">
            <v>4</v>
          </cell>
          <cell r="E29">
            <v>2</v>
          </cell>
          <cell r="F29">
            <v>0</v>
          </cell>
          <cell r="H29">
            <v>42359</v>
          </cell>
        </row>
        <row r="30">
          <cell r="B30">
            <v>71</v>
          </cell>
          <cell r="C30" t="str">
            <v>Аллахвердиев Сергей Арзуевич</v>
          </cell>
          <cell r="D30">
            <v>7</v>
          </cell>
          <cell r="E30">
            <v>2</v>
          </cell>
          <cell r="F30">
            <v>0</v>
          </cell>
          <cell r="H30">
            <v>42359</v>
          </cell>
        </row>
        <row r="31">
          <cell r="B31">
            <v>72</v>
          </cell>
          <cell r="C31" t="str">
            <v>Дорошенко Михаил Петрович</v>
          </cell>
          <cell r="D31">
            <v>7</v>
          </cell>
          <cell r="E31">
            <v>2</v>
          </cell>
          <cell r="F31">
            <v>0</v>
          </cell>
          <cell r="H31">
            <v>42359</v>
          </cell>
        </row>
        <row r="32">
          <cell r="B32">
            <v>74</v>
          </cell>
          <cell r="C32" t="str">
            <v>Ярмоленко Николай Григорьевич</v>
          </cell>
          <cell r="D32">
            <v>4</v>
          </cell>
          <cell r="E32">
            <v>1</v>
          </cell>
          <cell r="F32">
            <v>0</v>
          </cell>
          <cell r="G32" t="str">
            <v>8-921-772-35-11</v>
          </cell>
          <cell r="H32">
            <v>42359</v>
          </cell>
        </row>
        <row r="33">
          <cell r="B33">
            <v>75</v>
          </cell>
          <cell r="C33" t="str">
            <v>Сергеев Дмитрий Петрович</v>
          </cell>
          <cell r="D33">
            <v>1</v>
          </cell>
          <cell r="E33">
            <v>0</v>
          </cell>
          <cell r="F33">
            <v>0</v>
          </cell>
          <cell r="H33">
            <v>42359</v>
          </cell>
        </row>
        <row r="34">
          <cell r="B34">
            <v>76</v>
          </cell>
          <cell r="C34" t="str">
            <v>Яловничий Дмитрий Сергеевич</v>
          </cell>
          <cell r="D34">
            <v>1</v>
          </cell>
          <cell r="E34">
            <v>0</v>
          </cell>
          <cell r="F34">
            <v>0</v>
          </cell>
          <cell r="H34">
            <v>42359</v>
          </cell>
        </row>
        <row r="35">
          <cell r="B35">
            <v>78</v>
          </cell>
          <cell r="C35" t="str">
            <v>Феоктистов Дмитрий Сергеевич</v>
          </cell>
          <cell r="D35">
            <v>4</v>
          </cell>
          <cell r="E35">
            <v>2</v>
          </cell>
          <cell r="F35">
            <v>0</v>
          </cell>
          <cell r="H35">
            <v>42359</v>
          </cell>
        </row>
        <row r="36">
          <cell r="B36">
            <v>79</v>
          </cell>
          <cell r="C36" t="str">
            <v>Михайловский Игорь Валерьевич</v>
          </cell>
          <cell r="D36">
            <v>6</v>
          </cell>
          <cell r="E36">
            <v>0</v>
          </cell>
          <cell r="F36">
            <v>0</v>
          </cell>
          <cell r="H36">
            <v>42359</v>
          </cell>
        </row>
        <row r="37">
          <cell r="B37">
            <v>80</v>
          </cell>
          <cell r="C37" t="str">
            <v>Резчиков Евгений Борисович</v>
          </cell>
          <cell r="D37">
            <v>3</v>
          </cell>
          <cell r="E37">
            <v>1</v>
          </cell>
          <cell r="F37">
            <v>0</v>
          </cell>
          <cell r="H37">
            <v>42359</v>
          </cell>
        </row>
        <row r="38">
          <cell r="B38">
            <v>81</v>
          </cell>
          <cell r="C38" t="str">
            <v>Горбунов Тарас Владимирович</v>
          </cell>
          <cell r="D38">
            <v>4</v>
          </cell>
          <cell r="E38">
            <v>1</v>
          </cell>
          <cell r="F38">
            <v>0</v>
          </cell>
          <cell r="H38">
            <v>42359</v>
          </cell>
        </row>
        <row r="39">
          <cell r="B39">
            <v>83</v>
          </cell>
          <cell r="C39" t="str">
            <v>Андреев Игорь Евгеньевич</v>
          </cell>
          <cell r="D39">
            <v>4</v>
          </cell>
          <cell r="E39">
            <v>1</v>
          </cell>
          <cell r="F39">
            <v>0</v>
          </cell>
          <cell r="H39">
            <v>42359</v>
          </cell>
        </row>
        <row r="40">
          <cell r="B40">
            <v>84</v>
          </cell>
          <cell r="C40" t="str">
            <v>Давиденко Алексей Александрович</v>
          </cell>
          <cell r="D40">
            <v>5</v>
          </cell>
          <cell r="E40">
            <v>2</v>
          </cell>
          <cell r="F40">
            <v>0</v>
          </cell>
          <cell r="H40">
            <v>42359</v>
          </cell>
        </row>
        <row r="41">
          <cell r="B41">
            <v>85</v>
          </cell>
          <cell r="C41" t="str">
            <v>Боричев Александр Анатольевич</v>
          </cell>
          <cell r="D41">
            <v>1</v>
          </cell>
          <cell r="E41">
            <v>0</v>
          </cell>
          <cell r="F41">
            <v>0</v>
          </cell>
          <cell r="H41">
            <v>42359</v>
          </cell>
        </row>
        <row r="42">
          <cell r="B42">
            <v>86</v>
          </cell>
          <cell r="C42" t="str">
            <v>Краснянский Срргей Викторович</v>
          </cell>
          <cell r="D42">
            <v>1</v>
          </cell>
          <cell r="E42">
            <v>0</v>
          </cell>
          <cell r="F42">
            <v>0</v>
          </cell>
          <cell r="H42">
            <v>42359</v>
          </cell>
        </row>
        <row r="43">
          <cell r="B43">
            <v>87</v>
          </cell>
          <cell r="C43" t="str">
            <v>Дмитриев Александр Анатольевич</v>
          </cell>
          <cell r="D43">
            <v>8</v>
          </cell>
          <cell r="E43">
            <v>1</v>
          </cell>
          <cell r="F43">
            <v>0</v>
          </cell>
          <cell r="G43" t="str">
            <v>8-921-753-73-73</v>
          </cell>
          <cell r="H43">
            <v>42359</v>
          </cell>
        </row>
        <row r="44">
          <cell r="B44">
            <v>88</v>
          </cell>
          <cell r="C44" t="str">
            <v>Дружинин Алексей Валентинович</v>
          </cell>
          <cell r="D44">
            <v>1</v>
          </cell>
          <cell r="E44">
            <v>0</v>
          </cell>
          <cell r="F44">
            <v>0</v>
          </cell>
          <cell r="H44">
            <v>42359</v>
          </cell>
        </row>
        <row r="45">
          <cell r="B45">
            <v>89</v>
          </cell>
          <cell r="C45" t="str">
            <v>Шигарев Сергей Константинович</v>
          </cell>
          <cell r="D45">
            <v>4</v>
          </cell>
          <cell r="E45">
            <v>0</v>
          </cell>
          <cell r="F45">
            <v>0</v>
          </cell>
          <cell r="H45">
            <v>42359</v>
          </cell>
        </row>
        <row r="46">
          <cell r="B46">
            <v>90</v>
          </cell>
          <cell r="C46" t="str">
            <v>Николаев Максим Николаевич</v>
          </cell>
          <cell r="D46">
            <v>4</v>
          </cell>
          <cell r="E46">
            <v>0</v>
          </cell>
          <cell r="F46">
            <v>0</v>
          </cell>
          <cell r="H46">
            <v>42359</v>
          </cell>
        </row>
        <row r="47">
          <cell r="B47">
            <v>91</v>
          </cell>
          <cell r="C47" t="str">
            <v>Голубев Лев Вячеславович</v>
          </cell>
          <cell r="D47">
            <v>2</v>
          </cell>
          <cell r="E47">
            <v>1</v>
          </cell>
          <cell r="F47">
            <v>0</v>
          </cell>
          <cell r="H47">
            <v>42359</v>
          </cell>
        </row>
        <row r="48">
          <cell r="B48">
            <v>92</v>
          </cell>
          <cell r="C48" t="str">
            <v>Константинов Евгений Валентинович</v>
          </cell>
          <cell r="D48">
            <v>6</v>
          </cell>
          <cell r="E48">
            <v>1</v>
          </cell>
          <cell r="F48">
            <v>0</v>
          </cell>
          <cell r="H48">
            <v>42359</v>
          </cell>
        </row>
        <row r="49">
          <cell r="B49">
            <v>93</v>
          </cell>
          <cell r="C49" t="str">
            <v>Гриценко Александр Владимирович</v>
          </cell>
          <cell r="D49">
            <v>5</v>
          </cell>
          <cell r="E49">
            <v>0</v>
          </cell>
          <cell r="F49">
            <v>0</v>
          </cell>
          <cell r="H49">
            <v>42359</v>
          </cell>
        </row>
        <row r="50">
          <cell r="B50">
            <v>94</v>
          </cell>
          <cell r="C50" t="str">
            <v>Яшников Павел Александрович</v>
          </cell>
          <cell r="D50">
            <v>13</v>
          </cell>
          <cell r="E50">
            <v>6</v>
          </cell>
          <cell r="F50">
            <v>0</v>
          </cell>
          <cell r="H50">
            <v>42359</v>
          </cell>
        </row>
        <row r="51">
          <cell r="B51">
            <v>95</v>
          </cell>
          <cell r="C51" t="str">
            <v>Смирнов Евгений Николаевич</v>
          </cell>
          <cell r="D51">
            <v>1</v>
          </cell>
          <cell r="E51">
            <v>0</v>
          </cell>
          <cell r="F51">
            <v>0</v>
          </cell>
          <cell r="H51">
            <v>42359</v>
          </cell>
        </row>
        <row r="52">
          <cell r="B52">
            <v>96</v>
          </cell>
          <cell r="C52" t="str">
            <v>Круглов Павел Вячеславович</v>
          </cell>
          <cell r="D52">
            <v>3</v>
          </cell>
          <cell r="E52">
            <v>0</v>
          </cell>
          <cell r="F52">
            <v>0</v>
          </cell>
          <cell r="H52">
            <v>42359</v>
          </cell>
        </row>
        <row r="53">
          <cell r="B53">
            <v>97</v>
          </cell>
          <cell r="C53" t="str">
            <v>Дементьев Дмитий Александр</v>
          </cell>
          <cell r="D53">
            <v>3</v>
          </cell>
          <cell r="E53">
            <v>1</v>
          </cell>
          <cell r="F53">
            <v>0</v>
          </cell>
          <cell r="H53">
            <v>42359</v>
          </cell>
        </row>
        <row r="54">
          <cell r="B54">
            <v>98</v>
          </cell>
          <cell r="C54" t="str">
            <v>Бобер Антон Александрович</v>
          </cell>
          <cell r="D54">
            <v>7</v>
          </cell>
          <cell r="E54">
            <v>0</v>
          </cell>
          <cell r="F54">
            <v>0</v>
          </cell>
          <cell r="H54">
            <v>42359</v>
          </cell>
        </row>
        <row r="55">
          <cell r="B55">
            <v>99</v>
          </cell>
          <cell r="C55" t="str">
            <v>Вердиев Федор Байрамович</v>
          </cell>
          <cell r="D55">
            <v>6</v>
          </cell>
          <cell r="E55">
            <v>2</v>
          </cell>
          <cell r="F55">
            <v>1</v>
          </cell>
          <cell r="H55">
            <v>42359</v>
          </cell>
        </row>
        <row r="56">
          <cell r="B56">
            <v>100</v>
          </cell>
          <cell r="C56" t="str">
            <v>Гусев Константин Станиславович</v>
          </cell>
          <cell r="D56">
            <v>2</v>
          </cell>
          <cell r="E56">
            <v>1</v>
          </cell>
          <cell r="F56">
            <v>0</v>
          </cell>
          <cell r="H56">
            <v>42359</v>
          </cell>
        </row>
        <row r="57">
          <cell r="B57">
            <v>101</v>
          </cell>
          <cell r="C57" t="str">
            <v>Макарин Дмитрий Михайлович</v>
          </cell>
          <cell r="D57">
            <v>2</v>
          </cell>
          <cell r="E57">
            <v>0</v>
          </cell>
          <cell r="F57">
            <v>0</v>
          </cell>
          <cell r="H57">
            <v>42359</v>
          </cell>
        </row>
        <row r="58">
          <cell r="B58">
            <v>102</v>
          </cell>
          <cell r="C58" t="str">
            <v>Малов Андрей Павлович</v>
          </cell>
          <cell r="D58">
            <v>3</v>
          </cell>
          <cell r="E58">
            <v>0</v>
          </cell>
          <cell r="F58">
            <v>0</v>
          </cell>
          <cell r="H58">
            <v>42359</v>
          </cell>
        </row>
        <row r="59">
          <cell r="B59">
            <v>103</v>
          </cell>
          <cell r="C59" t="str">
            <v>Желтов Андрей Сергеевич</v>
          </cell>
          <cell r="D59">
            <v>7</v>
          </cell>
          <cell r="E59">
            <v>3</v>
          </cell>
          <cell r="F59">
            <v>0</v>
          </cell>
          <cell r="H59">
            <v>42359</v>
          </cell>
        </row>
        <row r="60">
          <cell r="B60">
            <v>104</v>
          </cell>
          <cell r="C60" t="str">
            <v>Грачев Максим Вячеславович</v>
          </cell>
          <cell r="D60">
            <v>2</v>
          </cell>
          <cell r="E60">
            <v>0</v>
          </cell>
          <cell r="F60">
            <v>0</v>
          </cell>
          <cell r="H60">
            <v>42359</v>
          </cell>
        </row>
        <row r="61">
          <cell r="B61">
            <v>106</v>
          </cell>
          <cell r="C61" t="str">
            <v>Технеряднев Олег Павлович</v>
          </cell>
          <cell r="D61">
            <v>3</v>
          </cell>
          <cell r="E61">
            <v>0</v>
          </cell>
          <cell r="F61">
            <v>0</v>
          </cell>
          <cell r="H61">
            <v>42359</v>
          </cell>
        </row>
        <row r="62">
          <cell r="B62">
            <v>108</v>
          </cell>
          <cell r="C62" t="str">
            <v>Клоков Сергей Сергеевич</v>
          </cell>
          <cell r="D62">
            <v>5</v>
          </cell>
          <cell r="E62">
            <v>3</v>
          </cell>
          <cell r="F62">
            <v>0</v>
          </cell>
          <cell r="H62">
            <v>42359</v>
          </cell>
        </row>
        <row r="63">
          <cell r="B63">
            <v>110</v>
          </cell>
          <cell r="C63" t="str">
            <v>Иванчук Григорий Александрович</v>
          </cell>
          <cell r="D63">
            <v>2</v>
          </cell>
          <cell r="E63">
            <v>0</v>
          </cell>
          <cell r="F63">
            <v>0</v>
          </cell>
          <cell r="H63">
            <v>42359</v>
          </cell>
        </row>
        <row r="64">
          <cell r="B64">
            <v>120</v>
          </cell>
          <cell r="C64" t="str">
            <v>Арбузов Эдуард Юрьевич</v>
          </cell>
          <cell r="D64">
            <v>5</v>
          </cell>
          <cell r="E64">
            <v>2</v>
          </cell>
          <cell r="F64">
            <v>0</v>
          </cell>
          <cell r="H64">
            <v>42359</v>
          </cell>
        </row>
        <row r="65">
          <cell r="B65">
            <v>121</v>
          </cell>
          <cell r="C65" t="str">
            <v>Бойченко Иван Владимирович</v>
          </cell>
          <cell r="D65">
            <v>3</v>
          </cell>
          <cell r="E65">
            <v>1</v>
          </cell>
          <cell r="F65">
            <v>0</v>
          </cell>
          <cell r="H65">
            <v>42359</v>
          </cell>
        </row>
        <row r="66">
          <cell r="B66">
            <v>122</v>
          </cell>
          <cell r="C66" t="str">
            <v>Алексеев Владимир Геннадьевич</v>
          </cell>
          <cell r="D66">
            <v>5</v>
          </cell>
          <cell r="E66">
            <v>0</v>
          </cell>
          <cell r="F66">
            <v>0</v>
          </cell>
          <cell r="H66">
            <v>42359</v>
          </cell>
        </row>
        <row r="67">
          <cell r="B67">
            <v>123</v>
          </cell>
          <cell r="C67" t="str">
            <v>Буторин Денис Андреевич</v>
          </cell>
          <cell r="D67">
            <v>4</v>
          </cell>
          <cell r="E67">
            <v>1</v>
          </cell>
          <cell r="F67">
            <v>0</v>
          </cell>
          <cell r="H67">
            <v>42359</v>
          </cell>
        </row>
        <row r="68">
          <cell r="B68">
            <v>124</v>
          </cell>
          <cell r="C68" t="str">
            <v>Веселков Александр Вахтангович</v>
          </cell>
          <cell r="D68">
            <v>4</v>
          </cell>
          <cell r="E68">
            <v>0</v>
          </cell>
          <cell r="F68">
            <v>0</v>
          </cell>
          <cell r="H68">
            <v>42359</v>
          </cell>
        </row>
        <row r="69">
          <cell r="B69">
            <v>125</v>
          </cell>
          <cell r="C69" t="str">
            <v>Заблоцкий Николай Николаевич</v>
          </cell>
          <cell r="D69">
            <v>9</v>
          </cell>
          <cell r="E69">
            <v>1</v>
          </cell>
          <cell r="F69">
            <v>1</v>
          </cell>
          <cell r="H69">
            <v>42359</v>
          </cell>
        </row>
        <row r="70">
          <cell r="B70">
            <v>126</v>
          </cell>
          <cell r="C70" t="str">
            <v>Земцев Дмитрий Валерьевич</v>
          </cell>
          <cell r="D70">
            <v>3</v>
          </cell>
          <cell r="E70">
            <v>0</v>
          </cell>
          <cell r="F70">
            <v>0</v>
          </cell>
          <cell r="H70">
            <v>42359</v>
          </cell>
        </row>
        <row r="71">
          <cell r="B71">
            <v>127</v>
          </cell>
          <cell r="C71" t="str">
            <v>Кашин Александр Михайлович</v>
          </cell>
          <cell r="D71">
            <v>4</v>
          </cell>
          <cell r="E71">
            <v>2</v>
          </cell>
          <cell r="F71">
            <v>0</v>
          </cell>
          <cell r="H71">
            <v>42359</v>
          </cell>
        </row>
        <row r="72">
          <cell r="B72">
            <v>128</v>
          </cell>
          <cell r="C72" t="str">
            <v>Воронков Виктор Викторович</v>
          </cell>
          <cell r="D72">
            <v>4</v>
          </cell>
          <cell r="E72">
            <v>1</v>
          </cell>
          <cell r="F72">
            <v>0</v>
          </cell>
          <cell r="H72">
            <v>42359</v>
          </cell>
        </row>
        <row r="73">
          <cell r="B73">
            <v>129</v>
          </cell>
          <cell r="C73" t="str">
            <v>Букин Сергей Владиленович</v>
          </cell>
          <cell r="D73">
            <v>4</v>
          </cell>
          <cell r="E73">
            <v>0</v>
          </cell>
          <cell r="F73">
            <v>0</v>
          </cell>
          <cell r="H73">
            <v>42359</v>
          </cell>
        </row>
        <row r="74">
          <cell r="B74">
            <v>130</v>
          </cell>
          <cell r="C74" t="str">
            <v>Тетерук Виктор Николаевич</v>
          </cell>
          <cell r="D74">
            <v>4</v>
          </cell>
          <cell r="E74">
            <v>1</v>
          </cell>
          <cell r="F74">
            <v>0</v>
          </cell>
          <cell r="H74">
            <v>42359</v>
          </cell>
        </row>
        <row r="75">
          <cell r="B75">
            <v>131</v>
          </cell>
          <cell r="C75" t="str">
            <v>Заводсков Геннадий Анатольевич</v>
          </cell>
          <cell r="D75">
            <v>3</v>
          </cell>
          <cell r="E75">
            <v>1</v>
          </cell>
          <cell r="F75">
            <v>0</v>
          </cell>
          <cell r="H75">
            <v>42359</v>
          </cell>
        </row>
        <row r="76">
          <cell r="B76">
            <v>132</v>
          </cell>
          <cell r="C76" t="str">
            <v>Зуев Василь Бадриевич</v>
          </cell>
          <cell r="D76">
            <v>3</v>
          </cell>
          <cell r="E76">
            <v>1</v>
          </cell>
          <cell r="F76">
            <v>0</v>
          </cell>
          <cell r="H76">
            <v>42359</v>
          </cell>
        </row>
        <row r="77">
          <cell r="B77">
            <v>133</v>
          </cell>
          <cell r="C77" t="str">
            <v>Гаврилов Владислав Викторович</v>
          </cell>
          <cell r="D77">
            <v>1</v>
          </cell>
          <cell r="E77">
            <v>0</v>
          </cell>
          <cell r="F77">
            <v>0</v>
          </cell>
          <cell r="H77">
            <v>42359</v>
          </cell>
        </row>
        <row r="78">
          <cell r="B78">
            <v>134</v>
          </cell>
          <cell r="C78" t="str">
            <v>Ананьев Роман Геннадьевич</v>
          </cell>
          <cell r="D78">
            <v>10</v>
          </cell>
          <cell r="E78">
            <v>3</v>
          </cell>
          <cell r="F78">
            <v>0</v>
          </cell>
          <cell r="H78">
            <v>42359</v>
          </cell>
        </row>
        <row r="79">
          <cell r="B79">
            <v>135</v>
          </cell>
          <cell r="C79" t="str">
            <v>Нелюбов Роман Юрьевич</v>
          </cell>
          <cell r="D79">
            <v>4</v>
          </cell>
          <cell r="E79">
            <v>2</v>
          </cell>
          <cell r="F79">
            <v>0</v>
          </cell>
          <cell r="H79">
            <v>42359</v>
          </cell>
        </row>
        <row r="80">
          <cell r="B80">
            <v>136</v>
          </cell>
          <cell r="C80" t="str">
            <v>Дуванов Сергей Александрович</v>
          </cell>
          <cell r="D80">
            <v>9</v>
          </cell>
          <cell r="E80">
            <v>1</v>
          </cell>
          <cell r="F80">
            <v>0</v>
          </cell>
          <cell r="H80">
            <v>42359</v>
          </cell>
        </row>
        <row r="81">
          <cell r="B81">
            <v>137</v>
          </cell>
          <cell r="C81" t="str">
            <v>Зубрилин Игорь Валерьевич</v>
          </cell>
          <cell r="D81">
            <v>7</v>
          </cell>
          <cell r="E81">
            <v>2</v>
          </cell>
          <cell r="F81">
            <v>0</v>
          </cell>
          <cell r="H81">
            <v>42359</v>
          </cell>
        </row>
        <row r="82">
          <cell r="B82">
            <v>138</v>
          </cell>
          <cell r="C82" t="str">
            <v>Пестов Илья Александрович</v>
          </cell>
          <cell r="D82">
            <v>3</v>
          </cell>
          <cell r="E82">
            <v>1</v>
          </cell>
          <cell r="F82">
            <v>0</v>
          </cell>
          <cell r="H82">
            <v>42359</v>
          </cell>
        </row>
        <row r="83">
          <cell r="B83">
            <v>139</v>
          </cell>
          <cell r="C83" t="str">
            <v>Ягунов Никита Владимирович</v>
          </cell>
          <cell r="D83">
            <v>5</v>
          </cell>
          <cell r="E83">
            <v>3</v>
          </cell>
          <cell r="F83">
            <v>0</v>
          </cell>
          <cell r="H83">
            <v>42359</v>
          </cell>
        </row>
        <row r="84">
          <cell r="B84">
            <v>140</v>
          </cell>
          <cell r="C84" t="str">
            <v>Майоров Александр Вячеславович</v>
          </cell>
          <cell r="D84">
            <v>5</v>
          </cell>
          <cell r="E84">
            <v>0</v>
          </cell>
          <cell r="F84">
            <v>0</v>
          </cell>
          <cell r="H84">
            <v>42359</v>
          </cell>
        </row>
        <row r="85">
          <cell r="B85">
            <v>141</v>
          </cell>
          <cell r="C85" t="str">
            <v>Яковлев Валентин Владимирович</v>
          </cell>
          <cell r="D85">
            <v>4</v>
          </cell>
          <cell r="E85">
            <v>1</v>
          </cell>
          <cell r="F85">
            <v>0</v>
          </cell>
          <cell r="H85">
            <v>42359</v>
          </cell>
        </row>
        <row r="86">
          <cell r="B86">
            <v>142</v>
          </cell>
          <cell r="C86" t="str">
            <v>Богваль Вячеслав Николаевич</v>
          </cell>
          <cell r="D86">
            <v>2</v>
          </cell>
          <cell r="E86">
            <v>0</v>
          </cell>
          <cell r="F86">
            <v>0</v>
          </cell>
          <cell r="H86">
            <v>42359</v>
          </cell>
        </row>
        <row r="87">
          <cell r="B87">
            <v>143</v>
          </cell>
          <cell r="C87" t="str">
            <v>Цицерко Владимир Николаевич</v>
          </cell>
          <cell r="D87">
            <v>2</v>
          </cell>
          <cell r="E87">
            <v>0</v>
          </cell>
          <cell r="F87">
            <v>0</v>
          </cell>
          <cell r="H87">
            <v>42359</v>
          </cell>
        </row>
        <row r="88">
          <cell r="B88">
            <v>144</v>
          </cell>
          <cell r="C88" t="str">
            <v>Ермаков Александр Александрович</v>
          </cell>
          <cell r="D88">
            <v>6</v>
          </cell>
          <cell r="E88">
            <v>0</v>
          </cell>
          <cell r="F88">
            <v>0</v>
          </cell>
          <cell r="G88" t="str">
            <v>8-931-373-88-10</v>
          </cell>
          <cell r="H88">
            <v>42359</v>
          </cell>
        </row>
        <row r="89">
          <cell r="B89">
            <v>145</v>
          </cell>
          <cell r="C89" t="str">
            <v>Мушкатеров Максим Сергеевич</v>
          </cell>
          <cell r="D89">
            <v>4</v>
          </cell>
          <cell r="E89">
            <v>1</v>
          </cell>
          <cell r="F89">
            <v>0</v>
          </cell>
          <cell r="H89">
            <v>42359</v>
          </cell>
        </row>
        <row r="90">
          <cell r="B90">
            <v>146</v>
          </cell>
          <cell r="C90" t="str">
            <v>Корниенко Василий Сергеевич</v>
          </cell>
          <cell r="D90">
            <v>6</v>
          </cell>
          <cell r="E90">
            <v>1</v>
          </cell>
          <cell r="F90">
            <v>0</v>
          </cell>
          <cell r="H90">
            <v>42359</v>
          </cell>
        </row>
        <row r="91">
          <cell r="B91">
            <v>147</v>
          </cell>
          <cell r="C91" t="str">
            <v>Карулин Михаил Леонидович</v>
          </cell>
          <cell r="D91">
            <v>4</v>
          </cell>
          <cell r="E91">
            <v>2</v>
          </cell>
          <cell r="F91">
            <v>0</v>
          </cell>
          <cell r="H91">
            <v>42359</v>
          </cell>
        </row>
        <row r="92">
          <cell r="B92">
            <v>148</v>
          </cell>
          <cell r="C92" t="str">
            <v>Карачев Антон Валерьевич</v>
          </cell>
          <cell r="D92">
            <v>4</v>
          </cell>
          <cell r="E92">
            <v>1</v>
          </cell>
          <cell r="F92">
            <v>0</v>
          </cell>
          <cell r="H92">
            <v>42429</v>
          </cell>
        </row>
        <row r="93">
          <cell r="B93">
            <v>149</v>
          </cell>
          <cell r="C93" t="str">
            <v>Климович Николай Николаевич</v>
          </cell>
          <cell r="D93">
            <v>3</v>
          </cell>
          <cell r="E93">
            <v>1</v>
          </cell>
          <cell r="F93">
            <v>0</v>
          </cell>
          <cell r="H93">
            <v>42359</v>
          </cell>
        </row>
        <row r="94">
          <cell r="B94">
            <v>150</v>
          </cell>
          <cell r="C94" t="str">
            <v>Павлов Анатолий Валерьевич</v>
          </cell>
          <cell r="D94">
            <v>2</v>
          </cell>
          <cell r="E94">
            <v>1</v>
          </cell>
          <cell r="F94">
            <v>0</v>
          </cell>
          <cell r="H94">
            <v>42359</v>
          </cell>
        </row>
        <row r="95">
          <cell r="B95">
            <v>151</v>
          </cell>
          <cell r="C95" t="str">
            <v>Шипневский Сергей Сергеевич</v>
          </cell>
          <cell r="D95">
            <v>3</v>
          </cell>
          <cell r="E95">
            <v>0</v>
          </cell>
          <cell r="F95">
            <v>0</v>
          </cell>
          <cell r="H95">
            <v>42359</v>
          </cell>
        </row>
        <row r="96">
          <cell r="B96">
            <v>152</v>
          </cell>
          <cell r="C96" t="str">
            <v>Зотов Владимир Юрьевич</v>
          </cell>
          <cell r="D96">
            <v>4</v>
          </cell>
          <cell r="E96">
            <v>1</v>
          </cell>
          <cell r="F96">
            <v>1</v>
          </cell>
          <cell r="H96">
            <v>42359</v>
          </cell>
        </row>
        <row r="97">
          <cell r="B97">
            <v>154</v>
          </cell>
          <cell r="C97" t="str">
            <v>Николаев Дмитрий Игоревич</v>
          </cell>
          <cell r="D97">
            <v>6</v>
          </cell>
          <cell r="E97">
            <v>3</v>
          </cell>
          <cell r="F97">
            <v>0</v>
          </cell>
          <cell r="H97">
            <v>42359</v>
          </cell>
        </row>
        <row r="98">
          <cell r="B98">
            <v>155</v>
          </cell>
          <cell r="C98" t="str">
            <v>Коваленко Евгений Алексеевич</v>
          </cell>
          <cell r="D98">
            <v>4</v>
          </cell>
          <cell r="E98">
            <v>1</v>
          </cell>
          <cell r="F98">
            <v>0</v>
          </cell>
          <cell r="H98">
            <v>42359</v>
          </cell>
        </row>
        <row r="99">
          <cell r="B99">
            <v>157</v>
          </cell>
          <cell r="C99" t="str">
            <v>Правдин Александр Сергеевич</v>
          </cell>
          <cell r="D99">
            <v>7</v>
          </cell>
          <cell r="E99">
            <v>3</v>
          </cell>
          <cell r="F99">
            <v>1</v>
          </cell>
          <cell r="H99">
            <v>42359</v>
          </cell>
        </row>
        <row r="100">
          <cell r="B100">
            <v>158</v>
          </cell>
          <cell r="C100" t="str">
            <v>Кондюков Николай Викторович</v>
          </cell>
          <cell r="D100">
            <v>5</v>
          </cell>
          <cell r="E100">
            <v>4</v>
          </cell>
          <cell r="F100">
            <v>2</v>
          </cell>
          <cell r="H100">
            <v>42359</v>
          </cell>
        </row>
        <row r="101">
          <cell r="B101">
            <v>159</v>
          </cell>
          <cell r="C101" t="str">
            <v>Зайцев Игорь Леонидович</v>
          </cell>
          <cell r="D101">
            <v>4</v>
          </cell>
          <cell r="E101">
            <v>1</v>
          </cell>
          <cell r="F101">
            <v>0</v>
          </cell>
          <cell r="H101">
            <v>42359</v>
          </cell>
        </row>
        <row r="102">
          <cell r="B102">
            <v>160</v>
          </cell>
          <cell r="C102" t="str">
            <v>Мотузенко Артем Сергеевич</v>
          </cell>
          <cell r="D102">
            <v>2</v>
          </cell>
          <cell r="E102">
            <v>1</v>
          </cell>
          <cell r="F102">
            <v>0</v>
          </cell>
          <cell r="H102">
            <v>42359</v>
          </cell>
        </row>
        <row r="103">
          <cell r="B103">
            <v>161</v>
          </cell>
          <cell r="C103" t="str">
            <v>Попов Сергей Васильевич</v>
          </cell>
          <cell r="D103">
            <v>1</v>
          </cell>
          <cell r="E103">
            <v>0</v>
          </cell>
          <cell r="F103">
            <v>0</v>
          </cell>
          <cell r="H103">
            <v>42359</v>
          </cell>
        </row>
        <row r="104">
          <cell r="B104">
            <v>162</v>
          </cell>
          <cell r="C104" t="str">
            <v>Пестерев Сергей Александрович</v>
          </cell>
          <cell r="D104">
            <v>3</v>
          </cell>
          <cell r="E104">
            <v>0</v>
          </cell>
          <cell r="F104">
            <v>0</v>
          </cell>
          <cell r="H104">
            <v>42359</v>
          </cell>
        </row>
        <row r="105">
          <cell r="B105">
            <v>163</v>
          </cell>
          <cell r="C105" t="str">
            <v>Борисевич Юрий Игоревич</v>
          </cell>
          <cell r="D105">
            <v>2</v>
          </cell>
          <cell r="E105">
            <v>0</v>
          </cell>
          <cell r="F105">
            <v>0</v>
          </cell>
          <cell r="H105">
            <v>42359</v>
          </cell>
        </row>
        <row r="106">
          <cell r="B106">
            <v>164</v>
          </cell>
          <cell r="C106" t="str">
            <v>Заикин Роман Александрович</v>
          </cell>
          <cell r="D106">
            <v>7</v>
          </cell>
          <cell r="E106">
            <v>2</v>
          </cell>
          <cell r="F106">
            <v>0</v>
          </cell>
          <cell r="H106">
            <v>42359</v>
          </cell>
        </row>
        <row r="107">
          <cell r="B107">
            <v>165</v>
          </cell>
          <cell r="C107" t="str">
            <v>Шушин Павел Иванович</v>
          </cell>
          <cell r="D107">
            <v>6</v>
          </cell>
          <cell r="E107">
            <v>1</v>
          </cell>
          <cell r="F107">
            <v>0</v>
          </cell>
          <cell r="H107">
            <v>42359</v>
          </cell>
        </row>
        <row r="108">
          <cell r="B108">
            <v>166</v>
          </cell>
          <cell r="C108" t="str">
            <v>Сазонов Максим Михайлович</v>
          </cell>
          <cell r="D108">
            <v>7</v>
          </cell>
          <cell r="E108">
            <v>0</v>
          </cell>
          <cell r="F108">
            <v>0</v>
          </cell>
          <cell r="H108">
            <v>42359</v>
          </cell>
        </row>
        <row r="109">
          <cell r="B109">
            <v>167</v>
          </cell>
          <cell r="C109" t="str">
            <v>Дормидонтов Евгений Сергеевич</v>
          </cell>
          <cell r="D109">
            <v>4</v>
          </cell>
          <cell r="E109">
            <v>0</v>
          </cell>
          <cell r="F109">
            <v>0</v>
          </cell>
          <cell r="H109">
            <v>42359</v>
          </cell>
        </row>
        <row r="110">
          <cell r="B110">
            <v>168</v>
          </cell>
          <cell r="C110" t="str">
            <v>Новиков Сергей Юрьевич</v>
          </cell>
          <cell r="D110">
            <v>4</v>
          </cell>
          <cell r="E110">
            <v>2</v>
          </cell>
          <cell r="F110">
            <v>1</v>
          </cell>
          <cell r="H110">
            <v>42359</v>
          </cell>
        </row>
        <row r="111">
          <cell r="B111">
            <v>169</v>
          </cell>
          <cell r="C111" t="str">
            <v>Зубаков Александр Г енадьевич</v>
          </cell>
          <cell r="D111">
            <v>1</v>
          </cell>
          <cell r="E111">
            <v>0</v>
          </cell>
          <cell r="F111">
            <v>0</v>
          </cell>
          <cell r="H111">
            <v>42359</v>
          </cell>
        </row>
        <row r="112">
          <cell r="B112">
            <v>170</v>
          </cell>
          <cell r="C112" t="str">
            <v>Пискунов Петр Александрович</v>
          </cell>
          <cell r="D112">
            <v>7</v>
          </cell>
          <cell r="E112">
            <v>1</v>
          </cell>
          <cell r="F112">
            <v>0</v>
          </cell>
          <cell r="H112">
            <v>42359</v>
          </cell>
        </row>
        <row r="113">
          <cell r="B113">
            <v>171</v>
          </cell>
          <cell r="C113" t="str">
            <v>Цветков Станислав Константинович</v>
          </cell>
          <cell r="D113">
            <v>5</v>
          </cell>
          <cell r="E113">
            <v>1</v>
          </cell>
          <cell r="F113">
            <v>0</v>
          </cell>
          <cell r="H113">
            <v>42359</v>
          </cell>
        </row>
        <row r="114">
          <cell r="B114">
            <v>172</v>
          </cell>
          <cell r="C114" t="str">
            <v>Муравьёв Дмитрий Павлович</v>
          </cell>
          <cell r="D114">
            <v>2</v>
          </cell>
          <cell r="E114">
            <v>0</v>
          </cell>
          <cell r="F114">
            <v>0</v>
          </cell>
          <cell r="H114">
            <v>42359</v>
          </cell>
        </row>
        <row r="115">
          <cell r="B115">
            <v>173</v>
          </cell>
          <cell r="C115" t="str">
            <v>Уланов Вячеслав Николаевич</v>
          </cell>
          <cell r="D115">
            <v>4</v>
          </cell>
          <cell r="E115">
            <v>0</v>
          </cell>
          <cell r="F115">
            <v>0</v>
          </cell>
          <cell r="H115">
            <v>42359</v>
          </cell>
        </row>
        <row r="116">
          <cell r="B116">
            <v>174</v>
          </cell>
          <cell r="C116" t="str">
            <v>Гулякин Сергей Николаевич</v>
          </cell>
          <cell r="D116">
            <v>1</v>
          </cell>
          <cell r="E116">
            <v>0</v>
          </cell>
          <cell r="F116">
            <v>0</v>
          </cell>
          <cell r="H116">
            <v>42359</v>
          </cell>
        </row>
        <row r="117">
          <cell r="B117">
            <v>175</v>
          </cell>
          <cell r="C117" t="str">
            <v>Фавстов Андрей Вячеславович</v>
          </cell>
          <cell r="D117">
            <v>4</v>
          </cell>
          <cell r="E117">
            <v>2</v>
          </cell>
          <cell r="F117">
            <v>0</v>
          </cell>
          <cell r="H117">
            <v>42359</v>
          </cell>
        </row>
        <row r="118">
          <cell r="B118">
            <v>176</v>
          </cell>
          <cell r="C118" t="str">
            <v>Тесленко Юрий Владимирович</v>
          </cell>
          <cell r="D118">
            <v>4</v>
          </cell>
          <cell r="E118">
            <v>3</v>
          </cell>
          <cell r="F118">
            <v>1</v>
          </cell>
          <cell r="H118">
            <v>42359</v>
          </cell>
        </row>
        <row r="119">
          <cell r="B119">
            <v>177</v>
          </cell>
          <cell r="C119" t="str">
            <v>Фенютин Юрий Вячеславович</v>
          </cell>
          <cell r="D119">
            <v>3</v>
          </cell>
          <cell r="E119">
            <v>0</v>
          </cell>
          <cell r="F119">
            <v>0</v>
          </cell>
          <cell r="H119">
            <v>42359</v>
          </cell>
        </row>
        <row r="120">
          <cell r="B120">
            <v>178</v>
          </cell>
          <cell r="C120" t="str">
            <v>Леонов Владимир Сергеевич</v>
          </cell>
          <cell r="D120">
            <v>8</v>
          </cell>
          <cell r="E120">
            <v>6</v>
          </cell>
          <cell r="F120">
            <v>0</v>
          </cell>
          <cell r="H120">
            <v>42359</v>
          </cell>
        </row>
        <row r="121">
          <cell r="B121">
            <v>179</v>
          </cell>
          <cell r="C121" t="str">
            <v>Козлов Александр Венадьевич</v>
          </cell>
          <cell r="D121">
            <v>4</v>
          </cell>
          <cell r="E121">
            <v>3</v>
          </cell>
          <cell r="F121">
            <v>0</v>
          </cell>
          <cell r="H121">
            <v>42359</v>
          </cell>
        </row>
        <row r="122">
          <cell r="B122">
            <v>180</v>
          </cell>
          <cell r="C122" t="str">
            <v>Наумов Дмитрий Владимирович</v>
          </cell>
          <cell r="D122">
            <v>2</v>
          </cell>
          <cell r="E122">
            <v>0</v>
          </cell>
          <cell r="F122">
            <v>0</v>
          </cell>
          <cell r="H122">
            <v>42359</v>
          </cell>
        </row>
        <row r="123">
          <cell r="B123">
            <v>181</v>
          </cell>
          <cell r="C123" t="str">
            <v>Фёдоров Иван Юрьевич</v>
          </cell>
          <cell r="D123">
            <v>4</v>
          </cell>
          <cell r="E123">
            <v>2</v>
          </cell>
          <cell r="F123">
            <v>0</v>
          </cell>
          <cell r="H123">
            <v>42359</v>
          </cell>
        </row>
        <row r="124">
          <cell r="B124">
            <v>182</v>
          </cell>
          <cell r="C124" t="str">
            <v>Гулин Дмитирий Алексеевич</v>
          </cell>
          <cell r="D124">
            <v>3</v>
          </cell>
          <cell r="E124">
            <v>0</v>
          </cell>
          <cell r="F124">
            <v>0</v>
          </cell>
          <cell r="H124">
            <v>42359</v>
          </cell>
        </row>
        <row r="125">
          <cell r="B125">
            <v>183</v>
          </cell>
          <cell r="C125" t="str">
            <v>Павлов Игорь Васильевич</v>
          </cell>
          <cell r="D125">
            <v>1</v>
          </cell>
          <cell r="E125">
            <v>1</v>
          </cell>
          <cell r="F125">
            <v>0</v>
          </cell>
          <cell r="H125">
            <v>42359</v>
          </cell>
        </row>
        <row r="126">
          <cell r="B126">
            <v>184</v>
          </cell>
          <cell r="C126" t="str">
            <v>Песков Иван Александрович</v>
          </cell>
          <cell r="D126">
            <v>6</v>
          </cell>
          <cell r="E126">
            <v>0</v>
          </cell>
          <cell r="F126">
            <v>0</v>
          </cell>
          <cell r="H126">
            <v>42359</v>
          </cell>
        </row>
        <row r="127">
          <cell r="B127">
            <v>185</v>
          </cell>
          <cell r="C127" t="str">
            <v>Косарев Максим Васильевич</v>
          </cell>
          <cell r="D127">
            <v>8</v>
          </cell>
          <cell r="E127">
            <v>0</v>
          </cell>
          <cell r="F127">
            <v>1</v>
          </cell>
          <cell r="H127">
            <v>42359</v>
          </cell>
        </row>
        <row r="128">
          <cell r="B128">
            <v>186</v>
          </cell>
          <cell r="C128" t="str">
            <v>Петров Вадим Николаевич</v>
          </cell>
          <cell r="D128">
            <v>3</v>
          </cell>
          <cell r="E128">
            <v>0</v>
          </cell>
          <cell r="F128">
            <v>0</v>
          </cell>
          <cell r="H128">
            <v>42359</v>
          </cell>
        </row>
        <row r="129">
          <cell r="B129">
            <v>187</v>
          </cell>
          <cell r="C129" t="str">
            <v>Краско Виталий Викторович</v>
          </cell>
          <cell r="D129">
            <v>5</v>
          </cell>
          <cell r="E129">
            <v>0</v>
          </cell>
          <cell r="F129">
            <v>0</v>
          </cell>
          <cell r="H129">
            <v>42359</v>
          </cell>
        </row>
        <row r="130">
          <cell r="B130">
            <v>188</v>
          </cell>
          <cell r="C130" t="str">
            <v>Кубанцев Федор Павлович</v>
          </cell>
          <cell r="D130">
            <v>4</v>
          </cell>
          <cell r="E130">
            <v>1</v>
          </cell>
          <cell r="F130">
            <v>0</v>
          </cell>
          <cell r="H130">
            <v>42359</v>
          </cell>
        </row>
        <row r="131">
          <cell r="B131">
            <v>189</v>
          </cell>
          <cell r="C131" t="str">
            <v>Потапов Евгений Викторович</v>
          </cell>
          <cell r="D131">
            <v>8</v>
          </cell>
          <cell r="E131">
            <v>2</v>
          </cell>
          <cell r="F131">
            <v>1</v>
          </cell>
          <cell r="H131">
            <v>42359</v>
          </cell>
        </row>
        <row r="132">
          <cell r="B132">
            <v>190</v>
          </cell>
          <cell r="C132" t="str">
            <v>Сальников Виталий Иванович</v>
          </cell>
          <cell r="D132">
            <v>5</v>
          </cell>
          <cell r="E132">
            <v>0</v>
          </cell>
          <cell r="F132">
            <v>0</v>
          </cell>
          <cell r="H132">
            <v>42359</v>
          </cell>
        </row>
        <row r="133">
          <cell r="B133">
            <v>191</v>
          </cell>
          <cell r="C133" t="str">
            <v>Симаков Алексей Владимирович</v>
          </cell>
          <cell r="D133">
            <v>6</v>
          </cell>
          <cell r="E133">
            <v>1</v>
          </cell>
          <cell r="F133">
            <v>0</v>
          </cell>
          <cell r="H133">
            <v>42359</v>
          </cell>
        </row>
        <row r="134">
          <cell r="B134">
            <v>192</v>
          </cell>
          <cell r="C134" t="str">
            <v>Лемешев Сергей Васильевич</v>
          </cell>
          <cell r="D134">
            <v>2</v>
          </cell>
          <cell r="E134">
            <v>0</v>
          </cell>
          <cell r="F134">
            <v>0</v>
          </cell>
          <cell r="H134">
            <v>42359</v>
          </cell>
        </row>
        <row r="135">
          <cell r="B135">
            <v>193</v>
          </cell>
          <cell r="C135" t="str">
            <v>Сарелайнен Юрий Викторович</v>
          </cell>
          <cell r="D135">
            <v>2</v>
          </cell>
          <cell r="E135">
            <v>0</v>
          </cell>
          <cell r="F135">
            <v>0</v>
          </cell>
          <cell r="H135">
            <v>42359</v>
          </cell>
        </row>
        <row r="136">
          <cell r="B136">
            <v>194</v>
          </cell>
          <cell r="C136" t="str">
            <v>Седов Михаил Андреевич</v>
          </cell>
          <cell r="D136">
            <v>4</v>
          </cell>
          <cell r="E136">
            <v>2</v>
          </cell>
          <cell r="F136">
            <v>0</v>
          </cell>
          <cell r="H136">
            <v>42359</v>
          </cell>
        </row>
        <row r="137">
          <cell r="B137">
            <v>195</v>
          </cell>
          <cell r="C137" t="str">
            <v>Тихов Павел Геннадьевич</v>
          </cell>
          <cell r="D137">
            <v>1</v>
          </cell>
          <cell r="E137">
            <v>0</v>
          </cell>
          <cell r="F137">
            <v>0</v>
          </cell>
          <cell r="H137">
            <v>42359</v>
          </cell>
        </row>
        <row r="138">
          <cell r="B138">
            <v>196</v>
          </cell>
          <cell r="C138" t="str">
            <v>Козлович Сергей Степанович</v>
          </cell>
          <cell r="D138">
            <v>5</v>
          </cell>
          <cell r="E138">
            <v>1</v>
          </cell>
          <cell r="F138">
            <v>0</v>
          </cell>
          <cell r="H138">
            <v>42359</v>
          </cell>
        </row>
        <row r="139">
          <cell r="B139">
            <v>197</v>
          </cell>
          <cell r="C139" t="str">
            <v>Дашкин Шамиль Менирович</v>
          </cell>
          <cell r="D139">
            <v>6</v>
          </cell>
          <cell r="E139">
            <v>1</v>
          </cell>
          <cell r="F139">
            <v>0</v>
          </cell>
          <cell r="G139" t="str">
            <v>Смена машиниста с уволенного Соколова Вадима Вячеславовича</v>
          </cell>
          <cell r="H139">
            <v>42359</v>
          </cell>
        </row>
        <row r="140">
          <cell r="B140">
            <v>198</v>
          </cell>
          <cell r="C140" t="str">
            <v>Поляков Вячеслав Борисович</v>
          </cell>
          <cell r="D140">
            <v>1</v>
          </cell>
          <cell r="E140">
            <v>0</v>
          </cell>
          <cell r="F140">
            <v>0</v>
          </cell>
          <cell r="H140">
            <v>42359</v>
          </cell>
        </row>
        <row r="141">
          <cell r="B141">
            <v>199</v>
          </cell>
          <cell r="C141" t="str">
            <v>Старикович Алексей Эдуардович</v>
          </cell>
          <cell r="D141">
            <v>2</v>
          </cell>
          <cell r="E141">
            <v>2</v>
          </cell>
          <cell r="F141">
            <v>0</v>
          </cell>
          <cell r="H141">
            <v>42359</v>
          </cell>
        </row>
        <row r="142">
          <cell r="B142">
            <v>200</v>
          </cell>
          <cell r="C142" t="str">
            <v>Прохоренко Илья Васильевич</v>
          </cell>
          <cell r="D142">
            <v>3</v>
          </cell>
          <cell r="E142">
            <v>0</v>
          </cell>
          <cell r="F142">
            <v>0</v>
          </cell>
          <cell r="G142" t="str">
            <v>8-911-253-86-18</v>
          </cell>
          <cell r="H142">
            <v>42359</v>
          </cell>
        </row>
        <row r="143">
          <cell r="B143">
            <v>201</v>
          </cell>
          <cell r="C143" t="str">
            <v>Уймин Павел Сергеевич</v>
          </cell>
          <cell r="D143">
            <v>5</v>
          </cell>
          <cell r="E143">
            <v>2</v>
          </cell>
          <cell r="F143">
            <v>0</v>
          </cell>
          <cell r="H143">
            <v>42359</v>
          </cell>
        </row>
        <row r="144">
          <cell r="B144">
            <v>202</v>
          </cell>
          <cell r="C144" t="str">
            <v>Румянцев Андрей Сергеевич</v>
          </cell>
          <cell r="D144">
            <v>1</v>
          </cell>
          <cell r="E144">
            <v>0</v>
          </cell>
          <cell r="F144">
            <v>0</v>
          </cell>
          <cell r="G144" t="str">
            <v>Смена машиниста с уволенного Семенова Александра Борисовича</v>
          </cell>
          <cell r="H144">
            <v>42359</v>
          </cell>
        </row>
        <row r="145">
          <cell r="B145">
            <v>203</v>
          </cell>
          <cell r="C145" t="str">
            <v>Кондратков Евгений Александрович</v>
          </cell>
          <cell r="D145">
            <v>13</v>
          </cell>
          <cell r="E145">
            <v>6</v>
          </cell>
          <cell r="F145">
            <v>0</v>
          </cell>
          <cell r="H145">
            <v>42359</v>
          </cell>
        </row>
        <row r="146">
          <cell r="B146">
            <v>204</v>
          </cell>
          <cell r="C146" t="str">
            <v>Потуга Андрей Федорович</v>
          </cell>
          <cell r="D146">
            <v>4</v>
          </cell>
          <cell r="E146">
            <v>0</v>
          </cell>
          <cell r="F146">
            <v>0</v>
          </cell>
          <cell r="H146">
            <v>42359</v>
          </cell>
        </row>
        <row r="147">
          <cell r="B147">
            <v>205</v>
          </cell>
          <cell r="C147" t="str">
            <v>Плотников Игорь Германович</v>
          </cell>
          <cell r="D147">
            <v>2</v>
          </cell>
          <cell r="E147">
            <v>1</v>
          </cell>
          <cell r="F147">
            <v>0</v>
          </cell>
          <cell r="H147">
            <v>42359</v>
          </cell>
        </row>
        <row r="148">
          <cell r="B148">
            <v>206</v>
          </cell>
          <cell r="C148" t="str">
            <v>Осипов Александр Александрович</v>
          </cell>
          <cell r="D148">
            <v>3</v>
          </cell>
          <cell r="E148">
            <v>1</v>
          </cell>
          <cell r="F148">
            <v>0</v>
          </cell>
          <cell r="H148">
            <v>42359</v>
          </cell>
        </row>
        <row r="149">
          <cell r="B149">
            <v>207</v>
          </cell>
          <cell r="C149" t="str">
            <v>Пахомов Игорь Анатольевич</v>
          </cell>
          <cell r="D149">
            <v>3</v>
          </cell>
          <cell r="E149">
            <v>0</v>
          </cell>
          <cell r="F149">
            <v>0</v>
          </cell>
          <cell r="H149">
            <v>42359</v>
          </cell>
        </row>
        <row r="150">
          <cell r="B150">
            <v>208</v>
          </cell>
          <cell r="C150" t="str">
            <v>Ларин Михаил Борисович</v>
          </cell>
          <cell r="D150">
            <v>5</v>
          </cell>
          <cell r="E150">
            <v>0</v>
          </cell>
          <cell r="F150">
            <v>0</v>
          </cell>
          <cell r="H150">
            <v>42359</v>
          </cell>
        </row>
        <row r="151">
          <cell r="B151">
            <v>209</v>
          </cell>
          <cell r="C151" t="str">
            <v>Пичугин Павел Андреевич</v>
          </cell>
          <cell r="D151">
            <v>8</v>
          </cell>
          <cell r="E151">
            <v>1</v>
          </cell>
          <cell r="F151">
            <v>0</v>
          </cell>
          <cell r="H151">
            <v>42359</v>
          </cell>
        </row>
        <row r="152">
          <cell r="B152">
            <v>210</v>
          </cell>
          <cell r="C152" t="str">
            <v>Дашкин Шамиль Менирович</v>
          </cell>
          <cell r="G152" t="str">
            <v>Утеряна. Заменена на STH00-240</v>
          </cell>
          <cell r="H152">
            <v>42359</v>
          </cell>
        </row>
        <row r="153">
          <cell r="B153">
            <v>211</v>
          </cell>
          <cell r="C153" t="str">
            <v>Маслов Виталий Александрович</v>
          </cell>
          <cell r="D153">
            <v>6</v>
          </cell>
          <cell r="E153">
            <v>3</v>
          </cell>
          <cell r="F153">
            <v>0</v>
          </cell>
          <cell r="G153" t="str">
            <v>Смена машиниста с уволенного Циммера Алексея Александровича</v>
          </cell>
          <cell r="H153">
            <v>42359</v>
          </cell>
        </row>
        <row r="154">
          <cell r="B154">
            <v>212</v>
          </cell>
          <cell r="C154" t="str">
            <v>Елисеев Александр Александрович</v>
          </cell>
          <cell r="D154">
            <v>4</v>
          </cell>
          <cell r="E154">
            <v>3</v>
          </cell>
          <cell r="F154">
            <v>0</v>
          </cell>
          <cell r="H154">
            <v>42359</v>
          </cell>
        </row>
        <row r="155">
          <cell r="B155">
            <v>213</v>
          </cell>
          <cell r="C155" t="str">
            <v>Цыпушкин Юрий Николаевич</v>
          </cell>
          <cell r="D155">
            <v>5</v>
          </cell>
          <cell r="E155">
            <v>1</v>
          </cell>
          <cell r="F155">
            <v>1</v>
          </cell>
          <cell r="H155">
            <v>42359</v>
          </cell>
        </row>
        <row r="156">
          <cell r="B156">
            <v>214</v>
          </cell>
          <cell r="C156" t="str">
            <v>Гринштейн Андрей Романович</v>
          </cell>
          <cell r="D156">
            <v>7</v>
          </cell>
          <cell r="E156">
            <v>2</v>
          </cell>
          <cell r="F156">
            <v>1</v>
          </cell>
          <cell r="H156">
            <v>42359</v>
          </cell>
        </row>
        <row r="157">
          <cell r="B157">
            <v>215</v>
          </cell>
          <cell r="C157" t="str">
            <v>Жульев Сергей Александрович</v>
          </cell>
          <cell r="D157">
            <v>8</v>
          </cell>
          <cell r="E157">
            <v>4</v>
          </cell>
          <cell r="F157">
            <v>0</v>
          </cell>
          <cell r="H157">
            <v>42359</v>
          </cell>
        </row>
        <row r="158">
          <cell r="B158">
            <v>216</v>
          </cell>
          <cell r="C158" t="str">
            <v>Давыдов Сергей Геннадьевич</v>
          </cell>
          <cell r="D158">
            <v>4</v>
          </cell>
          <cell r="E158">
            <v>2</v>
          </cell>
          <cell r="F158">
            <v>0</v>
          </cell>
          <cell r="H158">
            <v>42359</v>
          </cell>
        </row>
        <row r="159">
          <cell r="B159">
            <v>217</v>
          </cell>
          <cell r="C159" t="str">
            <v>Илюбаев Нурлан Маманович</v>
          </cell>
          <cell r="D159">
            <v>3</v>
          </cell>
          <cell r="E159">
            <v>0</v>
          </cell>
          <cell r="F159">
            <v>0</v>
          </cell>
          <cell r="H159">
            <v>42359</v>
          </cell>
        </row>
        <row r="160">
          <cell r="B160">
            <v>218</v>
          </cell>
          <cell r="C160" t="str">
            <v>Кособоков Вячеслав Анатольевич</v>
          </cell>
          <cell r="D160">
            <v>4</v>
          </cell>
          <cell r="E160">
            <v>0</v>
          </cell>
          <cell r="F160">
            <v>0</v>
          </cell>
          <cell r="H160">
            <v>42359</v>
          </cell>
        </row>
        <row r="161">
          <cell r="B161">
            <v>219</v>
          </cell>
          <cell r="C161" t="str">
            <v>Черных Иван Сергеевич</v>
          </cell>
          <cell r="D161">
            <v>1</v>
          </cell>
          <cell r="E161">
            <v>0</v>
          </cell>
          <cell r="F161">
            <v>0</v>
          </cell>
          <cell r="H161">
            <v>42359</v>
          </cell>
        </row>
        <row r="162">
          <cell r="B162">
            <v>220</v>
          </cell>
          <cell r="C162" t="str">
            <v>Мельников Кирилл Константинович</v>
          </cell>
          <cell r="D162">
            <v>0</v>
          </cell>
          <cell r="E162">
            <v>0</v>
          </cell>
          <cell r="F162">
            <v>0</v>
          </cell>
          <cell r="H162">
            <v>42359</v>
          </cell>
        </row>
        <row r="163">
          <cell r="B163">
            <v>221</v>
          </cell>
          <cell r="C163" t="str">
            <v>Лысенко Евгений Игоревич</v>
          </cell>
          <cell r="D163">
            <v>4</v>
          </cell>
          <cell r="E163">
            <v>1</v>
          </cell>
          <cell r="F163">
            <v>0</v>
          </cell>
          <cell r="H163">
            <v>42359</v>
          </cell>
        </row>
        <row r="164">
          <cell r="B164">
            <v>222</v>
          </cell>
          <cell r="C164" t="str">
            <v>Кислицын Антон Евгеньевич</v>
          </cell>
          <cell r="D164">
            <v>3</v>
          </cell>
          <cell r="E164">
            <v>1</v>
          </cell>
          <cell r="F164">
            <v>0</v>
          </cell>
          <cell r="H164">
            <v>42359</v>
          </cell>
        </row>
        <row r="165">
          <cell r="B165">
            <v>223</v>
          </cell>
          <cell r="C165" t="str">
            <v>Мирошкин Андрей Валерьевич</v>
          </cell>
          <cell r="D165">
            <v>6</v>
          </cell>
          <cell r="E165">
            <v>5</v>
          </cell>
          <cell r="F165">
            <v>0</v>
          </cell>
          <cell r="H165">
            <v>42359</v>
          </cell>
        </row>
        <row r="166">
          <cell r="B166">
            <v>224</v>
          </cell>
          <cell r="C166" t="str">
            <v>Шамухин Павел Владимирович</v>
          </cell>
          <cell r="D166">
            <v>3</v>
          </cell>
          <cell r="E166">
            <v>1</v>
          </cell>
          <cell r="F166">
            <v>0</v>
          </cell>
          <cell r="H166">
            <v>42359</v>
          </cell>
        </row>
        <row r="167">
          <cell r="B167">
            <v>225</v>
          </cell>
          <cell r="C167" t="str">
            <v>Крюков Павел Сергеевич</v>
          </cell>
          <cell r="D167">
            <v>4</v>
          </cell>
          <cell r="E167">
            <v>1</v>
          </cell>
          <cell r="F167">
            <v>0</v>
          </cell>
          <cell r="H167">
            <v>42359</v>
          </cell>
        </row>
        <row r="168">
          <cell r="B168">
            <v>226</v>
          </cell>
          <cell r="C168" t="str">
            <v>Кутузов Илья Владимирович</v>
          </cell>
          <cell r="D168">
            <v>2</v>
          </cell>
          <cell r="E168">
            <v>0</v>
          </cell>
          <cell r="F168">
            <v>0</v>
          </cell>
          <cell r="H168">
            <v>42359</v>
          </cell>
        </row>
        <row r="169">
          <cell r="B169">
            <v>227</v>
          </cell>
          <cell r="C169" t="str">
            <v>Лебедев Всеволод Андреевич</v>
          </cell>
          <cell r="D169">
            <v>14</v>
          </cell>
          <cell r="E169">
            <v>5</v>
          </cell>
          <cell r="F169">
            <v>5</v>
          </cell>
          <cell r="H169">
            <v>42359</v>
          </cell>
        </row>
        <row r="170">
          <cell r="B170">
            <v>228</v>
          </cell>
          <cell r="C170" t="str">
            <v>Михайлов Юрий Валерьевич</v>
          </cell>
          <cell r="D170">
            <v>4</v>
          </cell>
          <cell r="E170">
            <v>1</v>
          </cell>
          <cell r="F170">
            <v>0</v>
          </cell>
          <cell r="H170">
            <v>42359</v>
          </cell>
        </row>
        <row r="171">
          <cell r="B171">
            <v>229</v>
          </cell>
          <cell r="C171" t="str">
            <v>Шапкин Вячеслав Юрьевич</v>
          </cell>
          <cell r="D171">
            <v>7</v>
          </cell>
          <cell r="E171">
            <v>3</v>
          </cell>
          <cell r="F171">
            <v>0</v>
          </cell>
          <cell r="H171">
            <v>42359</v>
          </cell>
        </row>
        <row r="172">
          <cell r="B172">
            <v>230</v>
          </cell>
          <cell r="C172" t="str">
            <v>Шуваев Владимир Юрьевич</v>
          </cell>
          <cell r="D172">
            <v>6</v>
          </cell>
          <cell r="E172">
            <v>2</v>
          </cell>
          <cell r="F172">
            <v>0</v>
          </cell>
          <cell r="H172">
            <v>42359</v>
          </cell>
        </row>
        <row r="173">
          <cell r="B173">
            <v>232</v>
          </cell>
          <cell r="C173" t="str">
            <v>Маслов Виталий Александрович</v>
          </cell>
          <cell r="G173" t="str">
            <v>Утеряна</v>
          </cell>
          <cell r="H173">
            <v>42359</v>
          </cell>
        </row>
        <row r="174">
          <cell r="B174">
            <v>233</v>
          </cell>
          <cell r="C174" t="str">
            <v>Королев Виталий Олегович</v>
          </cell>
          <cell r="D174">
            <v>4</v>
          </cell>
          <cell r="E174">
            <v>0</v>
          </cell>
          <cell r="F174">
            <v>0</v>
          </cell>
          <cell r="H174">
            <v>42359</v>
          </cell>
        </row>
        <row r="175">
          <cell r="B175">
            <v>234</v>
          </cell>
          <cell r="C175" t="str">
            <v>Максимчев Евгений Сергеевич</v>
          </cell>
          <cell r="D175">
            <v>3</v>
          </cell>
          <cell r="E175">
            <v>0</v>
          </cell>
          <cell r="F175">
            <v>0</v>
          </cell>
          <cell r="H175">
            <v>42359</v>
          </cell>
        </row>
        <row r="176">
          <cell r="B176">
            <v>236</v>
          </cell>
          <cell r="C176" t="str">
            <v>Скопицкий Константин Васильевич</v>
          </cell>
          <cell r="D176">
            <v>3</v>
          </cell>
          <cell r="E176">
            <v>0</v>
          </cell>
          <cell r="F176">
            <v>0</v>
          </cell>
          <cell r="H176">
            <v>42359</v>
          </cell>
        </row>
        <row r="177">
          <cell r="B177">
            <v>237</v>
          </cell>
          <cell r="C177" t="str">
            <v>Кокорев Георгий Николаевич</v>
          </cell>
          <cell r="D177">
            <v>3</v>
          </cell>
          <cell r="E177">
            <v>1</v>
          </cell>
          <cell r="F177">
            <v>1</v>
          </cell>
          <cell r="H177">
            <v>42359</v>
          </cell>
        </row>
        <row r="178">
          <cell r="B178">
            <v>238</v>
          </cell>
          <cell r="C178" t="str">
            <v>Савинов Алексей Андреевич</v>
          </cell>
          <cell r="D178">
            <v>2</v>
          </cell>
          <cell r="E178">
            <v>1</v>
          </cell>
          <cell r="F178">
            <v>0</v>
          </cell>
          <cell r="H178">
            <v>42359</v>
          </cell>
        </row>
        <row r="179">
          <cell r="B179">
            <v>239</v>
          </cell>
          <cell r="C179" t="str">
            <v>Иванов Николай Викторович</v>
          </cell>
          <cell r="D179">
            <v>5</v>
          </cell>
          <cell r="E179">
            <v>3</v>
          </cell>
          <cell r="F179">
            <v>0</v>
          </cell>
          <cell r="H179">
            <v>42359</v>
          </cell>
        </row>
        <row r="180">
          <cell r="B180">
            <v>240</v>
          </cell>
          <cell r="C180" t="str">
            <v>Дашкин Шамиль Менирович</v>
          </cell>
          <cell r="G180" t="str">
            <v>Замена потерянной гарнитуры 210; Так и не была выдана с Невского, замена по адаптации на STH00-197</v>
          </cell>
          <cell r="H180">
            <v>42429</v>
          </cell>
        </row>
      </sheetData>
      <sheetData sheetId="2">
        <row r="2">
          <cell r="B2">
            <v>286</v>
          </cell>
          <cell r="C2" t="str">
            <v>Абрамов Артём Александрович</v>
          </cell>
          <cell r="D2">
            <v>323385</v>
          </cell>
          <cell r="E2">
            <v>3</v>
          </cell>
          <cell r="F2">
            <v>1</v>
          </cell>
          <cell r="G2">
            <v>1</v>
          </cell>
          <cell r="H2">
            <v>6.5</v>
          </cell>
          <cell r="I2" t="str">
            <v>8 953 172 33 72</v>
          </cell>
          <cell r="M2">
            <v>43070</v>
          </cell>
        </row>
        <row r="3">
          <cell r="B3">
            <v>287</v>
          </cell>
          <cell r="C3" t="str">
            <v>Агафонов Алексей Иванович</v>
          </cell>
          <cell r="D3">
            <v>323386</v>
          </cell>
          <cell r="E3">
            <v>1</v>
          </cell>
          <cell r="F3">
            <v>0</v>
          </cell>
          <cell r="G3">
            <v>0</v>
          </cell>
          <cell r="H3">
            <v>6.5</v>
          </cell>
          <cell r="I3" t="str">
            <v>8 921 411 07 83</v>
          </cell>
          <cell r="M3">
            <v>43070</v>
          </cell>
        </row>
        <row r="4">
          <cell r="B4">
            <v>288</v>
          </cell>
          <cell r="C4" t="str">
            <v>Агафонов Сергей Михайлович</v>
          </cell>
          <cell r="D4">
            <v>322521</v>
          </cell>
          <cell r="E4">
            <v>2</v>
          </cell>
          <cell r="F4">
            <v>0</v>
          </cell>
          <cell r="G4">
            <v>0</v>
          </cell>
          <cell r="H4">
            <v>7</v>
          </cell>
          <cell r="I4" t="str">
            <v>8-931-535-41-52</v>
          </cell>
          <cell r="M4">
            <v>43070</v>
          </cell>
        </row>
        <row r="5">
          <cell r="B5">
            <v>289</v>
          </cell>
          <cell r="C5" t="str">
            <v>Агеев Андрей Александрович</v>
          </cell>
          <cell r="D5">
            <v>323449</v>
          </cell>
          <cell r="E5">
            <v>0</v>
          </cell>
          <cell r="F5">
            <v>0</v>
          </cell>
          <cell r="G5">
            <v>0</v>
          </cell>
          <cell r="M5">
            <v>43070</v>
          </cell>
        </row>
        <row r="6">
          <cell r="B6">
            <v>290</v>
          </cell>
          <cell r="C6" t="str">
            <v>Алексеев Артур Владимирович</v>
          </cell>
          <cell r="D6">
            <v>323505</v>
          </cell>
          <cell r="E6">
            <v>1</v>
          </cell>
          <cell r="F6">
            <v>0</v>
          </cell>
          <cell r="G6">
            <v>0</v>
          </cell>
          <cell r="H6">
            <v>5.5</v>
          </cell>
          <cell r="I6">
            <v>9816879384</v>
          </cell>
          <cell r="M6">
            <v>43070</v>
          </cell>
        </row>
        <row r="7">
          <cell r="B7">
            <v>291</v>
          </cell>
          <cell r="C7" t="str">
            <v>Ананьин Николай Николаевич</v>
          </cell>
          <cell r="D7">
            <v>323174</v>
          </cell>
          <cell r="E7">
            <v>0</v>
          </cell>
          <cell r="F7">
            <v>0</v>
          </cell>
          <cell r="G7">
            <v>0</v>
          </cell>
          <cell r="H7">
            <v>6</v>
          </cell>
          <cell r="I7" t="str">
            <v>8 961 811 79 58</v>
          </cell>
          <cell r="M7">
            <v>43070</v>
          </cell>
        </row>
        <row r="8">
          <cell r="B8">
            <v>292</v>
          </cell>
          <cell r="C8" t="str">
            <v>Андреев Андрей Алексеевич</v>
          </cell>
          <cell r="D8">
            <v>321702</v>
          </cell>
          <cell r="E8">
            <v>1</v>
          </cell>
          <cell r="F8">
            <v>0</v>
          </cell>
          <cell r="G8">
            <v>0</v>
          </cell>
          <cell r="H8">
            <v>5.5</v>
          </cell>
          <cell r="I8" t="str">
            <v>8 904 331 96 95</v>
          </cell>
          <cell r="M8">
            <v>43070</v>
          </cell>
        </row>
        <row r="9">
          <cell r="B9">
            <v>293</v>
          </cell>
          <cell r="C9" t="str">
            <v>Андреев Алексей Борисович</v>
          </cell>
          <cell r="D9">
            <v>321703</v>
          </cell>
          <cell r="E9">
            <v>0</v>
          </cell>
          <cell r="F9">
            <v>0</v>
          </cell>
          <cell r="G9">
            <v>0</v>
          </cell>
          <cell r="H9">
            <v>6.5</v>
          </cell>
          <cell r="I9">
            <v>9633245894</v>
          </cell>
          <cell r="M9">
            <v>43070</v>
          </cell>
        </row>
        <row r="10">
          <cell r="B10">
            <v>294</v>
          </cell>
          <cell r="C10" t="str">
            <v>Анкудинов Василий Георгиевич</v>
          </cell>
          <cell r="D10">
            <v>322859</v>
          </cell>
          <cell r="E10">
            <v>4</v>
          </cell>
          <cell r="F10">
            <v>3</v>
          </cell>
          <cell r="G10">
            <v>1</v>
          </cell>
          <cell r="H10">
            <v>6</v>
          </cell>
          <cell r="I10" t="str">
            <v>8 921 890 61 45</v>
          </cell>
          <cell r="M10">
            <v>43070</v>
          </cell>
        </row>
        <row r="11">
          <cell r="B11">
            <v>295</v>
          </cell>
          <cell r="C11" t="str">
            <v>Антипов Александр  Викторович</v>
          </cell>
          <cell r="D11">
            <v>321705</v>
          </cell>
          <cell r="E11">
            <v>1</v>
          </cell>
          <cell r="F11">
            <v>0</v>
          </cell>
          <cell r="G11">
            <v>0</v>
          </cell>
          <cell r="H11">
            <v>6.5</v>
          </cell>
          <cell r="I11">
            <v>89210951747</v>
          </cell>
          <cell r="M11">
            <v>43070</v>
          </cell>
        </row>
        <row r="12">
          <cell r="B12">
            <v>296</v>
          </cell>
          <cell r="C12" t="str">
            <v>Аргеландер Владимир Борисович</v>
          </cell>
          <cell r="D12">
            <v>321707</v>
          </cell>
          <cell r="E12">
            <v>2</v>
          </cell>
          <cell r="F12">
            <v>2</v>
          </cell>
          <cell r="G12">
            <v>1</v>
          </cell>
          <cell r="H12">
            <v>6</v>
          </cell>
          <cell r="I12">
            <v>9111518312</v>
          </cell>
          <cell r="M12">
            <v>43070</v>
          </cell>
        </row>
        <row r="13">
          <cell r="B13">
            <v>297</v>
          </cell>
          <cell r="C13" t="str">
            <v>Бабин Антон Станиславович</v>
          </cell>
          <cell r="D13">
            <v>323454</v>
          </cell>
          <cell r="E13">
            <v>2</v>
          </cell>
          <cell r="F13">
            <v>1</v>
          </cell>
          <cell r="G13">
            <v>1</v>
          </cell>
          <cell r="H13">
            <v>5</v>
          </cell>
          <cell r="I13" t="str">
            <v>8 981 800 65 87</v>
          </cell>
          <cell r="M13">
            <v>43070</v>
          </cell>
        </row>
        <row r="14">
          <cell r="B14">
            <v>298</v>
          </cell>
          <cell r="C14" t="str">
            <v>Балонов Анатолий Михайлович</v>
          </cell>
          <cell r="D14">
            <v>321710</v>
          </cell>
          <cell r="E14">
            <v>0</v>
          </cell>
          <cell r="F14">
            <v>0</v>
          </cell>
          <cell r="G14">
            <v>0</v>
          </cell>
          <cell r="H14">
            <v>7</v>
          </cell>
          <cell r="M14">
            <v>43070</v>
          </cell>
        </row>
        <row r="15">
          <cell r="B15">
            <v>299</v>
          </cell>
          <cell r="C15" t="str">
            <v>Баранов Михаил Валентинович</v>
          </cell>
          <cell r="D15">
            <v>323520</v>
          </cell>
          <cell r="E15">
            <v>3</v>
          </cell>
          <cell r="F15">
            <v>1</v>
          </cell>
          <cell r="G15">
            <v>0</v>
          </cell>
          <cell r="H15">
            <v>5.5</v>
          </cell>
          <cell r="I15">
            <v>89216454057</v>
          </cell>
          <cell r="M15">
            <v>43070</v>
          </cell>
        </row>
        <row r="16">
          <cell r="B16">
            <v>300</v>
          </cell>
          <cell r="C16" t="str">
            <v>Бардин Виктор Олегович</v>
          </cell>
          <cell r="D16">
            <v>323477</v>
          </cell>
          <cell r="E16">
            <v>1</v>
          </cell>
          <cell r="F16">
            <v>1</v>
          </cell>
          <cell r="G16">
            <v>0</v>
          </cell>
          <cell r="H16">
            <v>5.5</v>
          </cell>
          <cell r="I16" t="str">
            <v>8-911-193-72-00</v>
          </cell>
          <cell r="M16">
            <v>43070</v>
          </cell>
        </row>
        <row r="17">
          <cell r="B17">
            <v>301</v>
          </cell>
          <cell r="C17" t="str">
            <v>Баскаков Василий Олегович</v>
          </cell>
          <cell r="D17">
            <v>321712</v>
          </cell>
          <cell r="E17">
            <v>1</v>
          </cell>
          <cell r="F17">
            <v>0</v>
          </cell>
          <cell r="G17">
            <v>1</v>
          </cell>
          <cell r="H17">
            <v>6</v>
          </cell>
          <cell r="I17">
            <v>79119545182</v>
          </cell>
          <cell r="M17">
            <v>43070</v>
          </cell>
        </row>
        <row r="18">
          <cell r="B18">
            <v>302</v>
          </cell>
          <cell r="C18" t="str">
            <v>Минаев Дмитрий Викторович</v>
          </cell>
          <cell r="D18">
            <v>323552</v>
          </cell>
          <cell r="E18">
            <v>2</v>
          </cell>
          <cell r="F18">
            <v>0</v>
          </cell>
          <cell r="G18">
            <v>0</v>
          </cell>
          <cell r="L18" t="str">
            <v>Белозёров Руслан Анатольевич 322782 - смена должности</v>
          </cell>
          <cell r="M18">
            <v>43070</v>
          </cell>
        </row>
        <row r="19">
          <cell r="B19">
            <v>303</v>
          </cell>
          <cell r="C19" t="str">
            <v>Белоус Павел Николаевич</v>
          </cell>
          <cell r="D19">
            <v>323495</v>
          </cell>
          <cell r="E19">
            <v>0</v>
          </cell>
          <cell r="F19">
            <v>0</v>
          </cell>
          <cell r="G19">
            <v>0</v>
          </cell>
          <cell r="H19">
            <v>5.5</v>
          </cell>
          <cell r="I19" t="str">
            <v>8 964 388 60 09</v>
          </cell>
          <cell r="M19">
            <v>43070</v>
          </cell>
        </row>
        <row r="20">
          <cell r="B20">
            <v>304</v>
          </cell>
          <cell r="C20" t="str">
            <v>Белугин Виталий Сергеевич</v>
          </cell>
          <cell r="D20">
            <v>321715</v>
          </cell>
          <cell r="E20">
            <v>2</v>
          </cell>
          <cell r="F20">
            <v>0</v>
          </cell>
          <cell r="G20">
            <v>0</v>
          </cell>
          <cell r="H20">
            <v>6</v>
          </cell>
          <cell r="I20">
            <v>9119522752</v>
          </cell>
          <cell r="M20">
            <v>43070</v>
          </cell>
        </row>
        <row r="21">
          <cell r="B21">
            <v>305</v>
          </cell>
          <cell r="C21" t="str">
            <v>Бердников  Сергей Владимирович</v>
          </cell>
          <cell r="D21">
            <v>322557</v>
          </cell>
          <cell r="E21">
            <v>3</v>
          </cell>
          <cell r="F21">
            <v>0</v>
          </cell>
          <cell r="G21">
            <v>0</v>
          </cell>
          <cell r="H21" t="str">
            <v>6,5-7</v>
          </cell>
          <cell r="I21">
            <v>9213230147</v>
          </cell>
          <cell r="M21">
            <v>43070</v>
          </cell>
        </row>
        <row r="22">
          <cell r="B22">
            <v>306</v>
          </cell>
          <cell r="C22" t="str">
            <v>Благодарёв Александр Юльевич</v>
          </cell>
          <cell r="D22">
            <v>323132</v>
          </cell>
          <cell r="E22">
            <v>1</v>
          </cell>
          <cell r="F22">
            <v>1</v>
          </cell>
          <cell r="G22">
            <v>0</v>
          </cell>
          <cell r="H22">
            <v>6</v>
          </cell>
          <cell r="I22">
            <v>89523935889</v>
          </cell>
          <cell r="M22">
            <v>43070</v>
          </cell>
        </row>
        <row r="23">
          <cell r="B23">
            <v>307</v>
          </cell>
          <cell r="C23" t="str">
            <v>Блохин Олег Леонидович</v>
          </cell>
          <cell r="D23">
            <v>321719</v>
          </cell>
          <cell r="E23">
            <v>2</v>
          </cell>
          <cell r="F23">
            <v>2</v>
          </cell>
          <cell r="G23">
            <v>2</v>
          </cell>
          <cell r="H23">
            <v>5</v>
          </cell>
          <cell r="I23" t="str">
            <v>911 237 80 70</v>
          </cell>
          <cell r="M23">
            <v>43070</v>
          </cell>
        </row>
        <row r="24">
          <cell r="B24">
            <v>308</v>
          </cell>
          <cell r="C24" t="str">
            <v>Боганов Илья Сергеевич</v>
          </cell>
          <cell r="D24">
            <v>323153</v>
          </cell>
          <cell r="E24">
            <v>2</v>
          </cell>
          <cell r="F24">
            <v>0</v>
          </cell>
          <cell r="G24">
            <v>0</v>
          </cell>
          <cell r="H24">
            <v>6.5</v>
          </cell>
          <cell r="I24" t="str">
            <v>8 921 646 86 15</v>
          </cell>
          <cell r="M24">
            <v>43070</v>
          </cell>
        </row>
        <row r="25">
          <cell r="B25">
            <v>309</v>
          </cell>
          <cell r="C25" t="str">
            <v>Бондаренко  Владислав Васильевич</v>
          </cell>
          <cell r="D25">
            <v>322821</v>
          </cell>
          <cell r="E25">
            <v>0</v>
          </cell>
          <cell r="F25">
            <v>0</v>
          </cell>
          <cell r="G25">
            <v>0</v>
          </cell>
          <cell r="H25">
            <v>5.5</v>
          </cell>
          <cell r="I25">
            <v>89046380830</v>
          </cell>
          <cell r="M25">
            <v>43070</v>
          </cell>
        </row>
        <row r="26">
          <cell r="B26">
            <v>310</v>
          </cell>
          <cell r="C26" t="str">
            <v>Бондаренко Денис Валентинович</v>
          </cell>
          <cell r="D26">
            <v>322132</v>
          </cell>
          <cell r="E26">
            <v>2</v>
          </cell>
          <cell r="F26">
            <v>0</v>
          </cell>
          <cell r="G26">
            <v>1</v>
          </cell>
          <cell r="H26">
            <v>6</v>
          </cell>
          <cell r="I26">
            <v>89219731257</v>
          </cell>
          <cell r="M26">
            <v>43070</v>
          </cell>
        </row>
        <row r="27">
          <cell r="B27">
            <v>311</v>
          </cell>
          <cell r="C27" t="str">
            <v>Смирнов Вадим Анатольевич</v>
          </cell>
          <cell r="D27">
            <v>321858</v>
          </cell>
          <cell r="E27">
            <v>0</v>
          </cell>
          <cell r="F27">
            <v>0</v>
          </cell>
          <cell r="G27">
            <v>0</v>
          </cell>
          <cell r="L27" t="str">
            <v>Борисов Алексей Симанович 322127 - уволен</v>
          </cell>
          <cell r="M27">
            <v>43070</v>
          </cell>
        </row>
        <row r="28">
          <cell r="B28">
            <v>312</v>
          </cell>
          <cell r="C28" t="str">
            <v>Буданов  Александр  Николаевич</v>
          </cell>
          <cell r="D28">
            <v>321726</v>
          </cell>
          <cell r="E28">
            <v>3</v>
          </cell>
          <cell r="F28">
            <v>1</v>
          </cell>
          <cell r="G28">
            <v>2</v>
          </cell>
          <cell r="H28">
            <v>6</v>
          </cell>
          <cell r="I28" t="str">
            <v>8-905-205-36-29</v>
          </cell>
          <cell r="M28">
            <v>43070</v>
          </cell>
        </row>
        <row r="29">
          <cell r="B29">
            <v>313</v>
          </cell>
          <cell r="C29" t="str">
            <v>Буклешов Александр Михайлович</v>
          </cell>
          <cell r="D29">
            <v>322837</v>
          </cell>
          <cell r="E29">
            <v>4</v>
          </cell>
          <cell r="F29">
            <v>2</v>
          </cell>
          <cell r="G29">
            <v>2</v>
          </cell>
          <cell r="H29">
            <v>5.5</v>
          </cell>
          <cell r="I29">
            <v>89217439907</v>
          </cell>
          <cell r="M29">
            <v>43070</v>
          </cell>
        </row>
        <row r="30">
          <cell r="B30">
            <v>314</v>
          </cell>
          <cell r="C30" t="str">
            <v>Васильев Александр Владимирович</v>
          </cell>
          <cell r="D30">
            <v>323135</v>
          </cell>
          <cell r="E30">
            <v>2</v>
          </cell>
          <cell r="F30">
            <v>1</v>
          </cell>
          <cell r="G30">
            <v>0</v>
          </cell>
          <cell r="H30">
            <v>5.5</v>
          </cell>
          <cell r="I30">
            <v>9218742007</v>
          </cell>
          <cell r="M30">
            <v>43070</v>
          </cell>
        </row>
        <row r="31">
          <cell r="B31">
            <v>315</v>
          </cell>
          <cell r="C31" t="str">
            <v>Васильев Григорий Николаевич</v>
          </cell>
          <cell r="D31">
            <v>324228</v>
          </cell>
          <cell r="E31">
            <v>0</v>
          </cell>
          <cell r="F31">
            <v>0</v>
          </cell>
          <cell r="G31">
            <v>0</v>
          </cell>
          <cell r="H31">
            <v>6</v>
          </cell>
          <cell r="I31">
            <v>89313602933</v>
          </cell>
          <cell r="M31">
            <v>43070</v>
          </cell>
        </row>
        <row r="32">
          <cell r="B32">
            <v>316</v>
          </cell>
          <cell r="C32" t="str">
            <v>Васильев Юрий Николаевич</v>
          </cell>
          <cell r="D32">
            <v>321729</v>
          </cell>
          <cell r="E32">
            <v>2</v>
          </cell>
          <cell r="F32">
            <v>0</v>
          </cell>
          <cell r="G32">
            <v>2</v>
          </cell>
          <cell r="H32">
            <v>6.5</v>
          </cell>
          <cell r="I32">
            <v>9213057220</v>
          </cell>
          <cell r="M32">
            <v>43070</v>
          </cell>
        </row>
        <row r="33">
          <cell r="B33">
            <v>317</v>
          </cell>
          <cell r="C33" t="str">
            <v>Васьковский Виталий Валерьевич</v>
          </cell>
          <cell r="D33">
            <v>322866</v>
          </cell>
          <cell r="E33">
            <v>1</v>
          </cell>
          <cell r="F33">
            <v>0</v>
          </cell>
          <cell r="G33">
            <v>0</v>
          </cell>
          <cell r="H33">
            <v>5</v>
          </cell>
          <cell r="I33">
            <v>89218850988</v>
          </cell>
          <cell r="M33">
            <v>43070</v>
          </cell>
        </row>
        <row r="34">
          <cell r="B34">
            <v>318</v>
          </cell>
          <cell r="C34" t="str">
            <v>Виноградов Евгений Владимирович</v>
          </cell>
          <cell r="D34">
            <v>323151</v>
          </cell>
          <cell r="E34">
            <v>1</v>
          </cell>
          <cell r="F34">
            <v>0</v>
          </cell>
          <cell r="G34">
            <v>0</v>
          </cell>
          <cell r="M34">
            <v>43070</v>
          </cell>
        </row>
        <row r="35">
          <cell r="B35">
            <v>319</v>
          </cell>
          <cell r="C35" t="str">
            <v>Виноградов Сергей Александрович</v>
          </cell>
          <cell r="D35">
            <v>321731</v>
          </cell>
          <cell r="E35">
            <v>0</v>
          </cell>
          <cell r="F35">
            <v>0</v>
          </cell>
          <cell r="G35">
            <v>0</v>
          </cell>
          <cell r="H35">
            <v>5.5</v>
          </cell>
          <cell r="I35" t="str">
            <v>8 904 512 19 81</v>
          </cell>
          <cell r="M35">
            <v>43070</v>
          </cell>
        </row>
        <row r="36">
          <cell r="B36">
            <v>320</v>
          </cell>
          <cell r="C36" t="str">
            <v>Владимиров Александр  Владимирович</v>
          </cell>
          <cell r="D36">
            <v>322684</v>
          </cell>
          <cell r="E36">
            <v>2</v>
          </cell>
          <cell r="F36">
            <v>0</v>
          </cell>
          <cell r="G36">
            <v>1</v>
          </cell>
          <cell r="H36">
            <v>6</v>
          </cell>
          <cell r="I36" t="str">
            <v>8 921 757 09 10</v>
          </cell>
          <cell r="M36">
            <v>43070</v>
          </cell>
        </row>
        <row r="37">
          <cell r="B37">
            <v>321</v>
          </cell>
          <cell r="C37" t="str">
            <v>Волков Николай Викторович</v>
          </cell>
          <cell r="D37">
            <v>321733</v>
          </cell>
          <cell r="E37">
            <v>1</v>
          </cell>
          <cell r="F37">
            <v>0</v>
          </cell>
          <cell r="G37">
            <v>0</v>
          </cell>
          <cell r="H37">
            <v>7</v>
          </cell>
          <cell r="I37">
            <v>89218786524</v>
          </cell>
          <cell r="M37">
            <v>43070</v>
          </cell>
        </row>
        <row r="38">
          <cell r="B38">
            <v>322</v>
          </cell>
          <cell r="C38" t="str">
            <v>Гаврилов Алексей Сергеевич</v>
          </cell>
          <cell r="D38">
            <v>322536</v>
          </cell>
          <cell r="E38">
            <v>1</v>
          </cell>
          <cell r="F38">
            <v>1</v>
          </cell>
          <cell r="G38">
            <v>0</v>
          </cell>
          <cell r="H38">
            <v>5</v>
          </cell>
          <cell r="I38">
            <v>79215885508</v>
          </cell>
          <cell r="M38">
            <v>43070</v>
          </cell>
        </row>
        <row r="39">
          <cell r="B39">
            <v>323</v>
          </cell>
          <cell r="C39" t="str">
            <v>Гольнев Юрий Анатольевич</v>
          </cell>
          <cell r="D39">
            <v>322544</v>
          </cell>
          <cell r="E39">
            <v>1</v>
          </cell>
          <cell r="F39">
            <v>0</v>
          </cell>
          <cell r="G39">
            <v>0</v>
          </cell>
          <cell r="H39">
            <v>7</v>
          </cell>
          <cell r="I39" t="str">
            <v>921 798 78 07</v>
          </cell>
          <cell r="M39">
            <v>43070</v>
          </cell>
        </row>
        <row r="40">
          <cell r="B40">
            <v>324</v>
          </cell>
          <cell r="C40" t="str">
            <v>Горновой Андрей Владимирович</v>
          </cell>
          <cell r="D40">
            <v>322396</v>
          </cell>
          <cell r="E40">
            <v>1</v>
          </cell>
          <cell r="F40">
            <v>0</v>
          </cell>
          <cell r="G40">
            <v>0</v>
          </cell>
          <cell r="H40">
            <v>6</v>
          </cell>
          <cell r="I40" t="str">
            <v>8 921 570 34 56</v>
          </cell>
          <cell r="M40">
            <v>43070</v>
          </cell>
        </row>
        <row r="41">
          <cell r="B41">
            <v>325</v>
          </cell>
          <cell r="C41" t="str">
            <v>Горностаев Николай Александрович</v>
          </cell>
          <cell r="D41">
            <v>323493</v>
          </cell>
          <cell r="E41">
            <v>0</v>
          </cell>
          <cell r="F41">
            <v>0</v>
          </cell>
          <cell r="G41">
            <v>0</v>
          </cell>
          <cell r="H41">
            <v>6</v>
          </cell>
          <cell r="I41">
            <v>89657915013</v>
          </cell>
          <cell r="M41">
            <v>43070</v>
          </cell>
        </row>
        <row r="42">
          <cell r="B42">
            <v>326</v>
          </cell>
          <cell r="C42" t="str">
            <v>Григорьев Александр Николаевич</v>
          </cell>
          <cell r="D42">
            <v>321740</v>
          </cell>
          <cell r="E42">
            <v>2</v>
          </cell>
          <cell r="F42">
            <v>1</v>
          </cell>
          <cell r="G42">
            <v>2</v>
          </cell>
          <cell r="H42">
            <v>6</v>
          </cell>
          <cell r="I42">
            <v>89500074775</v>
          </cell>
          <cell r="M42">
            <v>43070</v>
          </cell>
        </row>
        <row r="43">
          <cell r="B43">
            <v>327</v>
          </cell>
          <cell r="C43" t="str">
            <v>Григорьев  Константин Геннадьевич</v>
          </cell>
          <cell r="D43">
            <v>322889</v>
          </cell>
          <cell r="E43">
            <v>0</v>
          </cell>
          <cell r="F43">
            <v>0</v>
          </cell>
          <cell r="G43">
            <v>0</v>
          </cell>
          <cell r="H43">
            <v>6</v>
          </cell>
          <cell r="I43">
            <v>89602519191</v>
          </cell>
          <cell r="M43">
            <v>43070</v>
          </cell>
        </row>
        <row r="44">
          <cell r="B44">
            <v>328</v>
          </cell>
          <cell r="C44" t="str">
            <v>Гришаев Станислав Игоревич</v>
          </cell>
          <cell r="D44">
            <v>322490</v>
          </cell>
          <cell r="E44">
            <v>4</v>
          </cell>
          <cell r="F44">
            <v>2</v>
          </cell>
          <cell r="G44">
            <v>0</v>
          </cell>
          <cell r="H44">
            <v>6</v>
          </cell>
          <cell r="I44">
            <v>89217996355</v>
          </cell>
          <cell r="M44">
            <v>43070</v>
          </cell>
        </row>
        <row r="45">
          <cell r="B45">
            <v>329</v>
          </cell>
          <cell r="C45" t="str">
            <v>Гузаревич Алексей Яковлевич</v>
          </cell>
          <cell r="D45">
            <v>321742</v>
          </cell>
          <cell r="E45">
            <v>3</v>
          </cell>
          <cell r="F45">
            <v>0</v>
          </cell>
          <cell r="G45">
            <v>0</v>
          </cell>
          <cell r="H45">
            <v>6.5</v>
          </cell>
          <cell r="I45" t="str">
            <v>8 921 977 92 15</v>
          </cell>
          <cell r="M45">
            <v>43070</v>
          </cell>
        </row>
        <row r="46">
          <cell r="B46">
            <v>330</v>
          </cell>
          <cell r="C46" t="str">
            <v>Гурьев  Сергей Сергеевич</v>
          </cell>
          <cell r="D46">
            <v>323117</v>
          </cell>
          <cell r="E46">
            <v>1</v>
          </cell>
          <cell r="F46">
            <v>0</v>
          </cell>
          <cell r="G46">
            <v>0</v>
          </cell>
          <cell r="H46">
            <v>5.5</v>
          </cell>
          <cell r="I46">
            <v>9319782526</v>
          </cell>
          <cell r="M46">
            <v>43070</v>
          </cell>
        </row>
        <row r="47">
          <cell r="B47">
            <v>331</v>
          </cell>
          <cell r="C47" t="str">
            <v>Демченко Александр Александрович</v>
          </cell>
          <cell r="D47">
            <v>322534</v>
          </cell>
          <cell r="E47">
            <v>1</v>
          </cell>
          <cell r="F47">
            <v>0</v>
          </cell>
          <cell r="G47">
            <v>0</v>
          </cell>
          <cell r="M47">
            <v>43070</v>
          </cell>
        </row>
        <row r="48">
          <cell r="B48">
            <v>332</v>
          </cell>
          <cell r="C48" t="str">
            <v>Джакипов Кубаныч Джалилович</v>
          </cell>
          <cell r="D48">
            <v>323343</v>
          </cell>
          <cell r="E48">
            <v>0</v>
          </cell>
          <cell r="F48">
            <v>0</v>
          </cell>
          <cell r="G48">
            <v>0</v>
          </cell>
          <cell r="M48">
            <v>43070</v>
          </cell>
        </row>
        <row r="49">
          <cell r="B49">
            <v>333</v>
          </cell>
          <cell r="C49" t="str">
            <v>Долгополов  Александр Вадимович</v>
          </cell>
          <cell r="D49">
            <v>323409</v>
          </cell>
          <cell r="E49">
            <v>0</v>
          </cell>
          <cell r="F49">
            <v>0</v>
          </cell>
          <cell r="G49">
            <v>0</v>
          </cell>
          <cell r="H49">
            <v>5.5</v>
          </cell>
          <cell r="I49">
            <v>9522887363</v>
          </cell>
          <cell r="M49">
            <v>43070</v>
          </cell>
        </row>
        <row r="50">
          <cell r="B50">
            <v>334</v>
          </cell>
          <cell r="C50" t="str">
            <v>Дроздов Виталий  Валерьевич</v>
          </cell>
          <cell r="D50">
            <v>323173</v>
          </cell>
          <cell r="E50">
            <v>2</v>
          </cell>
          <cell r="F50">
            <v>1</v>
          </cell>
          <cell r="G50">
            <v>0</v>
          </cell>
          <cell r="H50">
            <v>6.5</v>
          </cell>
          <cell r="I50">
            <v>89062581214</v>
          </cell>
          <cell r="M50">
            <v>43070</v>
          </cell>
        </row>
        <row r="51">
          <cell r="B51">
            <v>335</v>
          </cell>
          <cell r="C51" t="str">
            <v>Дячук Валентин Васильевич</v>
          </cell>
          <cell r="D51">
            <v>323451</v>
          </cell>
          <cell r="E51">
            <v>1</v>
          </cell>
          <cell r="F51">
            <v>0</v>
          </cell>
          <cell r="G51">
            <v>1</v>
          </cell>
          <cell r="H51">
            <v>6</v>
          </cell>
          <cell r="I51">
            <v>89119836858</v>
          </cell>
          <cell r="M51">
            <v>43070</v>
          </cell>
        </row>
        <row r="52">
          <cell r="B52">
            <v>336</v>
          </cell>
          <cell r="C52" t="str">
            <v>Елисеев Виктор Владимирович</v>
          </cell>
          <cell r="D52">
            <v>323291</v>
          </cell>
          <cell r="E52">
            <v>0</v>
          </cell>
          <cell r="F52">
            <v>0</v>
          </cell>
          <cell r="G52">
            <v>0</v>
          </cell>
          <cell r="H52">
            <v>7.7</v>
          </cell>
          <cell r="I52">
            <v>9112915379</v>
          </cell>
          <cell r="M52">
            <v>43070</v>
          </cell>
        </row>
        <row r="53">
          <cell r="B53">
            <v>337</v>
          </cell>
          <cell r="C53" t="str">
            <v>Енин Алексей Сергеевич</v>
          </cell>
          <cell r="D53">
            <v>322905</v>
          </cell>
          <cell r="E53">
            <v>2</v>
          </cell>
          <cell r="F53">
            <v>1</v>
          </cell>
          <cell r="G53">
            <v>0</v>
          </cell>
          <cell r="H53">
            <v>6</v>
          </cell>
          <cell r="I53" t="str">
            <v>8 921 434 29 18</v>
          </cell>
          <cell r="M53">
            <v>43070</v>
          </cell>
        </row>
        <row r="54">
          <cell r="B54">
            <v>338</v>
          </cell>
          <cell r="C54" t="str">
            <v>Ерофеев Вячеслав Юрьевич</v>
          </cell>
          <cell r="D54">
            <v>322558</v>
          </cell>
          <cell r="E54">
            <v>2</v>
          </cell>
          <cell r="F54">
            <v>0</v>
          </cell>
          <cell r="G54">
            <v>0</v>
          </cell>
          <cell r="H54">
            <v>6</v>
          </cell>
          <cell r="M54">
            <v>43070</v>
          </cell>
        </row>
        <row r="55">
          <cell r="B55">
            <v>339</v>
          </cell>
          <cell r="C55" t="str">
            <v>Ефимов Сергей Викторович</v>
          </cell>
          <cell r="D55">
            <v>321750</v>
          </cell>
          <cell r="E55">
            <v>1</v>
          </cell>
          <cell r="F55">
            <v>0</v>
          </cell>
          <cell r="G55">
            <v>0</v>
          </cell>
          <cell r="H55">
            <v>5.5</v>
          </cell>
          <cell r="I55">
            <v>9112324407</v>
          </cell>
          <cell r="M55">
            <v>43070</v>
          </cell>
        </row>
        <row r="56">
          <cell r="B56">
            <v>340</v>
          </cell>
          <cell r="C56" t="str">
            <v>Жабин Владимир Леонидович</v>
          </cell>
          <cell r="D56">
            <v>321751</v>
          </cell>
          <cell r="E56">
            <v>1</v>
          </cell>
          <cell r="F56">
            <v>0</v>
          </cell>
          <cell r="G56">
            <v>0</v>
          </cell>
          <cell r="H56">
            <v>6</v>
          </cell>
          <cell r="I56" t="str">
            <v>8 911 235 83 44</v>
          </cell>
          <cell r="M56">
            <v>43070</v>
          </cell>
        </row>
        <row r="57">
          <cell r="B57">
            <v>341</v>
          </cell>
          <cell r="C57" t="str">
            <v>Жгулёв Константин Сергеевич</v>
          </cell>
          <cell r="D57">
            <v>322323</v>
          </cell>
          <cell r="E57">
            <v>0</v>
          </cell>
          <cell r="F57">
            <v>0</v>
          </cell>
          <cell r="G57">
            <v>0</v>
          </cell>
          <cell r="H57">
            <v>6</v>
          </cell>
          <cell r="I57" t="str">
            <v>8 921 438 36 35</v>
          </cell>
          <cell r="M57">
            <v>43070</v>
          </cell>
        </row>
        <row r="58">
          <cell r="B58">
            <v>342</v>
          </cell>
          <cell r="C58" t="str">
            <v>Журавлёв Александр Владимирович</v>
          </cell>
          <cell r="D58">
            <v>322728</v>
          </cell>
          <cell r="E58">
            <v>3</v>
          </cell>
          <cell r="F58">
            <v>1</v>
          </cell>
          <cell r="G58">
            <v>0</v>
          </cell>
          <cell r="H58">
            <v>6.5</v>
          </cell>
          <cell r="I58">
            <v>89045568690</v>
          </cell>
          <cell r="M58">
            <v>43070</v>
          </cell>
        </row>
        <row r="59">
          <cell r="B59">
            <v>343</v>
          </cell>
          <cell r="C59" t="str">
            <v>Журавлев Владимир Константинович</v>
          </cell>
          <cell r="D59">
            <v>321753</v>
          </cell>
          <cell r="E59">
            <v>1</v>
          </cell>
          <cell r="F59">
            <v>0</v>
          </cell>
          <cell r="G59">
            <v>0</v>
          </cell>
          <cell r="M59">
            <v>43070</v>
          </cell>
        </row>
        <row r="60">
          <cell r="B60">
            <v>344</v>
          </cell>
          <cell r="C60" t="str">
            <v>Зибинин Андрей Олегович</v>
          </cell>
          <cell r="D60">
            <v>323491</v>
          </cell>
          <cell r="E60">
            <v>1</v>
          </cell>
          <cell r="F60">
            <v>0</v>
          </cell>
          <cell r="G60">
            <v>0</v>
          </cell>
          <cell r="H60">
            <v>6</v>
          </cell>
          <cell r="I60">
            <v>89118339399</v>
          </cell>
          <cell r="M60">
            <v>43070</v>
          </cell>
        </row>
        <row r="61">
          <cell r="B61">
            <v>345</v>
          </cell>
          <cell r="C61" t="str">
            <v>Зорин Владимир  Вячеславович</v>
          </cell>
          <cell r="D61">
            <v>322838</v>
          </cell>
          <cell r="E61">
            <v>1</v>
          </cell>
          <cell r="F61">
            <v>0</v>
          </cell>
          <cell r="G61">
            <v>0</v>
          </cell>
          <cell r="I61">
            <v>89217996997</v>
          </cell>
          <cell r="M61">
            <v>43070</v>
          </cell>
        </row>
        <row r="62">
          <cell r="B62">
            <v>346</v>
          </cell>
          <cell r="C62" t="str">
            <v>Зябликов Алексей Николаевич</v>
          </cell>
          <cell r="D62">
            <v>323202</v>
          </cell>
          <cell r="E62">
            <v>2</v>
          </cell>
          <cell r="F62">
            <v>0</v>
          </cell>
          <cell r="G62">
            <v>0</v>
          </cell>
          <cell r="H62">
            <v>6</v>
          </cell>
          <cell r="I62" t="str">
            <v>8 921 637 88 94</v>
          </cell>
          <cell r="M62">
            <v>43070</v>
          </cell>
        </row>
        <row r="63">
          <cell r="B63">
            <v>347</v>
          </cell>
          <cell r="C63" t="str">
            <v>Иванов Алексей Викторович</v>
          </cell>
          <cell r="D63">
            <v>321758</v>
          </cell>
          <cell r="E63">
            <v>0</v>
          </cell>
          <cell r="F63">
            <v>0</v>
          </cell>
          <cell r="G63">
            <v>0</v>
          </cell>
          <cell r="H63">
            <v>5.5</v>
          </cell>
          <cell r="I63">
            <v>9219719010</v>
          </cell>
          <cell r="M63">
            <v>43070</v>
          </cell>
        </row>
        <row r="64">
          <cell r="B64">
            <v>348</v>
          </cell>
          <cell r="C64" t="str">
            <v>Иванов Андрей Геннадьевич</v>
          </cell>
          <cell r="D64">
            <v>322384</v>
          </cell>
          <cell r="E64">
            <v>0</v>
          </cell>
          <cell r="F64">
            <v>0</v>
          </cell>
          <cell r="G64">
            <v>0</v>
          </cell>
          <cell r="M64">
            <v>43070</v>
          </cell>
        </row>
        <row r="65">
          <cell r="B65">
            <v>349</v>
          </cell>
          <cell r="C65" t="str">
            <v>Иванов Дмитрий Сергеевич</v>
          </cell>
          <cell r="D65">
            <v>322880</v>
          </cell>
          <cell r="E65">
            <v>2</v>
          </cell>
          <cell r="F65">
            <v>0</v>
          </cell>
          <cell r="G65">
            <v>0</v>
          </cell>
          <cell r="H65">
            <v>6</v>
          </cell>
          <cell r="I65" t="str">
            <v>8 921 599 34 29</v>
          </cell>
          <cell r="M65">
            <v>43070</v>
          </cell>
        </row>
        <row r="66">
          <cell r="B66">
            <v>350</v>
          </cell>
          <cell r="C66" t="str">
            <v>Иванов Игорь Сергеевич</v>
          </cell>
          <cell r="D66">
            <v>321759</v>
          </cell>
          <cell r="E66">
            <v>1</v>
          </cell>
          <cell r="F66">
            <v>0</v>
          </cell>
          <cell r="G66">
            <v>0</v>
          </cell>
          <cell r="H66">
            <v>6</v>
          </cell>
          <cell r="I66">
            <v>9217809102</v>
          </cell>
          <cell r="M66">
            <v>43070</v>
          </cell>
        </row>
        <row r="67">
          <cell r="B67">
            <v>351</v>
          </cell>
          <cell r="C67" t="str">
            <v>Джахангиров Фархад Муххуддин Оглы</v>
          </cell>
          <cell r="D67">
            <v>323588</v>
          </cell>
          <cell r="E67">
            <v>2</v>
          </cell>
          <cell r="F67">
            <v>0</v>
          </cell>
          <cell r="G67">
            <v>0</v>
          </cell>
          <cell r="L67" t="str">
            <v>Иванов Сергей Владимирович 321760 - уволен; Чуланов Николай Евгеньевич 323543 - уволен</v>
          </cell>
          <cell r="M67">
            <v>43070</v>
          </cell>
        </row>
        <row r="68">
          <cell r="B68">
            <v>352</v>
          </cell>
          <cell r="C68" t="str">
            <v>Иванов Сергей Владимирович</v>
          </cell>
          <cell r="D68">
            <v>322192</v>
          </cell>
          <cell r="E68">
            <v>0</v>
          </cell>
          <cell r="F68">
            <v>0</v>
          </cell>
          <cell r="G68">
            <v>0</v>
          </cell>
          <cell r="H68">
            <v>5</v>
          </cell>
          <cell r="I68" t="str">
            <v>8 921 790 22 57</v>
          </cell>
          <cell r="M68">
            <v>43070</v>
          </cell>
        </row>
        <row r="69">
          <cell r="B69">
            <v>353</v>
          </cell>
          <cell r="C69" t="str">
            <v>Игнатенко Александр Александрович</v>
          </cell>
          <cell r="D69">
            <v>322591</v>
          </cell>
          <cell r="E69">
            <v>0</v>
          </cell>
          <cell r="F69">
            <v>0</v>
          </cell>
          <cell r="G69">
            <v>0</v>
          </cell>
          <cell r="H69">
            <v>7</v>
          </cell>
          <cell r="I69" t="str">
            <v>8 950 037 78 01</v>
          </cell>
          <cell r="M69">
            <v>43070</v>
          </cell>
        </row>
        <row r="70">
          <cell r="B70">
            <v>354</v>
          </cell>
          <cell r="C70" t="str">
            <v>Решетнюк Игорь Сергеевич</v>
          </cell>
          <cell r="D70">
            <v>323533</v>
          </cell>
          <cell r="E70">
            <v>1</v>
          </cell>
          <cell r="F70">
            <v>0</v>
          </cell>
          <cell r="G70">
            <v>0</v>
          </cell>
          <cell r="H70">
            <v>5.5</v>
          </cell>
          <cell r="I70">
            <v>89516767581</v>
          </cell>
          <cell r="M70">
            <v>43070</v>
          </cell>
        </row>
        <row r="71">
          <cell r="B71">
            <v>355</v>
          </cell>
          <cell r="C71" t="str">
            <v>Канэ Роман Александрович</v>
          </cell>
          <cell r="D71">
            <v>321933</v>
          </cell>
          <cell r="E71">
            <v>0</v>
          </cell>
          <cell r="F71">
            <v>0</v>
          </cell>
          <cell r="G71">
            <v>0</v>
          </cell>
          <cell r="H71">
            <v>6</v>
          </cell>
          <cell r="I71">
            <v>79112243460</v>
          </cell>
          <cell r="M71">
            <v>43070</v>
          </cell>
        </row>
        <row r="72">
          <cell r="B72">
            <v>356</v>
          </cell>
          <cell r="C72" t="str">
            <v>Яблоков Дмитрий Олегович</v>
          </cell>
          <cell r="D72">
            <v>323554</v>
          </cell>
          <cell r="E72">
            <v>1</v>
          </cell>
          <cell r="F72">
            <v>0</v>
          </cell>
          <cell r="G72">
            <v>0</v>
          </cell>
          <cell r="L72" t="str">
            <v>Карпович Дмитрий Александрович 323420 - уволен</v>
          </cell>
          <cell r="M72">
            <v>43070</v>
          </cell>
        </row>
        <row r="73">
          <cell r="B73">
            <v>357</v>
          </cell>
          <cell r="C73" t="str">
            <v>Кассиров Игорь Александрович</v>
          </cell>
          <cell r="D73">
            <v>323231</v>
          </cell>
          <cell r="E73">
            <v>0</v>
          </cell>
          <cell r="F73">
            <v>0</v>
          </cell>
          <cell r="G73">
            <v>0</v>
          </cell>
          <cell r="H73">
            <v>6</v>
          </cell>
          <cell r="I73">
            <v>89218707718</v>
          </cell>
          <cell r="M73">
            <v>43070</v>
          </cell>
        </row>
        <row r="74">
          <cell r="B74">
            <v>358</v>
          </cell>
          <cell r="C74" t="str">
            <v>Кириенко Денис Юрьевич</v>
          </cell>
          <cell r="D74">
            <v>322683</v>
          </cell>
          <cell r="E74">
            <v>1</v>
          </cell>
          <cell r="F74">
            <v>0</v>
          </cell>
          <cell r="G74">
            <v>0</v>
          </cell>
          <cell r="H74">
            <v>6</v>
          </cell>
          <cell r="I74" t="str">
            <v>8-921-420-05-42</v>
          </cell>
          <cell r="M74">
            <v>43070</v>
          </cell>
        </row>
        <row r="75">
          <cell r="B75">
            <v>359</v>
          </cell>
          <cell r="C75" t="str">
            <v>Киселев Антон Владимирович</v>
          </cell>
          <cell r="D75">
            <v>322845</v>
          </cell>
          <cell r="E75">
            <v>0</v>
          </cell>
          <cell r="F75">
            <v>0</v>
          </cell>
          <cell r="G75">
            <v>0</v>
          </cell>
          <cell r="H75">
            <v>5</v>
          </cell>
          <cell r="I75">
            <v>89218824967</v>
          </cell>
          <cell r="M75">
            <v>43070</v>
          </cell>
        </row>
        <row r="76">
          <cell r="B76">
            <v>360</v>
          </cell>
          <cell r="C76" t="str">
            <v>Коберидзе Манучар Лериевич</v>
          </cell>
          <cell r="D76">
            <v>324189</v>
          </cell>
          <cell r="E76">
            <v>1</v>
          </cell>
          <cell r="F76">
            <v>1</v>
          </cell>
          <cell r="G76">
            <v>0</v>
          </cell>
          <cell r="H76">
            <v>6.5</v>
          </cell>
          <cell r="I76">
            <v>9218975178</v>
          </cell>
          <cell r="M76">
            <v>43070</v>
          </cell>
        </row>
        <row r="77">
          <cell r="B77">
            <v>361</v>
          </cell>
          <cell r="C77" t="str">
            <v>Ковалевский Сргей Владимирович</v>
          </cell>
          <cell r="D77">
            <v>323488</v>
          </cell>
          <cell r="E77">
            <v>1</v>
          </cell>
          <cell r="F77">
            <v>0</v>
          </cell>
          <cell r="G77">
            <v>0</v>
          </cell>
          <cell r="H77">
            <v>6</v>
          </cell>
          <cell r="I77">
            <v>89522289651</v>
          </cell>
          <cell r="M77">
            <v>43070</v>
          </cell>
        </row>
        <row r="78">
          <cell r="B78">
            <v>362</v>
          </cell>
          <cell r="C78" t="str">
            <v>Ковалёв Антон Геннадьевич</v>
          </cell>
          <cell r="D78">
            <v>323478</v>
          </cell>
          <cell r="E78">
            <v>2</v>
          </cell>
          <cell r="F78">
            <v>0</v>
          </cell>
          <cell r="G78">
            <v>1</v>
          </cell>
          <cell r="H78">
            <v>5.5</v>
          </cell>
          <cell r="I78">
            <v>9310057307</v>
          </cell>
          <cell r="M78">
            <v>43070</v>
          </cell>
        </row>
        <row r="79">
          <cell r="B79">
            <v>363</v>
          </cell>
          <cell r="C79" t="str">
            <v>Кожадей Павел Георгиевич</v>
          </cell>
          <cell r="D79">
            <v>321772</v>
          </cell>
          <cell r="E79">
            <v>0</v>
          </cell>
          <cell r="F79">
            <v>0</v>
          </cell>
          <cell r="G79">
            <v>0</v>
          </cell>
          <cell r="H79">
            <v>6.5</v>
          </cell>
          <cell r="I79" t="str">
            <v>8 911 239 41 34</v>
          </cell>
          <cell r="M79">
            <v>43070</v>
          </cell>
        </row>
        <row r="80">
          <cell r="B80">
            <v>364</v>
          </cell>
          <cell r="C80" t="str">
            <v>Коленов Михаил Владимирович</v>
          </cell>
          <cell r="D80">
            <v>322733</v>
          </cell>
          <cell r="E80">
            <v>0</v>
          </cell>
          <cell r="F80">
            <v>0</v>
          </cell>
          <cell r="G80">
            <v>0</v>
          </cell>
          <cell r="H80">
            <v>6</v>
          </cell>
          <cell r="I80" t="str">
            <v>8 950 047 85 03</v>
          </cell>
          <cell r="M80">
            <v>43070</v>
          </cell>
        </row>
        <row r="81">
          <cell r="B81">
            <v>365</v>
          </cell>
          <cell r="C81" t="str">
            <v>Колокольцев Сергей Дмитриевич</v>
          </cell>
          <cell r="D81">
            <v>321773</v>
          </cell>
          <cell r="E81">
            <v>2</v>
          </cell>
          <cell r="F81">
            <v>0</v>
          </cell>
          <cell r="G81">
            <v>0</v>
          </cell>
          <cell r="H81">
            <v>7</v>
          </cell>
          <cell r="I81">
            <v>89216337406</v>
          </cell>
          <cell r="M81">
            <v>43070</v>
          </cell>
        </row>
        <row r="82">
          <cell r="B82">
            <v>366</v>
          </cell>
          <cell r="C82" t="str">
            <v>Кондратьев Игорь Юрьевич</v>
          </cell>
          <cell r="D82">
            <v>322797</v>
          </cell>
          <cell r="E82">
            <v>2</v>
          </cell>
          <cell r="F82">
            <v>0</v>
          </cell>
          <cell r="G82">
            <v>0</v>
          </cell>
          <cell r="I82">
            <v>9216322741</v>
          </cell>
          <cell r="M82">
            <v>43070</v>
          </cell>
        </row>
        <row r="83">
          <cell r="B83">
            <v>367</v>
          </cell>
          <cell r="C83" t="str">
            <v>Коновалов Виталий Борисович</v>
          </cell>
          <cell r="D83">
            <v>323589</v>
          </cell>
          <cell r="E83">
            <v>1</v>
          </cell>
          <cell r="F83">
            <v>0</v>
          </cell>
          <cell r="G83">
            <v>0</v>
          </cell>
          <cell r="L83" t="str">
            <v>Кочкин Александр Николаевич 323431 - уволен</v>
          </cell>
          <cell r="M83">
            <v>43070</v>
          </cell>
        </row>
        <row r="84">
          <cell r="B84">
            <v>368</v>
          </cell>
          <cell r="C84" t="str">
            <v>Кремнёв Владимир Игоревич</v>
          </cell>
          <cell r="D84">
            <v>323506</v>
          </cell>
          <cell r="E84">
            <v>0</v>
          </cell>
          <cell r="F84">
            <v>0</v>
          </cell>
          <cell r="G84">
            <v>0</v>
          </cell>
          <cell r="H84">
            <v>5.5</v>
          </cell>
          <cell r="I84">
            <v>89650834398</v>
          </cell>
          <cell r="M84">
            <v>43070</v>
          </cell>
        </row>
        <row r="85">
          <cell r="B85">
            <v>369</v>
          </cell>
          <cell r="C85" t="str">
            <v>Кречетов Игорь Викторович</v>
          </cell>
          <cell r="D85">
            <v>321782</v>
          </cell>
          <cell r="E85">
            <v>0</v>
          </cell>
          <cell r="F85">
            <v>0</v>
          </cell>
          <cell r="G85">
            <v>0</v>
          </cell>
          <cell r="H85">
            <v>6</v>
          </cell>
          <cell r="I85">
            <v>9117411733</v>
          </cell>
          <cell r="M85">
            <v>43070</v>
          </cell>
        </row>
        <row r="86">
          <cell r="B86">
            <v>370</v>
          </cell>
          <cell r="C86" t="str">
            <v>Крутов Сергей Викторович</v>
          </cell>
          <cell r="D86">
            <v>321783</v>
          </cell>
          <cell r="E86">
            <v>1</v>
          </cell>
          <cell r="F86">
            <v>1</v>
          </cell>
          <cell r="G86">
            <v>0</v>
          </cell>
          <cell r="H86">
            <v>6.5</v>
          </cell>
          <cell r="I86" t="str">
            <v>8 911 298 54 29</v>
          </cell>
          <cell r="M86">
            <v>43070</v>
          </cell>
        </row>
        <row r="87">
          <cell r="B87">
            <v>371</v>
          </cell>
          <cell r="C87" t="str">
            <v>Крюков Сергей Юрьевич</v>
          </cell>
          <cell r="D87">
            <v>321784</v>
          </cell>
          <cell r="E87">
            <v>0</v>
          </cell>
          <cell r="F87">
            <v>0</v>
          </cell>
          <cell r="G87">
            <v>0</v>
          </cell>
          <cell r="H87">
            <v>5.5</v>
          </cell>
          <cell r="I87">
            <v>89213451130</v>
          </cell>
          <cell r="M87">
            <v>43070</v>
          </cell>
        </row>
        <row r="88">
          <cell r="B88">
            <v>372</v>
          </cell>
          <cell r="C88" t="str">
            <v>Кузьмин Андрей Евгеньевич</v>
          </cell>
          <cell r="D88">
            <v>322608</v>
          </cell>
          <cell r="E88">
            <v>1</v>
          </cell>
          <cell r="F88">
            <v>0</v>
          </cell>
          <cell r="G88">
            <v>0</v>
          </cell>
          <cell r="H88">
            <v>5</v>
          </cell>
          <cell r="I88">
            <v>9214124606</v>
          </cell>
          <cell r="M88">
            <v>43070</v>
          </cell>
        </row>
        <row r="89">
          <cell r="B89">
            <v>373</v>
          </cell>
          <cell r="C89" t="str">
            <v>Кузьмин Вячеслав Викторович</v>
          </cell>
          <cell r="D89">
            <v>322537</v>
          </cell>
          <cell r="E89">
            <v>3</v>
          </cell>
          <cell r="F89">
            <v>2</v>
          </cell>
          <cell r="G89">
            <v>0</v>
          </cell>
          <cell r="M89">
            <v>43070</v>
          </cell>
        </row>
        <row r="90">
          <cell r="B90">
            <v>374</v>
          </cell>
          <cell r="C90" t="str">
            <v>Курманалиев Рашид Рушанович</v>
          </cell>
          <cell r="D90">
            <v>322788</v>
          </cell>
          <cell r="E90">
            <v>1</v>
          </cell>
          <cell r="F90">
            <v>1</v>
          </cell>
          <cell r="G90">
            <v>0</v>
          </cell>
          <cell r="H90">
            <v>6</v>
          </cell>
          <cell r="I90">
            <v>9213330544</v>
          </cell>
          <cell r="M90">
            <v>43070</v>
          </cell>
        </row>
        <row r="91">
          <cell r="B91">
            <v>375</v>
          </cell>
          <cell r="C91" t="str">
            <v>Мазур Дмитрий Олегович</v>
          </cell>
          <cell r="D91">
            <v>323530</v>
          </cell>
          <cell r="E91">
            <v>2</v>
          </cell>
          <cell r="F91">
            <v>0</v>
          </cell>
          <cell r="G91">
            <v>0</v>
          </cell>
          <cell r="H91">
            <v>5.5</v>
          </cell>
          <cell r="I91" t="str">
            <v>8 950 022 97 28</v>
          </cell>
          <cell r="M91">
            <v>43070</v>
          </cell>
        </row>
        <row r="92">
          <cell r="B92">
            <v>376</v>
          </cell>
          <cell r="C92" t="str">
            <v>Курочкин  Виталий  Юрьевич</v>
          </cell>
          <cell r="D92">
            <v>322138</v>
          </cell>
          <cell r="E92">
            <v>0</v>
          </cell>
          <cell r="F92">
            <v>0</v>
          </cell>
          <cell r="G92">
            <v>0</v>
          </cell>
          <cell r="H92">
            <v>6</v>
          </cell>
          <cell r="I92" t="str">
            <v>911 218 53 82</v>
          </cell>
          <cell r="M92">
            <v>43070</v>
          </cell>
        </row>
        <row r="93">
          <cell r="B93">
            <v>377</v>
          </cell>
          <cell r="C93" t="str">
            <v>Кустов Дмитрий Викторович</v>
          </cell>
          <cell r="D93">
            <v>321787</v>
          </cell>
          <cell r="E93">
            <v>1</v>
          </cell>
          <cell r="F93">
            <v>0</v>
          </cell>
          <cell r="G93">
            <v>0</v>
          </cell>
          <cell r="H93">
            <v>6</v>
          </cell>
          <cell r="I93" t="str">
            <v>911 224 54 57</v>
          </cell>
          <cell r="M93">
            <v>43070</v>
          </cell>
        </row>
        <row r="94">
          <cell r="B94">
            <v>378</v>
          </cell>
          <cell r="C94" t="str">
            <v>Лайзан Игорь Александрович</v>
          </cell>
          <cell r="D94">
            <v>321938</v>
          </cell>
          <cell r="E94">
            <v>2</v>
          </cell>
          <cell r="F94">
            <v>1</v>
          </cell>
          <cell r="G94">
            <v>1</v>
          </cell>
          <cell r="H94">
            <v>6</v>
          </cell>
          <cell r="I94">
            <v>89523992565</v>
          </cell>
          <cell r="M94">
            <v>43070</v>
          </cell>
        </row>
        <row r="95">
          <cell r="B95">
            <v>379</v>
          </cell>
          <cell r="C95" t="str">
            <v>Лебедев Владислав Алексеевич</v>
          </cell>
          <cell r="D95">
            <v>322204</v>
          </cell>
          <cell r="E95">
            <v>0</v>
          </cell>
          <cell r="F95">
            <v>0</v>
          </cell>
          <cell r="G95">
            <v>0</v>
          </cell>
          <cell r="M95">
            <v>43070</v>
          </cell>
        </row>
        <row r="96">
          <cell r="B96">
            <v>380</v>
          </cell>
          <cell r="C96" t="str">
            <v>Леонов Виталий Николаевич</v>
          </cell>
          <cell r="D96">
            <v>321940</v>
          </cell>
          <cell r="E96">
            <v>1</v>
          </cell>
          <cell r="F96">
            <v>1</v>
          </cell>
          <cell r="G96">
            <v>1</v>
          </cell>
          <cell r="H96">
            <v>5.5</v>
          </cell>
          <cell r="I96">
            <v>921.39210049999997</v>
          </cell>
          <cell r="M96">
            <v>43070</v>
          </cell>
        </row>
        <row r="97">
          <cell r="B97">
            <v>381</v>
          </cell>
          <cell r="C97" t="str">
            <v>Лепёшкин  Олег Игоревич</v>
          </cell>
          <cell r="D97">
            <v>323194</v>
          </cell>
          <cell r="E97">
            <v>1</v>
          </cell>
          <cell r="F97">
            <v>0</v>
          </cell>
          <cell r="G97">
            <v>0</v>
          </cell>
          <cell r="H97">
            <v>5.5</v>
          </cell>
          <cell r="I97" t="str">
            <v>921 395 07 02</v>
          </cell>
          <cell r="M97">
            <v>43070</v>
          </cell>
        </row>
        <row r="98">
          <cell r="B98">
            <v>382</v>
          </cell>
          <cell r="C98" t="str">
            <v>Лисенков Андрей Владимирович</v>
          </cell>
          <cell r="D98">
            <v>321794</v>
          </cell>
          <cell r="E98">
            <v>0</v>
          </cell>
          <cell r="F98">
            <v>0</v>
          </cell>
          <cell r="G98">
            <v>0</v>
          </cell>
          <cell r="H98">
            <v>6.5</v>
          </cell>
          <cell r="I98" t="str">
            <v>911 239 77 74</v>
          </cell>
          <cell r="M98">
            <v>43070</v>
          </cell>
        </row>
        <row r="99">
          <cell r="B99">
            <v>383</v>
          </cell>
          <cell r="C99" t="str">
            <v>Личкановский Василий  Николаевич</v>
          </cell>
          <cell r="D99">
            <v>322793</v>
          </cell>
          <cell r="E99">
            <v>0</v>
          </cell>
          <cell r="F99">
            <v>0</v>
          </cell>
          <cell r="G99">
            <v>0</v>
          </cell>
          <cell r="M99">
            <v>43070</v>
          </cell>
        </row>
        <row r="100">
          <cell r="B100">
            <v>384</v>
          </cell>
          <cell r="C100" t="str">
            <v>Логинов Денис Николаевич</v>
          </cell>
          <cell r="D100">
            <v>322398</v>
          </cell>
          <cell r="E100">
            <v>1</v>
          </cell>
          <cell r="F100">
            <v>0</v>
          </cell>
          <cell r="G100">
            <v>0</v>
          </cell>
          <cell r="H100">
            <v>6</v>
          </cell>
          <cell r="I100">
            <v>89217829933</v>
          </cell>
          <cell r="M100">
            <v>43070</v>
          </cell>
        </row>
        <row r="101">
          <cell r="B101">
            <v>385</v>
          </cell>
          <cell r="C101" t="str">
            <v>Лосев Игорь Викторович</v>
          </cell>
          <cell r="D101">
            <v>321796</v>
          </cell>
          <cell r="E101">
            <v>2</v>
          </cell>
          <cell r="F101">
            <v>0</v>
          </cell>
          <cell r="G101">
            <v>0</v>
          </cell>
          <cell r="H101">
            <v>6</v>
          </cell>
          <cell r="I101" t="str">
            <v>8 911 735 25 06</v>
          </cell>
          <cell r="M101">
            <v>43070</v>
          </cell>
        </row>
        <row r="102">
          <cell r="B102">
            <v>386</v>
          </cell>
          <cell r="C102" t="str">
            <v>Люсин Алексей Михайлович</v>
          </cell>
          <cell r="D102">
            <v>322899</v>
          </cell>
          <cell r="E102">
            <v>1</v>
          </cell>
          <cell r="F102">
            <v>0</v>
          </cell>
          <cell r="G102">
            <v>0</v>
          </cell>
          <cell r="H102">
            <v>5</v>
          </cell>
          <cell r="I102" t="str">
            <v>8931 209 74 66</v>
          </cell>
          <cell r="M102">
            <v>43070</v>
          </cell>
        </row>
        <row r="103">
          <cell r="B103">
            <v>387</v>
          </cell>
          <cell r="C103" t="str">
            <v>Макаров Дмитрий Сергеевич</v>
          </cell>
          <cell r="D103">
            <v>321799</v>
          </cell>
          <cell r="E103">
            <v>2</v>
          </cell>
          <cell r="F103">
            <v>1</v>
          </cell>
          <cell r="G103">
            <v>1</v>
          </cell>
          <cell r="I103">
            <v>9119305517</v>
          </cell>
          <cell r="M103">
            <v>43070</v>
          </cell>
        </row>
        <row r="104">
          <cell r="B104">
            <v>388</v>
          </cell>
          <cell r="C104" t="str">
            <v>Мартьянов Валерий Сергеевич</v>
          </cell>
          <cell r="D104">
            <v>322729</v>
          </cell>
          <cell r="E104">
            <v>2</v>
          </cell>
          <cell r="F104">
            <v>0</v>
          </cell>
          <cell r="G104">
            <v>0</v>
          </cell>
          <cell r="H104">
            <v>5</v>
          </cell>
          <cell r="I104">
            <v>89811036959</v>
          </cell>
          <cell r="M104">
            <v>43070</v>
          </cell>
        </row>
        <row r="105">
          <cell r="B105">
            <v>389</v>
          </cell>
          <cell r="C105" t="str">
            <v>Матвеев  Тимур Михайлович</v>
          </cell>
          <cell r="D105">
            <v>323336</v>
          </cell>
          <cell r="E105">
            <v>1</v>
          </cell>
          <cell r="F105">
            <v>0</v>
          </cell>
          <cell r="G105">
            <v>0</v>
          </cell>
          <cell r="H105">
            <v>5</v>
          </cell>
          <cell r="I105" t="str">
            <v>8 952 240 78 83</v>
          </cell>
          <cell r="M105">
            <v>43070</v>
          </cell>
        </row>
        <row r="106">
          <cell r="B106">
            <v>390</v>
          </cell>
          <cell r="C106" t="str">
            <v>Мацутенко Сергей Александрович</v>
          </cell>
          <cell r="D106">
            <v>322715</v>
          </cell>
          <cell r="E106">
            <v>2</v>
          </cell>
          <cell r="F106">
            <v>1</v>
          </cell>
          <cell r="G106">
            <v>1</v>
          </cell>
          <cell r="H106">
            <v>5</v>
          </cell>
          <cell r="I106" t="str">
            <v>8 921 846 54 79</v>
          </cell>
          <cell r="M106">
            <v>43070</v>
          </cell>
        </row>
        <row r="107">
          <cell r="B107">
            <v>391</v>
          </cell>
          <cell r="C107" t="str">
            <v>Мирошниченко Роман Павлович</v>
          </cell>
          <cell r="D107">
            <v>322190</v>
          </cell>
          <cell r="E107">
            <v>1</v>
          </cell>
          <cell r="F107">
            <v>1</v>
          </cell>
          <cell r="G107">
            <v>0</v>
          </cell>
          <cell r="H107">
            <v>6</v>
          </cell>
          <cell r="I107">
            <v>9213411290</v>
          </cell>
          <cell r="M107">
            <v>43070</v>
          </cell>
        </row>
        <row r="108">
          <cell r="B108">
            <v>392</v>
          </cell>
          <cell r="C108" t="str">
            <v>Мокров Сергей Владимирович</v>
          </cell>
          <cell r="D108">
            <v>322677</v>
          </cell>
          <cell r="E108">
            <v>2</v>
          </cell>
          <cell r="F108">
            <v>0</v>
          </cell>
          <cell r="G108">
            <v>0</v>
          </cell>
          <cell r="H108">
            <v>5.5</v>
          </cell>
          <cell r="I108" t="str">
            <v>8 964 385 75 86</v>
          </cell>
          <cell r="M108">
            <v>43070</v>
          </cell>
        </row>
        <row r="109">
          <cell r="B109">
            <v>393</v>
          </cell>
          <cell r="C109" t="str">
            <v>Мосунов Станислав Евгеньевич</v>
          </cell>
          <cell r="D109">
            <v>323492</v>
          </cell>
          <cell r="E109">
            <v>4</v>
          </cell>
          <cell r="F109">
            <v>1</v>
          </cell>
          <cell r="G109">
            <v>0</v>
          </cell>
          <cell r="I109">
            <v>89313051762</v>
          </cell>
          <cell r="M109">
            <v>43070</v>
          </cell>
        </row>
        <row r="110">
          <cell r="B110">
            <v>394</v>
          </cell>
          <cell r="C110" t="str">
            <v>Нагайцев Владимир Ильич</v>
          </cell>
          <cell r="D110">
            <v>321808</v>
          </cell>
          <cell r="E110">
            <v>0</v>
          </cell>
          <cell r="F110">
            <v>0</v>
          </cell>
          <cell r="G110">
            <v>0</v>
          </cell>
          <cell r="H110">
            <v>7</v>
          </cell>
          <cell r="I110" t="str">
            <v>8 911 227 58 30</v>
          </cell>
          <cell r="M110">
            <v>43070</v>
          </cell>
        </row>
        <row r="111">
          <cell r="B111">
            <v>395</v>
          </cell>
          <cell r="C111" t="str">
            <v>Надысев Алексей Сергеевич</v>
          </cell>
          <cell r="D111">
            <v>323507</v>
          </cell>
          <cell r="E111">
            <v>3</v>
          </cell>
          <cell r="F111">
            <v>1</v>
          </cell>
          <cell r="G111">
            <v>0</v>
          </cell>
          <cell r="H111">
            <v>5.5</v>
          </cell>
          <cell r="I111">
            <v>89819468146</v>
          </cell>
          <cell r="M111">
            <v>43070</v>
          </cell>
        </row>
        <row r="112">
          <cell r="B112">
            <v>396</v>
          </cell>
          <cell r="C112" t="str">
            <v>Наумов Михаил Николаевич</v>
          </cell>
          <cell r="D112">
            <v>323489</v>
          </cell>
          <cell r="E112">
            <v>0</v>
          </cell>
          <cell r="F112">
            <v>0</v>
          </cell>
          <cell r="G112">
            <v>0</v>
          </cell>
          <cell r="H112">
            <v>5.5</v>
          </cell>
          <cell r="I112" t="str">
            <v>8-951-675-48-22</v>
          </cell>
          <cell r="M112">
            <v>43070</v>
          </cell>
        </row>
        <row r="113">
          <cell r="B113">
            <v>397</v>
          </cell>
          <cell r="C113" t="str">
            <v>Неволин Александр Геннадьевич</v>
          </cell>
          <cell r="D113">
            <v>321942</v>
          </cell>
          <cell r="E113">
            <v>1</v>
          </cell>
          <cell r="F113">
            <v>0</v>
          </cell>
          <cell r="G113">
            <v>0</v>
          </cell>
          <cell r="H113">
            <v>6.5</v>
          </cell>
          <cell r="I113">
            <v>89218823422</v>
          </cell>
          <cell r="M113">
            <v>43070</v>
          </cell>
        </row>
        <row r="114">
          <cell r="B114">
            <v>398</v>
          </cell>
          <cell r="C114" t="str">
            <v>Никитин Дмитрий Владимирович</v>
          </cell>
          <cell r="D114">
            <v>324087</v>
          </cell>
          <cell r="E114">
            <v>1</v>
          </cell>
          <cell r="F114">
            <v>0</v>
          </cell>
          <cell r="G114">
            <v>0</v>
          </cell>
          <cell r="H114">
            <v>6</v>
          </cell>
          <cell r="I114" t="str">
            <v>8 921 749 88 89</v>
          </cell>
          <cell r="M114">
            <v>43070</v>
          </cell>
        </row>
        <row r="115">
          <cell r="B115">
            <v>399</v>
          </cell>
          <cell r="C115" t="str">
            <v>Никитин Владимир Николаевич</v>
          </cell>
          <cell r="D115">
            <v>321813</v>
          </cell>
          <cell r="E115">
            <v>3</v>
          </cell>
          <cell r="F115">
            <v>1</v>
          </cell>
          <cell r="G115">
            <v>1</v>
          </cell>
          <cell r="H115">
            <v>6</v>
          </cell>
          <cell r="I115">
            <v>89215613791</v>
          </cell>
          <cell r="M115">
            <v>43070</v>
          </cell>
        </row>
        <row r="116">
          <cell r="B116">
            <v>400</v>
          </cell>
          <cell r="C116" t="str">
            <v>Никитин Сергей Николаевич</v>
          </cell>
          <cell r="D116">
            <v>321815</v>
          </cell>
          <cell r="E116">
            <v>0</v>
          </cell>
          <cell r="F116">
            <v>0</v>
          </cell>
          <cell r="G116">
            <v>0</v>
          </cell>
          <cell r="H116">
            <v>7</v>
          </cell>
          <cell r="I116">
            <v>9627185565</v>
          </cell>
          <cell r="M116">
            <v>43070</v>
          </cell>
        </row>
        <row r="117">
          <cell r="B117">
            <v>401</v>
          </cell>
          <cell r="C117" t="str">
            <v>Никифоров Роман Николаевич</v>
          </cell>
          <cell r="D117">
            <v>322904</v>
          </cell>
          <cell r="E117">
            <v>2</v>
          </cell>
          <cell r="F117">
            <v>0</v>
          </cell>
          <cell r="G117">
            <v>1</v>
          </cell>
          <cell r="H117">
            <v>6</v>
          </cell>
          <cell r="I117">
            <v>89312217646</v>
          </cell>
          <cell r="M117">
            <v>43070</v>
          </cell>
        </row>
        <row r="118">
          <cell r="B118">
            <v>402</v>
          </cell>
          <cell r="C118" t="str">
            <v>Николаев Геннадий Владимирович</v>
          </cell>
          <cell r="D118">
            <v>323222</v>
          </cell>
          <cell r="E118">
            <v>1</v>
          </cell>
          <cell r="F118">
            <v>0</v>
          </cell>
          <cell r="G118">
            <v>0</v>
          </cell>
          <cell r="H118">
            <v>6</v>
          </cell>
          <cell r="I118">
            <v>89112700474</v>
          </cell>
          <cell r="M118">
            <v>43070</v>
          </cell>
        </row>
        <row r="119">
          <cell r="B119">
            <v>403</v>
          </cell>
          <cell r="C119" t="str">
            <v>Новичков Виктор Евгеньевич</v>
          </cell>
          <cell r="D119">
            <v>321817</v>
          </cell>
          <cell r="E119">
            <v>3</v>
          </cell>
          <cell r="F119">
            <v>1</v>
          </cell>
          <cell r="G119">
            <v>0</v>
          </cell>
          <cell r="H119">
            <v>6.5</v>
          </cell>
          <cell r="I119">
            <v>89214216178</v>
          </cell>
          <cell r="M119">
            <v>43070</v>
          </cell>
        </row>
        <row r="120">
          <cell r="B120">
            <v>404</v>
          </cell>
          <cell r="C120" t="str">
            <v>Огородников Александр  Валерьевич</v>
          </cell>
          <cell r="D120">
            <v>323421</v>
          </cell>
          <cell r="E120">
            <v>3</v>
          </cell>
          <cell r="F120">
            <v>1</v>
          </cell>
          <cell r="G120">
            <v>1</v>
          </cell>
          <cell r="H120">
            <v>6</v>
          </cell>
          <cell r="I120">
            <v>89110094872</v>
          </cell>
          <cell r="M120">
            <v>43070</v>
          </cell>
        </row>
        <row r="121">
          <cell r="B121">
            <v>405</v>
          </cell>
          <cell r="C121" t="str">
            <v>Орлов Виталий Геннадьевич</v>
          </cell>
          <cell r="D121">
            <v>323508</v>
          </cell>
          <cell r="E121">
            <v>1</v>
          </cell>
          <cell r="F121">
            <v>0</v>
          </cell>
          <cell r="G121">
            <v>0</v>
          </cell>
          <cell r="H121">
            <v>6</v>
          </cell>
          <cell r="I121" t="str">
            <v>8-921-435-58-12</v>
          </cell>
          <cell r="M121">
            <v>43070</v>
          </cell>
        </row>
        <row r="122">
          <cell r="B122">
            <v>406</v>
          </cell>
          <cell r="C122" t="str">
            <v>Орлов Валерий Сергеевич</v>
          </cell>
          <cell r="D122">
            <v>322597</v>
          </cell>
          <cell r="E122">
            <v>0</v>
          </cell>
          <cell r="F122">
            <v>0</v>
          </cell>
          <cell r="G122">
            <v>0</v>
          </cell>
          <cell r="M122">
            <v>43070</v>
          </cell>
        </row>
        <row r="123">
          <cell r="B123">
            <v>407</v>
          </cell>
          <cell r="C123" t="str">
            <v>Орляченко Роман Сергеевич</v>
          </cell>
          <cell r="D123">
            <v>323152</v>
          </cell>
          <cell r="E123">
            <v>0</v>
          </cell>
          <cell r="F123">
            <v>0</v>
          </cell>
          <cell r="G123">
            <v>0</v>
          </cell>
          <cell r="H123">
            <v>6</v>
          </cell>
          <cell r="I123" t="str">
            <v>8 950 038 63 86</v>
          </cell>
          <cell r="M123">
            <v>43070</v>
          </cell>
        </row>
        <row r="124">
          <cell r="B124">
            <v>408</v>
          </cell>
          <cell r="C124" t="str">
            <v>Осипов Игорь Анатольевич</v>
          </cell>
          <cell r="D124">
            <v>322855</v>
          </cell>
          <cell r="E124">
            <v>1</v>
          </cell>
          <cell r="F124">
            <v>0</v>
          </cell>
          <cell r="G124">
            <v>0</v>
          </cell>
          <cell r="M124">
            <v>43070</v>
          </cell>
        </row>
        <row r="125">
          <cell r="B125">
            <v>409</v>
          </cell>
          <cell r="C125" t="str">
            <v>Павлов Александр Валентинович</v>
          </cell>
          <cell r="D125">
            <v>321818</v>
          </cell>
          <cell r="E125">
            <v>1</v>
          </cell>
          <cell r="F125">
            <v>1</v>
          </cell>
          <cell r="G125">
            <v>1</v>
          </cell>
          <cell r="H125">
            <v>6.5</v>
          </cell>
          <cell r="I125">
            <v>92115701235</v>
          </cell>
          <cell r="M125">
            <v>43070</v>
          </cell>
        </row>
        <row r="126">
          <cell r="B126">
            <v>410</v>
          </cell>
          <cell r="C126" t="str">
            <v>Петров Александр Викторович</v>
          </cell>
          <cell r="D126">
            <v>322206</v>
          </cell>
          <cell r="E126">
            <v>0</v>
          </cell>
          <cell r="F126">
            <v>0</v>
          </cell>
          <cell r="G126">
            <v>0</v>
          </cell>
          <cell r="H126">
            <v>6.5</v>
          </cell>
          <cell r="I126" t="str">
            <v>8 921 308 30 92</v>
          </cell>
          <cell r="M126">
            <v>43070</v>
          </cell>
        </row>
        <row r="127">
          <cell r="B127">
            <v>411</v>
          </cell>
          <cell r="C127" t="str">
            <v>Плотников Михаил Иванович</v>
          </cell>
          <cell r="D127">
            <v>321822</v>
          </cell>
          <cell r="E127">
            <v>4</v>
          </cell>
          <cell r="F127">
            <v>4</v>
          </cell>
          <cell r="G127">
            <v>4</v>
          </cell>
          <cell r="H127">
            <v>6.5</v>
          </cell>
          <cell r="I127" t="str">
            <v>8 911 949 79 00</v>
          </cell>
          <cell r="M127">
            <v>43070</v>
          </cell>
        </row>
        <row r="128">
          <cell r="B128">
            <v>412</v>
          </cell>
          <cell r="C128" t="str">
            <v>Поликарпов Андрей Николаевич</v>
          </cell>
          <cell r="D128">
            <v>323494</v>
          </cell>
          <cell r="E128">
            <v>3</v>
          </cell>
          <cell r="F128">
            <v>0</v>
          </cell>
          <cell r="G128">
            <v>1</v>
          </cell>
          <cell r="H128">
            <v>6</v>
          </cell>
          <cell r="I128" t="str">
            <v>8-911-286-70-88</v>
          </cell>
          <cell r="M128">
            <v>43070</v>
          </cell>
        </row>
        <row r="129">
          <cell r="B129">
            <v>413</v>
          </cell>
          <cell r="C129" t="str">
            <v>Поляков Евгений Викторович</v>
          </cell>
          <cell r="D129">
            <v>322178</v>
          </cell>
          <cell r="E129">
            <v>1</v>
          </cell>
          <cell r="F129">
            <v>0</v>
          </cell>
          <cell r="G129">
            <v>0</v>
          </cell>
          <cell r="H129">
            <v>6</v>
          </cell>
          <cell r="I129" t="str">
            <v>8 921 946 78 80</v>
          </cell>
          <cell r="M129">
            <v>43070</v>
          </cell>
        </row>
        <row r="130">
          <cell r="B130">
            <v>414</v>
          </cell>
          <cell r="C130" t="str">
            <v>Попов Александр Васильевич</v>
          </cell>
          <cell r="D130">
            <v>323282</v>
          </cell>
          <cell r="E130">
            <v>1</v>
          </cell>
          <cell r="F130">
            <v>0</v>
          </cell>
          <cell r="G130">
            <v>0</v>
          </cell>
          <cell r="H130">
            <v>6</v>
          </cell>
          <cell r="I130">
            <v>9218606641</v>
          </cell>
          <cell r="M130">
            <v>43070</v>
          </cell>
        </row>
        <row r="131">
          <cell r="B131">
            <v>415</v>
          </cell>
          <cell r="C131" t="str">
            <v>Попов Виталий Валерьевич</v>
          </cell>
          <cell r="D131">
            <v>321825</v>
          </cell>
          <cell r="E131">
            <v>1</v>
          </cell>
          <cell r="F131">
            <v>1</v>
          </cell>
          <cell r="G131">
            <v>0</v>
          </cell>
          <cell r="M131">
            <v>43070</v>
          </cell>
        </row>
        <row r="132">
          <cell r="B132">
            <v>416</v>
          </cell>
          <cell r="C132" t="str">
            <v>Попов Вячеслав Сергеевич</v>
          </cell>
          <cell r="D132">
            <v>321828</v>
          </cell>
          <cell r="E132">
            <v>2</v>
          </cell>
          <cell r="F132">
            <v>0</v>
          </cell>
          <cell r="G132">
            <v>0</v>
          </cell>
          <cell r="H132">
            <v>6</v>
          </cell>
          <cell r="I132">
            <v>89046126419</v>
          </cell>
          <cell r="M132">
            <v>43070</v>
          </cell>
        </row>
        <row r="133">
          <cell r="B133">
            <v>417</v>
          </cell>
          <cell r="C133" t="str">
            <v>Ковальчук Алексей Александрович</v>
          </cell>
          <cell r="D133">
            <v>323542</v>
          </cell>
          <cell r="E133">
            <v>0</v>
          </cell>
          <cell r="F133">
            <v>0</v>
          </cell>
          <cell r="G133">
            <v>0</v>
          </cell>
          <cell r="L133" t="str">
            <v>Попов Николай Викторович 321827 - уволен</v>
          </cell>
          <cell r="M133">
            <v>43070</v>
          </cell>
        </row>
        <row r="134">
          <cell r="B134">
            <v>418</v>
          </cell>
          <cell r="C134" t="str">
            <v>Пронин Виктор Александрович</v>
          </cell>
          <cell r="D134">
            <v>321829</v>
          </cell>
          <cell r="E134">
            <v>0</v>
          </cell>
          <cell r="F134">
            <v>0</v>
          </cell>
          <cell r="G134">
            <v>0</v>
          </cell>
          <cell r="H134">
            <v>6</v>
          </cell>
          <cell r="I134">
            <v>89313427095</v>
          </cell>
          <cell r="M134">
            <v>43070</v>
          </cell>
        </row>
        <row r="135">
          <cell r="B135">
            <v>419</v>
          </cell>
          <cell r="C135" t="str">
            <v>Пухосмяги Эдуард Олевич</v>
          </cell>
          <cell r="D135">
            <v>321830</v>
          </cell>
          <cell r="E135">
            <v>0</v>
          </cell>
          <cell r="F135">
            <v>0</v>
          </cell>
          <cell r="G135">
            <v>0</v>
          </cell>
          <cell r="H135">
            <v>7</v>
          </cell>
          <cell r="I135">
            <v>89062558753</v>
          </cell>
          <cell r="M135">
            <v>43070</v>
          </cell>
        </row>
        <row r="136">
          <cell r="B136">
            <v>420</v>
          </cell>
          <cell r="C136" t="str">
            <v>Рассказов  Кирилл Иванович</v>
          </cell>
          <cell r="D136">
            <v>322741</v>
          </cell>
          <cell r="E136">
            <v>1</v>
          </cell>
          <cell r="F136">
            <v>1</v>
          </cell>
          <cell r="G136">
            <v>0</v>
          </cell>
          <cell r="H136">
            <v>6.5</v>
          </cell>
          <cell r="I136" t="str">
            <v>8 981 873 25 33</v>
          </cell>
          <cell r="M136">
            <v>43070</v>
          </cell>
        </row>
        <row r="137">
          <cell r="B137">
            <v>421</v>
          </cell>
          <cell r="C137" t="str">
            <v>Ратников Даниил Игоревич</v>
          </cell>
          <cell r="D137">
            <v>323410</v>
          </cell>
          <cell r="E137">
            <v>3</v>
          </cell>
          <cell r="F137">
            <v>0</v>
          </cell>
          <cell r="G137">
            <v>0</v>
          </cell>
          <cell r="H137">
            <v>5.5</v>
          </cell>
          <cell r="I137">
            <v>89633091314</v>
          </cell>
          <cell r="M137">
            <v>43070</v>
          </cell>
        </row>
        <row r="138">
          <cell r="B138">
            <v>422</v>
          </cell>
          <cell r="C138" t="str">
            <v>Родин Александр Александрович</v>
          </cell>
          <cell r="D138">
            <v>321833</v>
          </cell>
          <cell r="E138">
            <v>1</v>
          </cell>
          <cell r="F138">
            <v>0</v>
          </cell>
          <cell r="G138">
            <v>1</v>
          </cell>
          <cell r="H138">
            <v>6.5</v>
          </cell>
          <cell r="I138">
            <v>9217610347</v>
          </cell>
          <cell r="M138">
            <v>43070</v>
          </cell>
        </row>
        <row r="139">
          <cell r="B139">
            <v>423</v>
          </cell>
          <cell r="C139" t="str">
            <v>Рождественский Денис Владимирович</v>
          </cell>
          <cell r="D139">
            <v>321834</v>
          </cell>
          <cell r="E139">
            <v>1</v>
          </cell>
          <cell r="F139">
            <v>0</v>
          </cell>
          <cell r="G139">
            <v>1</v>
          </cell>
          <cell r="H139">
            <v>6</v>
          </cell>
          <cell r="I139">
            <v>89119810295</v>
          </cell>
          <cell r="M139">
            <v>43070</v>
          </cell>
        </row>
        <row r="140">
          <cell r="B140">
            <v>424</v>
          </cell>
          <cell r="C140" t="str">
            <v>Ротермель Кирилл Андреевич</v>
          </cell>
          <cell r="D140">
            <v>323316</v>
          </cell>
          <cell r="E140">
            <v>1</v>
          </cell>
          <cell r="F140">
            <v>0</v>
          </cell>
          <cell r="G140">
            <v>1</v>
          </cell>
          <cell r="H140">
            <v>5.5</v>
          </cell>
          <cell r="I140" t="str">
            <v>8 950 036 47 39</v>
          </cell>
          <cell r="M140">
            <v>43070</v>
          </cell>
        </row>
        <row r="141">
          <cell r="B141">
            <v>425</v>
          </cell>
          <cell r="C141" t="str">
            <v>Рудановский Сергей Алексеевич</v>
          </cell>
          <cell r="D141">
            <v>321835</v>
          </cell>
          <cell r="E141">
            <v>1</v>
          </cell>
          <cell r="F141">
            <v>1</v>
          </cell>
          <cell r="G141">
            <v>1</v>
          </cell>
          <cell r="M141">
            <v>43070</v>
          </cell>
        </row>
        <row r="142">
          <cell r="B142">
            <v>426</v>
          </cell>
          <cell r="C142" t="str">
            <v>Рукавишников Евгений Алексеевич</v>
          </cell>
          <cell r="D142">
            <v>322545</v>
          </cell>
          <cell r="E142">
            <v>2</v>
          </cell>
          <cell r="F142">
            <v>0</v>
          </cell>
          <cell r="G142">
            <v>0</v>
          </cell>
          <cell r="H142">
            <v>5</v>
          </cell>
          <cell r="I142" t="str">
            <v>8 931 305 13 26</v>
          </cell>
          <cell r="M142">
            <v>43070</v>
          </cell>
        </row>
        <row r="143">
          <cell r="B143">
            <v>427</v>
          </cell>
          <cell r="C143" t="str">
            <v>Рыжов Андрей Алексеевич</v>
          </cell>
          <cell r="D143">
            <v>321838</v>
          </cell>
          <cell r="E143">
            <v>1</v>
          </cell>
          <cell r="F143">
            <v>1</v>
          </cell>
          <cell r="G143">
            <v>1</v>
          </cell>
          <cell r="H143">
            <v>6</v>
          </cell>
          <cell r="I143">
            <v>89119743044</v>
          </cell>
          <cell r="M143">
            <v>43070</v>
          </cell>
        </row>
        <row r="144">
          <cell r="B144">
            <v>428</v>
          </cell>
          <cell r="C144" t="str">
            <v>Рябинов Сергей Гаврилович</v>
          </cell>
          <cell r="D144">
            <v>320102</v>
          </cell>
          <cell r="E144">
            <v>1</v>
          </cell>
          <cell r="F144">
            <v>0</v>
          </cell>
          <cell r="G144">
            <v>0</v>
          </cell>
          <cell r="H144">
            <v>7</v>
          </cell>
          <cell r="I144">
            <v>89217966717</v>
          </cell>
          <cell r="M144">
            <v>43070</v>
          </cell>
        </row>
        <row r="145">
          <cell r="B145">
            <v>429</v>
          </cell>
          <cell r="C145" t="str">
            <v>Рябуха Сергей Николаевич</v>
          </cell>
          <cell r="D145">
            <v>322674</v>
          </cell>
          <cell r="E145">
            <v>1</v>
          </cell>
          <cell r="F145">
            <v>0</v>
          </cell>
          <cell r="G145">
            <v>0</v>
          </cell>
          <cell r="H145">
            <v>6</v>
          </cell>
          <cell r="I145" t="str">
            <v>8 951 669 38 27</v>
          </cell>
          <cell r="M145">
            <v>43070</v>
          </cell>
        </row>
        <row r="146">
          <cell r="B146">
            <v>430</v>
          </cell>
          <cell r="C146" t="str">
            <v>Савченков Роман Александрович</v>
          </cell>
          <cell r="D146">
            <v>321843</v>
          </cell>
          <cell r="E146">
            <v>0</v>
          </cell>
          <cell r="F146">
            <v>0</v>
          </cell>
          <cell r="G146">
            <v>0</v>
          </cell>
          <cell r="H146">
            <v>6</v>
          </cell>
          <cell r="I146">
            <v>9213726891</v>
          </cell>
          <cell r="M146">
            <v>43070</v>
          </cell>
        </row>
        <row r="147">
          <cell r="B147">
            <v>431</v>
          </cell>
          <cell r="C147" t="str">
            <v>Садыков Алексей Шамильевич</v>
          </cell>
          <cell r="D147">
            <v>321845</v>
          </cell>
          <cell r="E147">
            <v>3</v>
          </cell>
          <cell r="F147">
            <v>3</v>
          </cell>
          <cell r="G147">
            <v>0</v>
          </cell>
          <cell r="H147">
            <v>6</v>
          </cell>
          <cell r="I147">
            <v>89112669006</v>
          </cell>
          <cell r="M147">
            <v>43070</v>
          </cell>
        </row>
        <row r="148">
          <cell r="B148">
            <v>432</v>
          </cell>
          <cell r="C148" t="str">
            <v>Сафронов Андрей  Викторович</v>
          </cell>
          <cell r="D148">
            <v>323294</v>
          </cell>
          <cell r="E148">
            <v>0</v>
          </cell>
          <cell r="F148">
            <v>0</v>
          </cell>
          <cell r="G148">
            <v>0</v>
          </cell>
          <cell r="H148">
            <v>6.5</v>
          </cell>
          <cell r="I148" t="str">
            <v>911 098 92 74</v>
          </cell>
          <cell r="M148">
            <v>43070</v>
          </cell>
        </row>
        <row r="149">
          <cell r="B149">
            <v>433</v>
          </cell>
          <cell r="C149" t="str">
            <v>Семченко Андрей  Валерьевич</v>
          </cell>
          <cell r="D149">
            <v>322695</v>
          </cell>
          <cell r="E149">
            <v>1</v>
          </cell>
          <cell r="F149">
            <v>0</v>
          </cell>
          <cell r="G149">
            <v>0</v>
          </cell>
          <cell r="H149">
            <v>7</v>
          </cell>
          <cell r="I149">
            <v>89045182901</v>
          </cell>
          <cell r="M149">
            <v>43070</v>
          </cell>
        </row>
        <row r="150">
          <cell r="B150">
            <v>434</v>
          </cell>
          <cell r="C150" t="str">
            <v>Фёдоров Алексей Геннадиевич</v>
          </cell>
          <cell r="D150">
            <v>323541</v>
          </cell>
          <cell r="E150">
            <v>0</v>
          </cell>
          <cell r="F150">
            <v>0</v>
          </cell>
          <cell r="G150">
            <v>0</v>
          </cell>
          <cell r="L150" t="str">
            <v>Серебряков Владимир Константинович 322484 - уволен</v>
          </cell>
          <cell r="M150">
            <v>43070</v>
          </cell>
        </row>
        <row r="151">
          <cell r="B151">
            <v>435</v>
          </cell>
          <cell r="C151" t="str">
            <v>Смирнов Александр Юрьевич</v>
          </cell>
          <cell r="D151">
            <v>321855</v>
          </cell>
          <cell r="E151">
            <v>0</v>
          </cell>
          <cell r="F151">
            <v>0</v>
          </cell>
          <cell r="G151">
            <v>0</v>
          </cell>
          <cell r="H151">
            <v>7</v>
          </cell>
          <cell r="I151">
            <v>9119397946</v>
          </cell>
          <cell r="M151">
            <v>43070</v>
          </cell>
        </row>
        <row r="152">
          <cell r="B152">
            <v>436</v>
          </cell>
          <cell r="C152" t="str">
            <v>Назаров Михаил Сергеевич</v>
          </cell>
          <cell r="D152">
            <v>323551</v>
          </cell>
          <cell r="E152">
            <v>3</v>
          </cell>
          <cell r="F152">
            <v>1</v>
          </cell>
          <cell r="G152">
            <v>0</v>
          </cell>
          <cell r="M152">
            <v>43070</v>
          </cell>
        </row>
        <row r="153">
          <cell r="B153">
            <v>437</v>
          </cell>
          <cell r="C153" t="str">
            <v>Смирнов Владимир Михайлович</v>
          </cell>
          <cell r="D153">
            <v>322896</v>
          </cell>
          <cell r="E153">
            <v>1</v>
          </cell>
          <cell r="F153">
            <v>0</v>
          </cell>
          <cell r="G153">
            <v>0</v>
          </cell>
          <cell r="H153">
            <v>5.5</v>
          </cell>
          <cell r="I153">
            <v>9313482066</v>
          </cell>
          <cell r="M153">
            <v>43070</v>
          </cell>
        </row>
        <row r="154">
          <cell r="B154">
            <v>438</v>
          </cell>
          <cell r="C154" t="str">
            <v>Соколов Евгений Николаевич</v>
          </cell>
          <cell r="D154">
            <v>321860</v>
          </cell>
          <cell r="E154">
            <v>1</v>
          </cell>
          <cell r="F154">
            <v>1</v>
          </cell>
          <cell r="G154">
            <v>0</v>
          </cell>
          <cell r="H154">
            <v>6.5</v>
          </cell>
          <cell r="M154">
            <v>43070</v>
          </cell>
        </row>
        <row r="155">
          <cell r="B155">
            <v>439</v>
          </cell>
          <cell r="C155" t="str">
            <v>Никифоров Иван Андреевич</v>
          </cell>
          <cell r="D155">
            <v>323553</v>
          </cell>
          <cell r="E155">
            <v>1</v>
          </cell>
          <cell r="F155">
            <v>0</v>
          </cell>
          <cell r="G155">
            <v>0</v>
          </cell>
          <cell r="M155">
            <v>43070</v>
          </cell>
        </row>
        <row r="156">
          <cell r="B156">
            <v>440</v>
          </cell>
          <cell r="C156" t="str">
            <v>Пашков Максим Олегович</v>
          </cell>
          <cell r="D156">
            <v>323594</v>
          </cell>
          <cell r="E156">
            <v>1</v>
          </cell>
          <cell r="F156">
            <v>0</v>
          </cell>
          <cell r="G156">
            <v>0</v>
          </cell>
          <cell r="L156" t="str">
            <v>Соловьянов Игорь Александрович 322401 - смена должности</v>
          </cell>
          <cell r="M156">
            <v>43070</v>
          </cell>
        </row>
        <row r="157">
          <cell r="B157">
            <v>441</v>
          </cell>
          <cell r="C157" t="str">
            <v>Соломенников Андрей Анатольевич</v>
          </cell>
          <cell r="D157">
            <v>321861</v>
          </cell>
          <cell r="E157">
            <v>1</v>
          </cell>
          <cell r="F157">
            <v>0</v>
          </cell>
          <cell r="G157">
            <v>1</v>
          </cell>
          <cell r="H157">
            <v>6.5</v>
          </cell>
          <cell r="I157">
            <v>89213449233</v>
          </cell>
          <cell r="M157">
            <v>43070</v>
          </cell>
        </row>
        <row r="158">
          <cell r="B158">
            <v>442</v>
          </cell>
          <cell r="C158" t="str">
            <v>Старостин Алексей Геннадьевич</v>
          </cell>
          <cell r="D158">
            <v>322872</v>
          </cell>
          <cell r="E158">
            <v>0</v>
          </cell>
          <cell r="F158">
            <v>0</v>
          </cell>
          <cell r="G158">
            <v>0</v>
          </cell>
          <cell r="H158">
            <v>6</v>
          </cell>
          <cell r="M158">
            <v>43070</v>
          </cell>
        </row>
        <row r="159">
          <cell r="B159">
            <v>443</v>
          </cell>
          <cell r="C159" t="str">
            <v>Степанов Алексей Александрович</v>
          </cell>
          <cell r="D159">
            <v>322874</v>
          </cell>
          <cell r="E159">
            <v>3</v>
          </cell>
          <cell r="F159">
            <v>0</v>
          </cell>
          <cell r="G159">
            <v>0</v>
          </cell>
          <cell r="M159">
            <v>43070</v>
          </cell>
        </row>
        <row r="160">
          <cell r="B160">
            <v>444</v>
          </cell>
          <cell r="C160" t="str">
            <v>Степанов Александр Владимирович</v>
          </cell>
          <cell r="D160">
            <v>321864</v>
          </cell>
          <cell r="E160">
            <v>3</v>
          </cell>
          <cell r="F160">
            <v>1</v>
          </cell>
          <cell r="G160">
            <v>1</v>
          </cell>
          <cell r="H160">
            <v>7</v>
          </cell>
          <cell r="I160" t="str">
            <v>8 911 906 76 28</v>
          </cell>
          <cell r="M160">
            <v>43070</v>
          </cell>
        </row>
        <row r="161">
          <cell r="B161">
            <v>445</v>
          </cell>
          <cell r="C161" t="str">
            <v>Степанов Александр Иванович</v>
          </cell>
          <cell r="D161">
            <v>321865</v>
          </cell>
          <cell r="E161">
            <v>0</v>
          </cell>
          <cell r="F161">
            <v>0</v>
          </cell>
          <cell r="G161">
            <v>0</v>
          </cell>
          <cell r="M161">
            <v>43070</v>
          </cell>
        </row>
        <row r="162">
          <cell r="B162">
            <v>446</v>
          </cell>
          <cell r="C162" t="str">
            <v>Субботин Дмитрий Валентинович</v>
          </cell>
          <cell r="D162">
            <v>322906</v>
          </cell>
          <cell r="E162">
            <v>1</v>
          </cell>
          <cell r="F162">
            <v>0</v>
          </cell>
          <cell r="G162">
            <v>0</v>
          </cell>
          <cell r="H162">
            <v>6.6</v>
          </cell>
          <cell r="I162">
            <v>9219438825</v>
          </cell>
          <cell r="M162">
            <v>43070</v>
          </cell>
        </row>
        <row r="163">
          <cell r="B163">
            <v>447</v>
          </cell>
          <cell r="C163" t="str">
            <v>Суханов Алексей Геннадьевич</v>
          </cell>
          <cell r="D163">
            <v>321871</v>
          </cell>
          <cell r="E163">
            <v>0</v>
          </cell>
          <cell r="F163">
            <v>0</v>
          </cell>
          <cell r="G163">
            <v>0</v>
          </cell>
          <cell r="H163">
            <v>7</v>
          </cell>
          <cell r="I163">
            <v>9215829072</v>
          </cell>
          <cell r="M163">
            <v>43070</v>
          </cell>
        </row>
        <row r="164">
          <cell r="B164">
            <v>448</v>
          </cell>
          <cell r="C164" t="str">
            <v>Сухопаров Дмитрий Георгиевич</v>
          </cell>
          <cell r="D164">
            <v>322831</v>
          </cell>
          <cell r="E164">
            <v>2</v>
          </cell>
          <cell r="F164">
            <v>2</v>
          </cell>
          <cell r="G164">
            <v>0</v>
          </cell>
          <cell r="H164">
            <v>6.5</v>
          </cell>
          <cell r="I164">
            <v>89119746874</v>
          </cell>
          <cell r="M164">
            <v>43070</v>
          </cell>
        </row>
        <row r="165">
          <cell r="B165">
            <v>449</v>
          </cell>
          <cell r="C165" t="str">
            <v>Теровец Алексей Сергеевич</v>
          </cell>
          <cell r="D165">
            <v>322680</v>
          </cell>
          <cell r="E165">
            <v>0</v>
          </cell>
          <cell r="F165">
            <v>0</v>
          </cell>
          <cell r="G165">
            <v>0</v>
          </cell>
          <cell r="H165">
            <v>6</v>
          </cell>
          <cell r="I165" t="str">
            <v>8 981 881 89 82</v>
          </cell>
          <cell r="M165">
            <v>43070</v>
          </cell>
        </row>
        <row r="166">
          <cell r="B166">
            <v>450</v>
          </cell>
          <cell r="C166" t="str">
            <v>Ткаченок  Сергей Александрович</v>
          </cell>
          <cell r="D166">
            <v>321876</v>
          </cell>
          <cell r="E166">
            <v>1</v>
          </cell>
          <cell r="F166">
            <v>0</v>
          </cell>
          <cell r="G166">
            <v>0</v>
          </cell>
          <cell r="H166">
            <v>7</v>
          </cell>
          <cell r="I166">
            <v>89117344555</v>
          </cell>
          <cell r="M166">
            <v>43070</v>
          </cell>
        </row>
        <row r="167">
          <cell r="B167">
            <v>451</v>
          </cell>
          <cell r="C167" t="str">
            <v>Шелякин Владимир Викторович</v>
          </cell>
          <cell r="D167">
            <v>323577</v>
          </cell>
          <cell r="E167">
            <v>1</v>
          </cell>
          <cell r="F167">
            <v>0</v>
          </cell>
          <cell r="G167">
            <v>0</v>
          </cell>
          <cell r="L167" t="str">
            <v>Шилов Никита Витальевич 323401 - уволен</v>
          </cell>
          <cell r="M167">
            <v>43070</v>
          </cell>
        </row>
        <row r="168">
          <cell r="B168">
            <v>452</v>
          </cell>
          <cell r="C168" t="str">
            <v>Тютюник  Иван Владимирович</v>
          </cell>
          <cell r="D168">
            <v>323412</v>
          </cell>
          <cell r="E168">
            <v>1</v>
          </cell>
          <cell r="F168">
            <v>1</v>
          </cell>
          <cell r="G168">
            <v>1</v>
          </cell>
          <cell r="H168">
            <v>6</v>
          </cell>
          <cell r="I168">
            <v>9217790607</v>
          </cell>
          <cell r="M168">
            <v>43070</v>
          </cell>
        </row>
        <row r="169">
          <cell r="B169">
            <v>453</v>
          </cell>
          <cell r="C169" t="str">
            <v>Прокофьев Илья Игоревич</v>
          </cell>
          <cell r="D169">
            <v>323550</v>
          </cell>
          <cell r="E169">
            <v>0</v>
          </cell>
          <cell r="F169">
            <v>0</v>
          </cell>
          <cell r="G169">
            <v>0</v>
          </cell>
          <cell r="M169">
            <v>43070</v>
          </cell>
        </row>
        <row r="170">
          <cell r="B170">
            <v>454</v>
          </cell>
          <cell r="C170" t="str">
            <v>Ушаков  Александр Владимирович</v>
          </cell>
          <cell r="D170">
            <v>322886</v>
          </cell>
          <cell r="E170">
            <v>1</v>
          </cell>
          <cell r="F170">
            <v>1</v>
          </cell>
          <cell r="G170">
            <v>0</v>
          </cell>
          <cell r="M170">
            <v>43070</v>
          </cell>
        </row>
        <row r="171">
          <cell r="B171">
            <v>455</v>
          </cell>
          <cell r="C171" t="str">
            <v>Фалин Денис Юрьевич</v>
          </cell>
          <cell r="D171">
            <v>322675</v>
          </cell>
          <cell r="E171">
            <v>4</v>
          </cell>
          <cell r="F171">
            <v>1</v>
          </cell>
          <cell r="G171">
            <v>0</v>
          </cell>
          <cell r="I171">
            <v>9005571</v>
          </cell>
          <cell r="M171">
            <v>43070</v>
          </cell>
        </row>
        <row r="172">
          <cell r="B172">
            <v>456</v>
          </cell>
          <cell r="C172" t="str">
            <v>Федоров Сергей Викторович</v>
          </cell>
          <cell r="D172">
            <v>322867</v>
          </cell>
          <cell r="E172">
            <v>1</v>
          </cell>
          <cell r="F172">
            <v>1</v>
          </cell>
          <cell r="G172">
            <v>0</v>
          </cell>
          <cell r="H172">
            <v>5.5</v>
          </cell>
          <cell r="I172" t="str">
            <v>981 708 79 24</v>
          </cell>
          <cell r="M172">
            <v>43070</v>
          </cell>
        </row>
        <row r="173">
          <cell r="B173">
            <v>457</v>
          </cell>
          <cell r="C173" t="str">
            <v>Филиппов Алексей Николаевич</v>
          </cell>
          <cell r="D173">
            <v>324251</v>
          </cell>
          <cell r="E173">
            <v>1</v>
          </cell>
          <cell r="F173">
            <v>0</v>
          </cell>
          <cell r="G173">
            <v>0</v>
          </cell>
          <cell r="H173">
            <v>6</v>
          </cell>
          <cell r="I173" t="str">
            <v>8 981 113 73 63</v>
          </cell>
          <cell r="M173">
            <v>43070</v>
          </cell>
        </row>
        <row r="174">
          <cell r="B174">
            <v>458</v>
          </cell>
          <cell r="C174" t="str">
            <v>Фомин Евгений Валерьевич</v>
          </cell>
          <cell r="D174">
            <v>323114</v>
          </cell>
          <cell r="E174">
            <v>1</v>
          </cell>
          <cell r="F174">
            <v>0</v>
          </cell>
          <cell r="G174">
            <v>1</v>
          </cell>
          <cell r="H174">
            <v>6</v>
          </cell>
          <cell r="I174" t="str">
            <v>8 999 247 14 61</v>
          </cell>
          <cell r="M174">
            <v>43070</v>
          </cell>
        </row>
        <row r="175">
          <cell r="B175">
            <v>459</v>
          </cell>
          <cell r="C175" t="str">
            <v>Хабибуллин Альмир Мунирович</v>
          </cell>
          <cell r="D175">
            <v>323115</v>
          </cell>
          <cell r="E175">
            <v>2</v>
          </cell>
          <cell r="F175">
            <v>2</v>
          </cell>
          <cell r="G175">
            <v>1</v>
          </cell>
          <cell r="H175">
            <v>5</v>
          </cell>
          <cell r="I175" t="str">
            <v>8-921-390-35-88</v>
          </cell>
          <cell r="M175">
            <v>43070</v>
          </cell>
        </row>
        <row r="176">
          <cell r="B176">
            <v>460</v>
          </cell>
          <cell r="C176" t="str">
            <v>Хайко  Максим Алексеевич</v>
          </cell>
          <cell r="D176">
            <v>322656</v>
          </cell>
          <cell r="E176">
            <v>1</v>
          </cell>
          <cell r="F176">
            <v>1</v>
          </cell>
          <cell r="G176">
            <v>0</v>
          </cell>
          <cell r="H176">
            <v>6</v>
          </cell>
          <cell r="I176">
            <v>89214193636</v>
          </cell>
          <cell r="M176">
            <v>43070</v>
          </cell>
        </row>
        <row r="177">
          <cell r="B177">
            <v>461</v>
          </cell>
          <cell r="C177" t="str">
            <v>Халиков Тимур Валиевич</v>
          </cell>
          <cell r="D177">
            <v>323465</v>
          </cell>
          <cell r="E177">
            <v>0</v>
          </cell>
          <cell r="F177">
            <v>0</v>
          </cell>
          <cell r="G177">
            <v>0</v>
          </cell>
          <cell r="H177">
            <v>6</v>
          </cell>
          <cell r="I177" t="str">
            <v>8 999 217 02 85</v>
          </cell>
          <cell r="M177">
            <v>43070</v>
          </cell>
        </row>
        <row r="178">
          <cell r="B178">
            <v>462</v>
          </cell>
          <cell r="C178" t="str">
            <v>Халтурин Виктор Евгеньевич</v>
          </cell>
          <cell r="D178">
            <v>321886</v>
          </cell>
          <cell r="E178">
            <v>1</v>
          </cell>
          <cell r="F178">
            <v>0</v>
          </cell>
          <cell r="G178">
            <v>0</v>
          </cell>
          <cell r="H178">
            <v>6</v>
          </cell>
          <cell r="I178">
            <v>9112845653</v>
          </cell>
          <cell r="M178">
            <v>43070</v>
          </cell>
        </row>
        <row r="179">
          <cell r="B179">
            <v>463</v>
          </cell>
          <cell r="C179" t="str">
            <v>Чадюк Александр Витальевич</v>
          </cell>
          <cell r="D179">
            <v>323565</v>
          </cell>
          <cell r="E179">
            <v>0</v>
          </cell>
          <cell r="F179">
            <v>0</v>
          </cell>
          <cell r="G179">
            <v>0</v>
          </cell>
          <cell r="L179" t="str">
            <v>Харитоненко Александр Сергеевич 322529 - перевод на другую должность</v>
          </cell>
          <cell r="M179">
            <v>43070</v>
          </cell>
        </row>
        <row r="180">
          <cell r="B180">
            <v>464</v>
          </cell>
          <cell r="C180" t="str">
            <v>Харитонов Юрий Валентинович</v>
          </cell>
          <cell r="D180">
            <v>322285</v>
          </cell>
          <cell r="E180">
            <v>0</v>
          </cell>
          <cell r="F180">
            <v>0</v>
          </cell>
          <cell r="G180">
            <v>0</v>
          </cell>
          <cell r="H180">
            <v>6</v>
          </cell>
          <cell r="I180">
            <v>9516418288</v>
          </cell>
          <cell r="M180">
            <v>43070</v>
          </cell>
        </row>
        <row r="181">
          <cell r="B181">
            <v>465</v>
          </cell>
          <cell r="C181" t="str">
            <v>Хозеев Владимир Валерьевич</v>
          </cell>
          <cell r="D181">
            <v>323435</v>
          </cell>
          <cell r="E181">
            <v>3</v>
          </cell>
          <cell r="F181">
            <v>1</v>
          </cell>
          <cell r="G181">
            <v>1</v>
          </cell>
          <cell r="H181">
            <v>5.5</v>
          </cell>
          <cell r="I181">
            <v>89215766366</v>
          </cell>
          <cell r="M181">
            <v>43070</v>
          </cell>
        </row>
        <row r="182">
          <cell r="B182">
            <v>466</v>
          </cell>
          <cell r="C182" t="str">
            <v>Холявин Олег Александрович</v>
          </cell>
          <cell r="D182">
            <v>323453</v>
          </cell>
          <cell r="E182">
            <v>0</v>
          </cell>
          <cell r="F182">
            <v>0</v>
          </cell>
          <cell r="G182">
            <v>0</v>
          </cell>
          <cell r="H182">
            <v>6.5</v>
          </cell>
          <cell r="I182">
            <v>89312979598</v>
          </cell>
          <cell r="M182">
            <v>43070</v>
          </cell>
        </row>
        <row r="183">
          <cell r="B183">
            <v>467</v>
          </cell>
          <cell r="C183" t="str">
            <v>Хомяков Владимир Олегович</v>
          </cell>
          <cell r="D183">
            <v>323509</v>
          </cell>
          <cell r="E183">
            <v>0</v>
          </cell>
          <cell r="F183">
            <v>0</v>
          </cell>
          <cell r="G183">
            <v>0</v>
          </cell>
          <cell r="M183">
            <v>43070</v>
          </cell>
        </row>
        <row r="184">
          <cell r="B184">
            <v>468</v>
          </cell>
          <cell r="C184" t="str">
            <v>Хорин Евгений Павлович</v>
          </cell>
          <cell r="D184">
            <v>323424</v>
          </cell>
          <cell r="E184">
            <v>3</v>
          </cell>
          <cell r="F184">
            <v>0</v>
          </cell>
          <cell r="G184">
            <v>2</v>
          </cell>
          <cell r="M184">
            <v>43070</v>
          </cell>
        </row>
        <row r="185">
          <cell r="B185">
            <v>469</v>
          </cell>
          <cell r="C185" t="str">
            <v>Цветков Александр Викторович</v>
          </cell>
          <cell r="D185">
            <v>321887</v>
          </cell>
          <cell r="E185">
            <v>1</v>
          </cell>
          <cell r="F185">
            <v>0</v>
          </cell>
          <cell r="G185">
            <v>0</v>
          </cell>
          <cell r="H185">
            <v>6</v>
          </cell>
          <cell r="I185" t="str">
            <v>8-911-134-72-79</v>
          </cell>
          <cell r="M185">
            <v>43070</v>
          </cell>
        </row>
        <row r="186">
          <cell r="B186">
            <v>470</v>
          </cell>
          <cell r="C186" t="str">
            <v>Цыбаев Евгений Владимирович</v>
          </cell>
          <cell r="D186">
            <v>323510</v>
          </cell>
          <cell r="E186">
            <v>2</v>
          </cell>
          <cell r="F186">
            <v>0</v>
          </cell>
          <cell r="G186">
            <v>0</v>
          </cell>
          <cell r="I186">
            <v>9523850130</v>
          </cell>
          <cell r="M186">
            <v>43070</v>
          </cell>
        </row>
        <row r="187">
          <cell r="B187">
            <v>471</v>
          </cell>
          <cell r="C187" t="str">
            <v>Цыганов Максим Александрович</v>
          </cell>
          <cell r="D187">
            <v>323479</v>
          </cell>
          <cell r="E187">
            <v>1</v>
          </cell>
          <cell r="F187">
            <v>1</v>
          </cell>
          <cell r="G187">
            <v>0</v>
          </cell>
          <cell r="H187">
            <v>5.5</v>
          </cell>
          <cell r="I187">
            <v>89819566512</v>
          </cell>
          <cell r="M187">
            <v>43070</v>
          </cell>
        </row>
        <row r="188">
          <cell r="B188">
            <v>472</v>
          </cell>
          <cell r="C188" t="str">
            <v>Чигарев Алексей Владимирович</v>
          </cell>
          <cell r="D188">
            <v>322197</v>
          </cell>
          <cell r="E188">
            <v>3</v>
          </cell>
          <cell r="F188">
            <v>1</v>
          </cell>
          <cell r="G188">
            <v>1</v>
          </cell>
          <cell r="H188">
            <v>6</v>
          </cell>
          <cell r="I188">
            <v>89119599407</v>
          </cell>
          <cell r="M188">
            <v>43070</v>
          </cell>
        </row>
        <row r="189">
          <cell r="B189">
            <v>473</v>
          </cell>
          <cell r="C189" t="str">
            <v>Чулков Андрей Юрьевич</v>
          </cell>
          <cell r="D189">
            <v>322205</v>
          </cell>
          <cell r="E189">
            <v>3</v>
          </cell>
          <cell r="F189">
            <v>0</v>
          </cell>
          <cell r="G189">
            <v>0</v>
          </cell>
          <cell r="M189">
            <v>43070</v>
          </cell>
        </row>
        <row r="190">
          <cell r="B190">
            <v>474</v>
          </cell>
          <cell r="C190" t="str">
            <v>Чухненков Андрей Викторович</v>
          </cell>
          <cell r="D190">
            <v>321891</v>
          </cell>
          <cell r="E190">
            <v>1</v>
          </cell>
          <cell r="F190">
            <v>0</v>
          </cell>
          <cell r="G190">
            <v>0</v>
          </cell>
          <cell r="M190">
            <v>43070</v>
          </cell>
        </row>
        <row r="191">
          <cell r="B191">
            <v>475</v>
          </cell>
          <cell r="C191" t="str">
            <v>Шабанов Андрей Борисович</v>
          </cell>
          <cell r="D191">
            <v>321892</v>
          </cell>
          <cell r="E191">
            <v>2</v>
          </cell>
          <cell r="F191">
            <v>0</v>
          </cell>
          <cell r="G191">
            <v>0</v>
          </cell>
          <cell r="H191">
            <v>5.5</v>
          </cell>
          <cell r="I191" t="str">
            <v>8 921 564 79 80</v>
          </cell>
          <cell r="M191">
            <v>43070</v>
          </cell>
        </row>
        <row r="192">
          <cell r="B192">
            <v>476</v>
          </cell>
          <cell r="C192" t="str">
            <v>Шарапов Яков Викторович</v>
          </cell>
          <cell r="D192">
            <v>323325</v>
          </cell>
          <cell r="E192">
            <v>3</v>
          </cell>
          <cell r="F192">
            <v>1</v>
          </cell>
          <cell r="G192">
            <v>1</v>
          </cell>
          <cell r="H192">
            <v>6</v>
          </cell>
          <cell r="I192" t="str">
            <v>8 921 555 59 59</v>
          </cell>
          <cell r="M192">
            <v>43070</v>
          </cell>
        </row>
        <row r="193">
          <cell r="B193">
            <v>477</v>
          </cell>
          <cell r="C193" t="str">
            <v>Шевченко Дмитрий Николаевич</v>
          </cell>
          <cell r="D193">
            <v>321894</v>
          </cell>
          <cell r="E193">
            <v>2</v>
          </cell>
          <cell r="F193">
            <v>0</v>
          </cell>
          <cell r="G193">
            <v>2</v>
          </cell>
          <cell r="H193">
            <v>5.5</v>
          </cell>
          <cell r="I193">
            <v>9112118233</v>
          </cell>
          <cell r="M193">
            <v>43070</v>
          </cell>
        </row>
        <row r="194">
          <cell r="B194">
            <v>478</v>
          </cell>
          <cell r="C194" t="str">
            <v>Шевырев Аркадий Николаевич</v>
          </cell>
          <cell r="D194">
            <v>321895</v>
          </cell>
          <cell r="E194">
            <v>5</v>
          </cell>
          <cell r="F194">
            <v>2</v>
          </cell>
          <cell r="G194">
            <v>0</v>
          </cell>
          <cell r="M194">
            <v>43070</v>
          </cell>
        </row>
        <row r="195">
          <cell r="B195">
            <v>479</v>
          </cell>
          <cell r="C195" t="str">
            <v>Шестаков Леонид Александрович</v>
          </cell>
          <cell r="D195">
            <v>322403</v>
          </cell>
          <cell r="E195">
            <v>2</v>
          </cell>
          <cell r="F195">
            <v>1</v>
          </cell>
          <cell r="G195">
            <v>0</v>
          </cell>
          <cell r="I195">
            <v>89045109439</v>
          </cell>
          <cell r="M195">
            <v>43070</v>
          </cell>
        </row>
        <row r="196">
          <cell r="B196">
            <v>480</v>
          </cell>
          <cell r="C196" t="str">
            <v>Шишмолин Петр Алексеевич</v>
          </cell>
          <cell r="D196">
            <v>321897</v>
          </cell>
          <cell r="E196">
            <v>0</v>
          </cell>
          <cell r="F196">
            <v>0</v>
          </cell>
          <cell r="G196">
            <v>0</v>
          </cell>
          <cell r="H196">
            <v>5.5</v>
          </cell>
          <cell r="I196" t="str">
            <v>8 911 991 94 02</v>
          </cell>
          <cell r="M196">
            <v>43070</v>
          </cell>
        </row>
        <row r="197">
          <cell r="B197">
            <v>481</v>
          </cell>
          <cell r="C197" t="str">
            <v>Шмелев Антон Валерьевич</v>
          </cell>
          <cell r="D197">
            <v>321945</v>
          </cell>
          <cell r="E197">
            <v>2</v>
          </cell>
          <cell r="F197">
            <v>1</v>
          </cell>
          <cell r="G197">
            <v>0</v>
          </cell>
          <cell r="H197">
            <v>5.5</v>
          </cell>
          <cell r="I197" t="str">
            <v>8 951 347 04 15</v>
          </cell>
          <cell r="M197">
            <v>43070</v>
          </cell>
        </row>
        <row r="198">
          <cell r="B198">
            <v>482</v>
          </cell>
          <cell r="C198" t="str">
            <v>Шубин Игорь Павлович</v>
          </cell>
          <cell r="D198">
            <v>321899</v>
          </cell>
          <cell r="E198">
            <v>2</v>
          </cell>
          <cell r="F198">
            <v>0</v>
          </cell>
          <cell r="G198">
            <v>0</v>
          </cell>
          <cell r="H198">
            <v>6.5</v>
          </cell>
          <cell r="I198" t="str">
            <v>8 921 894 78 11</v>
          </cell>
          <cell r="M198">
            <v>43070</v>
          </cell>
        </row>
        <row r="199">
          <cell r="B199">
            <v>483</v>
          </cell>
          <cell r="C199" t="str">
            <v>Безик Алексей Константинович</v>
          </cell>
          <cell r="D199">
            <v>323519</v>
          </cell>
          <cell r="E199">
            <v>1</v>
          </cell>
          <cell r="F199">
            <v>0</v>
          </cell>
          <cell r="G199">
            <v>0</v>
          </cell>
          <cell r="H199">
            <v>6</v>
          </cell>
          <cell r="I199">
            <v>9992394303</v>
          </cell>
          <cell r="M199">
            <v>43070</v>
          </cell>
        </row>
        <row r="200">
          <cell r="B200">
            <v>484</v>
          </cell>
          <cell r="C200" t="str">
            <v>Юханов  Роман Викторович</v>
          </cell>
          <cell r="D200">
            <v>323116</v>
          </cell>
          <cell r="E200">
            <v>0</v>
          </cell>
          <cell r="F200">
            <v>0</v>
          </cell>
          <cell r="G200">
            <v>0</v>
          </cell>
          <cell r="H200">
            <v>6.5</v>
          </cell>
          <cell r="I200">
            <v>89992106090</v>
          </cell>
          <cell r="M200">
            <v>43070</v>
          </cell>
        </row>
        <row r="201">
          <cell r="B201">
            <v>485</v>
          </cell>
          <cell r="C201" t="str">
            <v>Янталев Александр Петрович</v>
          </cell>
          <cell r="D201">
            <v>321903</v>
          </cell>
          <cell r="E201">
            <v>0</v>
          </cell>
          <cell r="F201">
            <v>0</v>
          </cell>
          <cell r="G201">
            <v>0</v>
          </cell>
          <cell r="H201">
            <v>6.5</v>
          </cell>
          <cell r="I201">
            <v>9117993639</v>
          </cell>
          <cell r="M201">
            <v>43070</v>
          </cell>
        </row>
        <row r="202">
          <cell r="B202">
            <v>486</v>
          </cell>
          <cell r="C202" t="str">
            <v>Богданов Михаил Викторович</v>
          </cell>
          <cell r="D202">
            <v>323520</v>
          </cell>
          <cell r="E202">
            <v>1</v>
          </cell>
          <cell r="F202">
            <v>1</v>
          </cell>
          <cell r="G202">
            <v>0</v>
          </cell>
          <cell r="H202">
            <v>5.5</v>
          </cell>
          <cell r="I202">
            <v>9216454057</v>
          </cell>
          <cell r="M202">
            <v>43070</v>
          </cell>
        </row>
        <row r="203">
          <cell r="B203">
            <v>487</v>
          </cell>
          <cell r="C203" t="str">
            <v>Кабурдо Николай Валерьевич</v>
          </cell>
          <cell r="D203">
            <v>323521</v>
          </cell>
          <cell r="E203">
            <v>1</v>
          </cell>
          <cell r="F203">
            <v>0</v>
          </cell>
          <cell r="G203">
            <v>1</v>
          </cell>
          <cell r="H203">
            <v>5.5</v>
          </cell>
          <cell r="I203">
            <v>9030937598</v>
          </cell>
          <cell r="M203">
            <v>43070</v>
          </cell>
        </row>
        <row r="204">
          <cell r="B204">
            <v>488</v>
          </cell>
          <cell r="C204" t="str">
            <v>Пудовкин Сергей Николаевич</v>
          </cell>
          <cell r="D204">
            <v>323522</v>
          </cell>
          <cell r="E204">
            <v>0</v>
          </cell>
          <cell r="F204">
            <v>0</v>
          </cell>
          <cell r="G204">
            <v>0</v>
          </cell>
          <cell r="I204">
            <v>89523813464</v>
          </cell>
          <cell r="M204">
            <v>43070</v>
          </cell>
        </row>
        <row r="205">
          <cell r="B205">
            <v>489</v>
          </cell>
          <cell r="C205" t="str">
            <v>Рязанцев Иван Васильевич</v>
          </cell>
          <cell r="D205">
            <v>323523</v>
          </cell>
          <cell r="E205">
            <v>2</v>
          </cell>
          <cell r="F205">
            <v>1</v>
          </cell>
          <cell r="G205">
            <v>0</v>
          </cell>
          <cell r="H205">
            <v>6</v>
          </cell>
          <cell r="I205">
            <v>9110131299</v>
          </cell>
          <cell r="M205">
            <v>43070</v>
          </cell>
        </row>
        <row r="206">
          <cell r="B206">
            <v>490</v>
          </cell>
          <cell r="C206" t="str">
            <v>Филимонов Сергей Андреевич</v>
          </cell>
          <cell r="D206">
            <v>323524</v>
          </cell>
          <cell r="E206">
            <v>1</v>
          </cell>
          <cell r="F206">
            <v>0</v>
          </cell>
          <cell r="G206">
            <v>1</v>
          </cell>
          <cell r="H206">
            <v>5.5</v>
          </cell>
          <cell r="I206">
            <v>89045190581</v>
          </cell>
          <cell r="M206">
            <v>43070</v>
          </cell>
        </row>
        <row r="207">
          <cell r="B207">
            <v>491</v>
          </cell>
          <cell r="C207" t="str">
            <v>Шабарин Евгений Юрьевич</v>
          </cell>
          <cell r="D207">
            <v>323526</v>
          </cell>
          <cell r="E207">
            <v>1</v>
          </cell>
          <cell r="F207">
            <v>1</v>
          </cell>
          <cell r="G207">
            <v>0</v>
          </cell>
          <cell r="H207">
            <v>5.5</v>
          </cell>
          <cell r="I207">
            <v>9111293002</v>
          </cell>
          <cell r="M207">
            <v>43070</v>
          </cell>
        </row>
        <row r="208">
          <cell r="B208">
            <v>492</v>
          </cell>
          <cell r="C208" t="str">
            <v>Савиных Ярослав Ярославович</v>
          </cell>
          <cell r="D208">
            <v>323515</v>
          </cell>
          <cell r="E208">
            <v>2</v>
          </cell>
          <cell r="F208">
            <v>2</v>
          </cell>
          <cell r="G208">
            <v>2</v>
          </cell>
          <cell r="I208">
            <v>89117467181</v>
          </cell>
          <cell r="M208">
            <v>43070</v>
          </cell>
        </row>
        <row r="209">
          <cell r="B209">
            <v>493</v>
          </cell>
          <cell r="C209" t="str">
            <v>Михайлов Руслан Дмитриевич</v>
          </cell>
          <cell r="D209">
            <v>323531</v>
          </cell>
          <cell r="E209">
            <v>0</v>
          </cell>
          <cell r="F209">
            <v>0</v>
          </cell>
          <cell r="G209">
            <v>0</v>
          </cell>
          <cell r="H209">
            <v>6</v>
          </cell>
          <cell r="I209" t="str">
            <v>8 999 536 58 66</v>
          </cell>
          <cell r="M209">
            <v>43070</v>
          </cell>
        </row>
        <row r="210">
          <cell r="B210">
            <v>494</v>
          </cell>
          <cell r="C210" t="str">
            <v>Рыжук Александр Владимирович</v>
          </cell>
          <cell r="D210">
            <v>323532</v>
          </cell>
          <cell r="E210">
            <v>0</v>
          </cell>
          <cell r="F210">
            <v>0</v>
          </cell>
          <cell r="G210">
            <v>0</v>
          </cell>
          <cell r="H210">
            <v>6</v>
          </cell>
          <cell r="I210" t="str">
            <v>8 911 703 78 19</v>
          </cell>
          <cell r="M210">
            <v>43070</v>
          </cell>
        </row>
        <row r="211">
          <cell r="B211">
            <v>495</v>
          </cell>
          <cell r="C211" t="str">
            <v>Павлов Андрей Валентинович</v>
          </cell>
          <cell r="D211">
            <v>323562</v>
          </cell>
          <cell r="E211">
            <v>1</v>
          </cell>
          <cell r="F211">
            <v>0</v>
          </cell>
          <cell r="G211">
            <v>0</v>
          </cell>
          <cell r="L211" t="str">
            <v>Плотников Алексей Владимирович 323540 - уволен</v>
          </cell>
          <cell r="M211">
            <v>43070</v>
          </cell>
        </row>
        <row r="212">
          <cell r="B212">
            <v>496</v>
          </cell>
          <cell r="C212" t="str">
            <v>Абрамов Павел Михайлович</v>
          </cell>
          <cell r="D212">
            <v>323601</v>
          </cell>
          <cell r="E212">
            <v>0</v>
          </cell>
          <cell r="F212">
            <v>0</v>
          </cell>
          <cell r="G212">
            <v>0</v>
          </cell>
          <cell r="M212">
            <v>43458</v>
          </cell>
        </row>
        <row r="213">
          <cell r="B213">
            <v>497</v>
          </cell>
          <cell r="C213" t="str">
            <v>Алёшин Михаил Александрович</v>
          </cell>
          <cell r="D213">
            <v>323631</v>
          </cell>
          <cell r="E213">
            <v>0</v>
          </cell>
          <cell r="F213">
            <v>0</v>
          </cell>
          <cell r="G213">
            <v>0</v>
          </cell>
          <cell r="M213">
            <v>43458</v>
          </cell>
        </row>
        <row r="214">
          <cell r="B214">
            <v>498</v>
          </cell>
          <cell r="C214" t="str">
            <v>Андросов Виктор Алексеевич</v>
          </cell>
          <cell r="D214">
            <v>323558</v>
          </cell>
          <cell r="E214">
            <v>0</v>
          </cell>
          <cell r="F214">
            <v>0</v>
          </cell>
          <cell r="G214">
            <v>0</v>
          </cell>
          <cell r="L214" t="str">
            <v>Слон</v>
          </cell>
          <cell r="M214">
            <v>43458</v>
          </cell>
        </row>
        <row r="215">
          <cell r="B215">
            <v>499</v>
          </cell>
          <cell r="C215" t="str">
            <v>Белов Дмитрий Викторович</v>
          </cell>
          <cell r="D215">
            <v>323608</v>
          </cell>
          <cell r="E215">
            <v>0</v>
          </cell>
          <cell r="F215">
            <v>0</v>
          </cell>
          <cell r="G215">
            <v>0</v>
          </cell>
          <cell r="M215">
            <v>43458</v>
          </cell>
        </row>
        <row r="216">
          <cell r="B216">
            <v>500</v>
          </cell>
          <cell r="C216" t="str">
            <v>Бердников  Андрей Викторович</v>
          </cell>
          <cell r="D216">
            <v>323609</v>
          </cell>
          <cell r="E216">
            <v>0</v>
          </cell>
          <cell r="F216">
            <v>0</v>
          </cell>
          <cell r="G216">
            <v>0</v>
          </cell>
          <cell r="M216">
            <v>43458</v>
          </cell>
        </row>
        <row r="217">
          <cell r="B217">
            <v>501</v>
          </cell>
          <cell r="C217" t="str">
            <v>Бутаков Дмитрий Андреевич</v>
          </cell>
          <cell r="D217">
            <v>323622</v>
          </cell>
          <cell r="E217">
            <v>0</v>
          </cell>
          <cell r="F217">
            <v>0</v>
          </cell>
          <cell r="G217">
            <v>0</v>
          </cell>
          <cell r="M217">
            <v>43458</v>
          </cell>
        </row>
        <row r="218">
          <cell r="B218">
            <v>502</v>
          </cell>
          <cell r="C218" t="str">
            <v>Гришин  Илья Владимирович</v>
          </cell>
          <cell r="D218">
            <v>323569</v>
          </cell>
          <cell r="E218">
            <v>0</v>
          </cell>
          <cell r="F218">
            <v>0</v>
          </cell>
          <cell r="G218">
            <v>0</v>
          </cell>
          <cell r="M218">
            <v>43458</v>
          </cell>
        </row>
        <row r="219">
          <cell r="B219">
            <v>503</v>
          </cell>
          <cell r="C219" t="str">
            <v>Гусев Игорь Георьгиевич</v>
          </cell>
          <cell r="D219">
            <v>323632</v>
          </cell>
          <cell r="E219">
            <v>0</v>
          </cell>
          <cell r="F219">
            <v>0</v>
          </cell>
          <cell r="G219">
            <v>0</v>
          </cell>
          <cell r="M219">
            <v>43458</v>
          </cell>
        </row>
        <row r="220">
          <cell r="B220">
            <v>504</v>
          </cell>
          <cell r="C220" t="str">
            <v>Дегтянников Алексей Игоревич</v>
          </cell>
          <cell r="D220">
            <v>323610</v>
          </cell>
          <cell r="E220">
            <v>0</v>
          </cell>
          <cell r="F220">
            <v>0</v>
          </cell>
          <cell r="G220">
            <v>0</v>
          </cell>
          <cell r="M220">
            <v>43458</v>
          </cell>
        </row>
        <row r="221">
          <cell r="B221">
            <v>505</v>
          </cell>
          <cell r="C221" t="str">
            <v>Дельмеев Дамир Фаритович</v>
          </cell>
          <cell r="D221">
            <v>323611</v>
          </cell>
          <cell r="E221">
            <v>0</v>
          </cell>
          <cell r="F221">
            <v>0</v>
          </cell>
          <cell r="G221">
            <v>0</v>
          </cell>
          <cell r="M221">
            <v>43458</v>
          </cell>
        </row>
        <row r="222">
          <cell r="B222">
            <v>506</v>
          </cell>
          <cell r="C222" t="str">
            <v>Добров Андрей Сергеевич</v>
          </cell>
          <cell r="D222">
            <v>323592</v>
          </cell>
          <cell r="E222">
            <v>0</v>
          </cell>
          <cell r="F222">
            <v>0</v>
          </cell>
          <cell r="G222">
            <v>0</v>
          </cell>
          <cell r="M222">
            <v>43458</v>
          </cell>
        </row>
        <row r="223">
          <cell r="B223">
            <v>507</v>
          </cell>
          <cell r="C223" t="str">
            <v>Желтов Михаил Владимирович</v>
          </cell>
          <cell r="D223">
            <v>323559</v>
          </cell>
          <cell r="E223">
            <v>0</v>
          </cell>
          <cell r="F223">
            <v>0</v>
          </cell>
          <cell r="G223">
            <v>0</v>
          </cell>
          <cell r="M223">
            <v>43458</v>
          </cell>
        </row>
        <row r="224">
          <cell r="B224">
            <v>508</v>
          </cell>
          <cell r="C224" t="str">
            <v>Зорин Вадим Павлович</v>
          </cell>
          <cell r="D224">
            <v>323593</v>
          </cell>
          <cell r="E224">
            <v>0</v>
          </cell>
          <cell r="F224">
            <v>0</v>
          </cell>
          <cell r="G224">
            <v>0</v>
          </cell>
          <cell r="M224">
            <v>43458</v>
          </cell>
        </row>
        <row r="225">
          <cell r="B225">
            <v>509</v>
          </cell>
          <cell r="C225" t="str">
            <v>Иконников Дмитрий Игоревич</v>
          </cell>
          <cell r="D225">
            <v>323627</v>
          </cell>
          <cell r="E225">
            <v>0</v>
          </cell>
          <cell r="F225">
            <v>0</v>
          </cell>
          <cell r="G225">
            <v>0</v>
          </cell>
          <cell r="M225">
            <v>43458</v>
          </cell>
        </row>
        <row r="226">
          <cell r="B226">
            <v>510</v>
          </cell>
          <cell r="C226" t="str">
            <v>Кавецкий Артур Вячеславович</v>
          </cell>
          <cell r="D226">
            <v>322560</v>
          </cell>
          <cell r="E226">
            <v>0</v>
          </cell>
          <cell r="F226">
            <v>0</v>
          </cell>
          <cell r="G226">
            <v>0</v>
          </cell>
          <cell r="M226">
            <v>43458</v>
          </cell>
        </row>
        <row r="227">
          <cell r="B227">
            <v>511</v>
          </cell>
          <cell r="C227" t="str">
            <v>Квитко Александр Игоревич</v>
          </cell>
          <cell r="D227">
            <v>323633</v>
          </cell>
          <cell r="E227">
            <v>0</v>
          </cell>
          <cell r="F227">
            <v>0</v>
          </cell>
          <cell r="G227">
            <v>0</v>
          </cell>
          <cell r="M227">
            <v>43458</v>
          </cell>
        </row>
        <row r="228">
          <cell r="B228">
            <v>512</v>
          </cell>
          <cell r="C228" t="str">
            <v>Клишин Павел Андреевич</v>
          </cell>
          <cell r="D228">
            <v>323600</v>
          </cell>
          <cell r="E228">
            <v>0</v>
          </cell>
          <cell r="F228">
            <v>0</v>
          </cell>
          <cell r="G228">
            <v>0</v>
          </cell>
          <cell r="M228">
            <v>43458</v>
          </cell>
        </row>
        <row r="229">
          <cell r="B229">
            <v>513</v>
          </cell>
          <cell r="C229" t="str">
            <v>Ковальчук Андрей Владимирович</v>
          </cell>
          <cell r="D229">
            <v>323573</v>
          </cell>
          <cell r="E229">
            <v>1</v>
          </cell>
          <cell r="F229">
            <v>0</v>
          </cell>
          <cell r="G229">
            <v>0</v>
          </cell>
          <cell r="M229">
            <v>43458</v>
          </cell>
        </row>
        <row r="230">
          <cell r="B230">
            <v>514</v>
          </cell>
          <cell r="C230" t="str">
            <v>Козакевич Максим Валентинович</v>
          </cell>
          <cell r="D230">
            <v>323602</v>
          </cell>
          <cell r="E230">
            <v>0</v>
          </cell>
          <cell r="F230">
            <v>0</v>
          </cell>
          <cell r="G230">
            <v>0</v>
          </cell>
          <cell r="M230">
            <v>43458</v>
          </cell>
        </row>
        <row r="231">
          <cell r="B231">
            <v>515</v>
          </cell>
          <cell r="C231" t="str">
            <v>Коржов Валерий Александрович</v>
          </cell>
          <cell r="D231">
            <v>321777</v>
          </cell>
          <cell r="E231">
            <v>0</v>
          </cell>
          <cell r="F231">
            <v>0</v>
          </cell>
          <cell r="G231">
            <v>0</v>
          </cell>
          <cell r="L231" t="str">
            <v>Слон</v>
          </cell>
          <cell r="M231">
            <v>43458</v>
          </cell>
        </row>
        <row r="232">
          <cell r="B232">
            <v>516</v>
          </cell>
          <cell r="C232" t="str">
            <v>Кудрин Даниил Александрович</v>
          </cell>
          <cell r="D232">
            <v>323612</v>
          </cell>
          <cell r="E232">
            <v>0</v>
          </cell>
          <cell r="F232">
            <v>0</v>
          </cell>
          <cell r="G232">
            <v>0</v>
          </cell>
          <cell r="M232">
            <v>43458</v>
          </cell>
        </row>
        <row r="233">
          <cell r="B233">
            <v>517</v>
          </cell>
          <cell r="C233" t="str">
            <v>Курносов Федор Матвеевич</v>
          </cell>
          <cell r="D233">
            <v>321786</v>
          </cell>
          <cell r="E233">
            <v>0</v>
          </cell>
          <cell r="F233">
            <v>0</v>
          </cell>
          <cell r="G233">
            <v>0</v>
          </cell>
          <cell r="M233">
            <v>43458</v>
          </cell>
        </row>
        <row r="234">
          <cell r="B234">
            <v>518</v>
          </cell>
          <cell r="C234" t="str">
            <v>Леонтьев Роман Георгиевич</v>
          </cell>
          <cell r="D234">
            <v>323561</v>
          </cell>
          <cell r="E234">
            <v>1</v>
          </cell>
          <cell r="F234">
            <v>0</v>
          </cell>
          <cell r="G234">
            <v>0</v>
          </cell>
          <cell r="M234">
            <v>43458</v>
          </cell>
        </row>
        <row r="235">
          <cell r="B235">
            <v>519</v>
          </cell>
          <cell r="C235" t="str">
            <v>Ломакин Александр Павлович</v>
          </cell>
          <cell r="D235">
            <v>323623</v>
          </cell>
          <cell r="E235">
            <v>0</v>
          </cell>
          <cell r="F235">
            <v>0</v>
          </cell>
          <cell r="G235">
            <v>0</v>
          </cell>
          <cell r="M235">
            <v>43458</v>
          </cell>
        </row>
        <row r="236">
          <cell r="B236">
            <v>520</v>
          </cell>
          <cell r="C236" t="str">
            <v>Макрушин Константин Валериевич</v>
          </cell>
          <cell r="D236">
            <v>323634</v>
          </cell>
          <cell r="E236">
            <v>1</v>
          </cell>
          <cell r="F236">
            <v>0</v>
          </cell>
          <cell r="G236">
            <v>0</v>
          </cell>
          <cell r="M236">
            <v>43458</v>
          </cell>
        </row>
        <row r="237">
          <cell r="B237">
            <v>521</v>
          </cell>
          <cell r="C237" t="str">
            <v>Мараховский Андрей Владимирович</v>
          </cell>
          <cell r="D237">
            <v>323613</v>
          </cell>
          <cell r="E237">
            <v>0</v>
          </cell>
          <cell r="F237">
            <v>0</v>
          </cell>
          <cell r="G237">
            <v>0</v>
          </cell>
          <cell r="M237">
            <v>43458</v>
          </cell>
        </row>
        <row r="238">
          <cell r="B238">
            <v>522</v>
          </cell>
          <cell r="C238" t="str">
            <v>Матвиенко Константин Викторович</v>
          </cell>
          <cell r="D238">
            <v>323603</v>
          </cell>
          <cell r="E238">
            <v>0</v>
          </cell>
          <cell r="F238">
            <v>0</v>
          </cell>
          <cell r="G238">
            <v>0</v>
          </cell>
          <cell r="M238">
            <v>43458</v>
          </cell>
        </row>
        <row r="239">
          <cell r="B239">
            <v>523</v>
          </cell>
          <cell r="C239" t="str">
            <v>Мещеряков Александр Алексеевич</v>
          </cell>
          <cell r="D239">
            <v>323572</v>
          </cell>
          <cell r="E239">
            <v>1</v>
          </cell>
          <cell r="F239">
            <v>0</v>
          </cell>
          <cell r="G239">
            <v>0</v>
          </cell>
          <cell r="M239">
            <v>43458</v>
          </cell>
        </row>
        <row r="240">
          <cell r="B240">
            <v>524</v>
          </cell>
          <cell r="C240" t="str">
            <v>Михайлов Алексей Викторович</v>
          </cell>
          <cell r="D240">
            <v>323614</v>
          </cell>
          <cell r="E240">
            <v>0</v>
          </cell>
          <cell r="F240">
            <v>0</v>
          </cell>
          <cell r="G240">
            <v>0</v>
          </cell>
          <cell r="M240">
            <v>43458</v>
          </cell>
        </row>
        <row r="241">
          <cell r="B241">
            <v>525</v>
          </cell>
          <cell r="C241" t="str">
            <v>Мочалов  Дмитрий Владимирович</v>
          </cell>
          <cell r="D241">
            <v>323575</v>
          </cell>
          <cell r="E241">
            <v>0</v>
          </cell>
          <cell r="F241">
            <v>0</v>
          </cell>
          <cell r="G241">
            <v>0</v>
          </cell>
          <cell r="M241">
            <v>43458</v>
          </cell>
        </row>
        <row r="242">
          <cell r="B242">
            <v>526</v>
          </cell>
          <cell r="C242" t="str">
            <v>Попов Дмитрий Александрович</v>
          </cell>
          <cell r="D242">
            <v>323568</v>
          </cell>
          <cell r="E242">
            <v>0</v>
          </cell>
          <cell r="F242">
            <v>0</v>
          </cell>
          <cell r="G242">
            <v>0</v>
          </cell>
          <cell r="M242">
            <v>43458</v>
          </cell>
        </row>
        <row r="243">
          <cell r="B243">
            <v>527</v>
          </cell>
          <cell r="C243" t="str">
            <v>Пулин Алексей Юрьевич</v>
          </cell>
          <cell r="D243">
            <v>323576</v>
          </cell>
          <cell r="E243">
            <v>0</v>
          </cell>
          <cell r="F243">
            <v>0</v>
          </cell>
          <cell r="G243">
            <v>0</v>
          </cell>
          <cell r="M243">
            <v>43458</v>
          </cell>
        </row>
        <row r="244">
          <cell r="B244">
            <v>528</v>
          </cell>
          <cell r="C244" t="str">
            <v>Рыбенсков Олег Олегович</v>
          </cell>
          <cell r="D244">
            <v>323635</v>
          </cell>
          <cell r="E244">
            <v>0</v>
          </cell>
          <cell r="F244">
            <v>0</v>
          </cell>
          <cell r="G244">
            <v>0</v>
          </cell>
          <cell r="M244">
            <v>43458</v>
          </cell>
        </row>
        <row r="245">
          <cell r="B245">
            <v>529</v>
          </cell>
          <cell r="C245" t="str">
            <v>Рязанов Алексей Александрович</v>
          </cell>
          <cell r="D245">
            <v>323624</v>
          </cell>
          <cell r="E245">
            <v>0</v>
          </cell>
          <cell r="F245">
            <v>0</v>
          </cell>
          <cell r="G245">
            <v>0</v>
          </cell>
          <cell r="M245">
            <v>43458</v>
          </cell>
        </row>
        <row r="246">
          <cell r="B246">
            <v>530</v>
          </cell>
          <cell r="C246" t="str">
            <v>Салов  Максим Николаевич</v>
          </cell>
          <cell r="D246">
            <v>323604</v>
          </cell>
          <cell r="E246">
            <v>0</v>
          </cell>
          <cell r="F246">
            <v>0</v>
          </cell>
          <cell r="G246">
            <v>0</v>
          </cell>
          <cell r="M246">
            <v>43458</v>
          </cell>
        </row>
        <row r="247">
          <cell r="B247">
            <v>531</v>
          </cell>
          <cell r="C247" t="str">
            <v>Саттаров Данил Дамирович</v>
          </cell>
          <cell r="D247">
            <v>323625</v>
          </cell>
          <cell r="E247">
            <v>0</v>
          </cell>
          <cell r="F247">
            <v>0</v>
          </cell>
          <cell r="G247">
            <v>0</v>
          </cell>
          <cell r="M247">
            <v>43458</v>
          </cell>
        </row>
        <row r="248">
          <cell r="B248">
            <v>532</v>
          </cell>
          <cell r="C248" t="str">
            <v>Сафонов Алексей Николаевич</v>
          </cell>
          <cell r="D248">
            <v>323637</v>
          </cell>
          <cell r="E248">
            <v>0</v>
          </cell>
          <cell r="F248">
            <v>0</v>
          </cell>
          <cell r="G248">
            <v>0</v>
          </cell>
          <cell r="M248">
            <v>43458</v>
          </cell>
        </row>
        <row r="249">
          <cell r="B249">
            <v>533</v>
          </cell>
          <cell r="C249" t="str">
            <v>Смирнов Павел Юрьевич</v>
          </cell>
          <cell r="D249">
            <v>323563</v>
          </cell>
          <cell r="E249">
            <v>0</v>
          </cell>
          <cell r="F249">
            <v>0</v>
          </cell>
          <cell r="G249">
            <v>0</v>
          </cell>
          <cell r="M249">
            <v>43458</v>
          </cell>
        </row>
        <row r="250">
          <cell r="B250">
            <v>534</v>
          </cell>
          <cell r="C250" t="str">
            <v>Собашников Кирилл Николаевич</v>
          </cell>
          <cell r="D250">
            <v>323564</v>
          </cell>
          <cell r="E250">
            <v>0</v>
          </cell>
          <cell r="F250">
            <v>0</v>
          </cell>
          <cell r="G250">
            <v>0</v>
          </cell>
          <cell r="M250">
            <v>43458</v>
          </cell>
        </row>
        <row r="251">
          <cell r="B251">
            <v>535</v>
          </cell>
          <cell r="C251" t="str">
            <v>Соколов Евгений Борисович</v>
          </cell>
          <cell r="D251">
            <v>321859</v>
          </cell>
          <cell r="E251">
            <v>0</v>
          </cell>
          <cell r="F251">
            <v>0</v>
          </cell>
          <cell r="G251">
            <v>0</v>
          </cell>
          <cell r="M251">
            <v>43458</v>
          </cell>
        </row>
        <row r="252">
          <cell r="B252">
            <v>536</v>
          </cell>
          <cell r="C252" t="str">
            <v>Тальнов Денис Игоревич</v>
          </cell>
          <cell r="D252">
            <v>323626</v>
          </cell>
          <cell r="E252">
            <v>0</v>
          </cell>
          <cell r="F252">
            <v>0</v>
          </cell>
          <cell r="G252">
            <v>0</v>
          </cell>
          <cell r="M252">
            <v>43458</v>
          </cell>
        </row>
        <row r="253">
          <cell r="B253">
            <v>537</v>
          </cell>
          <cell r="C253" t="str">
            <v>Тотменин Иван Александрович</v>
          </cell>
          <cell r="D253">
            <v>323638</v>
          </cell>
          <cell r="E253">
            <v>0</v>
          </cell>
          <cell r="F253">
            <v>0</v>
          </cell>
          <cell r="G253">
            <v>0</v>
          </cell>
          <cell r="M253">
            <v>43458</v>
          </cell>
        </row>
        <row r="254">
          <cell r="B254">
            <v>538</v>
          </cell>
          <cell r="C254" t="str">
            <v>Устинов  Денис Михайлович</v>
          </cell>
          <cell r="D254">
            <v>323605</v>
          </cell>
          <cell r="E254">
            <v>0</v>
          </cell>
          <cell r="F254">
            <v>0</v>
          </cell>
          <cell r="G254">
            <v>0</v>
          </cell>
          <cell r="M254">
            <v>43458</v>
          </cell>
        </row>
        <row r="255">
          <cell r="B255">
            <v>539</v>
          </cell>
          <cell r="C255" t="str">
            <v>Фёдоров Константин Александрович</v>
          </cell>
          <cell r="D255">
            <v>323606</v>
          </cell>
          <cell r="E255">
            <v>0</v>
          </cell>
          <cell r="F255">
            <v>0</v>
          </cell>
          <cell r="G255">
            <v>0</v>
          </cell>
          <cell r="M255">
            <v>43458</v>
          </cell>
        </row>
        <row r="256">
          <cell r="B256">
            <v>540</v>
          </cell>
          <cell r="C256" t="str">
            <v>Фетисов Станислав Сергеевич</v>
          </cell>
          <cell r="D256">
            <v>323590</v>
          </cell>
          <cell r="E256">
            <v>0</v>
          </cell>
          <cell r="F256">
            <v>0</v>
          </cell>
          <cell r="G256">
            <v>0</v>
          </cell>
          <cell r="M256">
            <v>43458</v>
          </cell>
        </row>
        <row r="257">
          <cell r="B257">
            <v>541</v>
          </cell>
          <cell r="C257" t="str">
            <v>Харитонов Денис Александрович</v>
          </cell>
          <cell r="D257">
            <v>323639</v>
          </cell>
          <cell r="E257">
            <v>0</v>
          </cell>
          <cell r="F257">
            <v>0</v>
          </cell>
          <cell r="G257">
            <v>0</v>
          </cell>
          <cell r="M257">
            <v>43458</v>
          </cell>
        </row>
        <row r="258">
          <cell r="B258">
            <v>542</v>
          </cell>
          <cell r="C258" t="str">
            <v>Шабалин Илья Русланович</v>
          </cell>
          <cell r="D258">
            <v>323615</v>
          </cell>
          <cell r="E258">
            <v>0</v>
          </cell>
          <cell r="F258">
            <v>0</v>
          </cell>
          <cell r="G258">
            <v>0</v>
          </cell>
          <cell r="M258">
            <v>43458</v>
          </cell>
        </row>
        <row r="259">
          <cell r="B259">
            <v>543</v>
          </cell>
          <cell r="C259" t="str">
            <v>Шашков Константин Александрович</v>
          </cell>
          <cell r="D259">
            <v>323616</v>
          </cell>
          <cell r="E259">
            <v>0</v>
          </cell>
          <cell r="F259">
            <v>0</v>
          </cell>
          <cell r="G259">
            <v>0</v>
          </cell>
          <cell r="M259">
            <v>43458</v>
          </cell>
        </row>
        <row r="260">
          <cell r="B260">
            <v>544</v>
          </cell>
          <cell r="C260" t="str">
            <v>Шелль Павел Константинович</v>
          </cell>
          <cell r="D260">
            <v>323617</v>
          </cell>
          <cell r="E260">
            <v>0</v>
          </cell>
          <cell r="F260">
            <v>0</v>
          </cell>
          <cell r="G260">
            <v>0</v>
          </cell>
          <cell r="M260">
            <v>43458</v>
          </cell>
        </row>
        <row r="261">
          <cell r="B261">
            <v>545</v>
          </cell>
          <cell r="C261" t="str">
            <v>Воронов Александр Игоревич</v>
          </cell>
          <cell r="D261">
            <v>323644</v>
          </cell>
          <cell r="E261">
            <v>0</v>
          </cell>
          <cell r="F261">
            <v>0</v>
          </cell>
          <cell r="G261">
            <v>0</v>
          </cell>
          <cell r="M261">
            <v>43458</v>
          </cell>
        </row>
        <row r="262">
          <cell r="B262">
            <v>546</v>
          </cell>
          <cell r="C262" t="str">
            <v>Логинов Павел Владимирович</v>
          </cell>
          <cell r="D262">
            <v>323645</v>
          </cell>
          <cell r="E262">
            <v>0</v>
          </cell>
          <cell r="F262">
            <v>0</v>
          </cell>
          <cell r="G262">
            <v>0</v>
          </cell>
          <cell r="M262">
            <v>43458</v>
          </cell>
        </row>
        <row r="263">
          <cell r="B263">
            <v>547</v>
          </cell>
          <cell r="C263" t="str">
            <v>Мироненко Дмитрий Игоревич</v>
          </cell>
          <cell r="D263">
            <v>323646</v>
          </cell>
          <cell r="E263">
            <v>0</v>
          </cell>
          <cell r="F263">
            <v>0</v>
          </cell>
          <cell r="G263">
            <v>0</v>
          </cell>
          <cell r="M263">
            <v>43458</v>
          </cell>
        </row>
        <row r="264">
          <cell r="B264">
            <v>548</v>
          </cell>
          <cell r="C264" t="str">
            <v>Самсонов Константин Эдуардович</v>
          </cell>
          <cell r="D264">
            <v>323647</v>
          </cell>
          <cell r="E264">
            <v>0</v>
          </cell>
          <cell r="F264">
            <v>0</v>
          </cell>
          <cell r="G264">
            <v>0</v>
          </cell>
          <cell r="M264">
            <v>43458</v>
          </cell>
        </row>
        <row r="265">
          <cell r="B265">
            <v>549</v>
          </cell>
          <cell r="C265" t="str">
            <v>Соколов Александр Евгеньевич</v>
          </cell>
          <cell r="D265">
            <v>323648</v>
          </cell>
          <cell r="E265">
            <v>1</v>
          </cell>
          <cell r="F265">
            <v>0</v>
          </cell>
          <cell r="G265">
            <v>0</v>
          </cell>
          <cell r="M265">
            <v>43458</v>
          </cell>
        </row>
        <row r="266">
          <cell r="B266">
            <v>550</v>
          </cell>
          <cell r="C266" t="str">
            <v>Трубчанинов Александр Викторович</v>
          </cell>
          <cell r="D266">
            <v>323649</v>
          </cell>
          <cell r="E266">
            <v>0</v>
          </cell>
          <cell r="F266">
            <v>0</v>
          </cell>
          <cell r="G266">
            <v>0</v>
          </cell>
          <cell r="M266">
            <v>43458</v>
          </cell>
        </row>
        <row r="267">
          <cell r="B267">
            <v>551</v>
          </cell>
          <cell r="C267" t="str">
            <v>Финк Иван Сергеевич</v>
          </cell>
          <cell r="D267">
            <v>323650</v>
          </cell>
          <cell r="E267">
            <v>0</v>
          </cell>
          <cell r="F267">
            <v>0</v>
          </cell>
          <cell r="G267">
            <v>0</v>
          </cell>
          <cell r="M267">
            <v>43458</v>
          </cell>
        </row>
      </sheetData>
      <sheetData sheetId="3" refreshError="1"/>
      <sheetData sheetId="4"/>
      <sheetData sheetId="5" refreshError="1"/>
      <sheetData sheetId="6">
        <row r="2">
          <cell r="D2">
            <v>0.5</v>
          </cell>
        </row>
        <row r="3">
          <cell r="D3">
            <v>0.5</v>
          </cell>
        </row>
        <row r="4">
          <cell r="D4">
            <v>0.5</v>
          </cell>
        </row>
        <row r="5">
          <cell r="D5">
            <v>0.5</v>
          </cell>
        </row>
        <row r="6">
          <cell r="D6">
            <v>0.5</v>
          </cell>
        </row>
        <row r="7">
          <cell r="D7">
            <v>0.6</v>
          </cell>
        </row>
        <row r="8">
          <cell r="D8">
            <v>0.25</v>
          </cell>
        </row>
        <row r="9">
          <cell r="D9">
            <v>0.16700000000000001</v>
          </cell>
        </row>
        <row r="10">
          <cell r="D10">
            <v>0.33400000000000002</v>
          </cell>
        </row>
        <row r="11">
          <cell r="D11">
            <v>0.5</v>
          </cell>
        </row>
        <row r="12">
          <cell r="D12">
            <v>0.25</v>
          </cell>
        </row>
        <row r="13">
          <cell r="D13">
            <v>0.35</v>
          </cell>
        </row>
        <row r="14">
          <cell r="D14">
            <v>0.35</v>
          </cell>
        </row>
        <row r="15">
          <cell r="D15">
            <v>0.16700000000000001</v>
          </cell>
        </row>
        <row r="16">
          <cell r="D16">
            <v>0.09</v>
          </cell>
        </row>
        <row r="17">
          <cell r="D17">
            <v>0.25</v>
          </cell>
        </row>
        <row r="18">
          <cell r="D18">
            <v>0.7</v>
          </cell>
        </row>
        <row r="19">
          <cell r="D19">
            <v>0.05</v>
          </cell>
        </row>
        <row r="20">
          <cell r="D20">
            <v>1</v>
          </cell>
        </row>
        <row r="21">
          <cell r="D21">
            <v>0.67</v>
          </cell>
        </row>
        <row r="22">
          <cell r="D22">
            <v>1</v>
          </cell>
        </row>
        <row r="23">
          <cell r="D23">
            <v>0.5</v>
          </cell>
        </row>
        <row r="24">
          <cell r="D24">
            <v>0.25</v>
          </cell>
        </row>
        <row r="25">
          <cell r="D25">
            <v>0.69</v>
          </cell>
        </row>
        <row r="26">
          <cell r="D26">
            <v>0</v>
          </cell>
        </row>
        <row r="27">
          <cell r="D27">
            <v>3.67</v>
          </cell>
        </row>
        <row r="28">
          <cell r="D28">
            <v>0.4</v>
          </cell>
        </row>
        <row r="29">
          <cell r="D29">
            <v>0.3</v>
          </cell>
        </row>
        <row r="30">
          <cell r="D30">
            <v>0.2</v>
          </cell>
        </row>
        <row r="31">
          <cell r="D31">
            <v>0.3</v>
          </cell>
        </row>
        <row r="32">
          <cell r="D32">
            <v>0.3</v>
          </cell>
        </row>
        <row r="33">
          <cell r="D33">
            <v>0.3</v>
          </cell>
        </row>
        <row r="34">
          <cell r="D34">
            <v>0.3</v>
          </cell>
        </row>
        <row r="35">
          <cell r="D35">
            <v>0.3</v>
          </cell>
        </row>
        <row r="36">
          <cell r="D36">
            <v>0.25</v>
          </cell>
        </row>
        <row r="37">
          <cell r="D37">
            <v>0.35</v>
          </cell>
        </row>
        <row r="38">
          <cell r="D38">
            <v>0.5</v>
          </cell>
        </row>
        <row r="39">
          <cell r="D39">
            <v>0.67</v>
          </cell>
        </row>
        <row r="40">
          <cell r="D40">
            <v>0.33</v>
          </cell>
        </row>
        <row r="41">
          <cell r="D41">
            <v>0.5</v>
          </cell>
        </row>
        <row r="42">
          <cell r="D42">
            <v>0.4</v>
          </cell>
        </row>
        <row r="43">
          <cell r="D43">
            <v>0.16700000000000001</v>
          </cell>
        </row>
        <row r="44">
          <cell r="D44">
            <v>0.16700000000000001</v>
          </cell>
        </row>
        <row r="45">
          <cell r="D45">
            <v>0.16700000000000001</v>
          </cell>
        </row>
        <row r="46">
          <cell r="D46">
            <v>0.25</v>
          </cell>
        </row>
        <row r="47">
          <cell r="D47">
            <v>0.25</v>
          </cell>
        </row>
        <row r="48">
          <cell r="D48">
            <v>0.34</v>
          </cell>
        </row>
        <row r="49">
          <cell r="D49">
            <v>0.25</v>
          </cell>
        </row>
        <row r="50">
          <cell r="D50">
            <v>0.67</v>
          </cell>
        </row>
        <row r="51">
          <cell r="D51">
            <v>1</v>
          </cell>
        </row>
        <row r="52">
          <cell r="D52">
            <v>0.16700000000000001</v>
          </cell>
        </row>
        <row r="53">
          <cell r="D53">
            <v>0.5</v>
          </cell>
        </row>
        <row r="54">
          <cell r="D54">
            <v>8.4000000000000005E-2</v>
          </cell>
        </row>
        <row r="55">
          <cell r="D55">
            <v>2</v>
          </cell>
        </row>
        <row r="56">
          <cell r="D56">
            <v>0.15</v>
          </cell>
        </row>
        <row r="57">
          <cell r="D57">
            <v>0.67</v>
          </cell>
        </row>
        <row r="58">
          <cell r="D58">
            <v>0.5</v>
          </cell>
        </row>
        <row r="59">
          <cell r="D59">
            <v>4.92</v>
          </cell>
        </row>
        <row r="63">
          <cell r="D63">
            <v>0.25</v>
          </cell>
        </row>
        <row r="64">
          <cell r="D64">
            <v>0.25</v>
          </cell>
        </row>
        <row r="65">
          <cell r="D65">
            <v>0.12</v>
          </cell>
        </row>
        <row r="66">
          <cell r="D66">
            <v>0.12</v>
          </cell>
        </row>
        <row r="67">
          <cell r="D67">
            <v>0.2</v>
          </cell>
        </row>
        <row r="68">
          <cell r="D68">
            <v>0.25</v>
          </cell>
        </row>
        <row r="69">
          <cell r="D69">
            <v>0.3</v>
          </cell>
        </row>
        <row r="70">
          <cell r="D70">
            <v>0.3</v>
          </cell>
        </row>
        <row r="71">
          <cell r="D71">
            <v>0.44</v>
          </cell>
        </row>
        <row r="72">
          <cell r="D72">
            <v>0.25</v>
          </cell>
        </row>
        <row r="73">
          <cell r="D73">
            <v>0.39</v>
          </cell>
        </row>
        <row r="74">
          <cell r="D74">
            <v>0.16700000000000001</v>
          </cell>
        </row>
        <row r="75">
          <cell r="D75">
            <v>1.7000000000000001E-2</v>
          </cell>
        </row>
        <row r="76">
          <cell r="D76">
            <v>0.16700000000000001</v>
          </cell>
        </row>
        <row r="77">
          <cell r="D77">
            <v>0.3</v>
          </cell>
        </row>
        <row r="78">
          <cell r="D78">
            <v>0.2</v>
          </cell>
        </row>
        <row r="79">
          <cell r="D79">
            <v>0.33</v>
          </cell>
        </row>
        <row r="80">
          <cell r="D80">
            <v>0.25</v>
          </cell>
        </row>
        <row r="81">
          <cell r="D81">
            <v>0.25</v>
          </cell>
        </row>
        <row r="82">
          <cell r="D82">
            <v>0.2</v>
          </cell>
        </row>
        <row r="83">
          <cell r="D83">
            <v>0.1</v>
          </cell>
        </row>
        <row r="84">
          <cell r="D84">
            <v>0.12</v>
          </cell>
        </row>
        <row r="85">
          <cell r="D85">
            <v>1.28</v>
          </cell>
        </row>
        <row r="86">
          <cell r="D86">
            <v>0.12</v>
          </cell>
        </row>
      </sheetData>
      <sheetData sheetId="7" refreshError="1"/>
      <sheetData sheetId="8" refreshError="1"/>
      <sheetData sheetId="9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Ремонт гарнитур"/>
      <sheetName val="ФИО - № гарнитуры 4-я линия СПб"/>
      <sheetName val="ФИО - № гарнитуры 3-я линия СПб"/>
      <sheetName val="Статистика"/>
      <sheetName val="Проблема-Решение"/>
      <sheetName val="ПВМ"/>
      <sheetName val="ТЗ и ТП"/>
      <sheetName val="ЗН"/>
      <sheetName val="Лист2"/>
      <sheetName val="Лист1"/>
    </sheetNames>
    <sheetDataSet>
      <sheetData sheetId="0"/>
      <sheetData sheetId="1">
        <row r="2">
          <cell r="B2">
            <v>1</v>
          </cell>
          <cell r="C2" t="str">
            <v>Самарцев Алексей Николаевич</v>
          </cell>
          <cell r="D2">
            <v>5</v>
          </cell>
          <cell r="E2">
            <v>1</v>
          </cell>
          <cell r="F2">
            <v>1</v>
          </cell>
          <cell r="G2" t="str">
            <v>Смена фамилии с Сысолятина</v>
          </cell>
          <cell r="H2">
            <v>42359</v>
          </cell>
        </row>
        <row r="3">
          <cell r="B3">
            <v>12</v>
          </cell>
          <cell r="C3" t="str">
            <v>Аксяитов Руслан Ряшидович</v>
          </cell>
          <cell r="D3">
            <v>3</v>
          </cell>
          <cell r="E3">
            <v>2</v>
          </cell>
          <cell r="F3">
            <v>0</v>
          </cell>
          <cell r="H3">
            <v>42359</v>
          </cell>
        </row>
        <row r="4">
          <cell r="B4">
            <v>18</v>
          </cell>
          <cell r="C4" t="str">
            <v>Волков Даниил Евгеньевич</v>
          </cell>
          <cell r="D4">
            <v>6</v>
          </cell>
          <cell r="E4">
            <v>3</v>
          </cell>
          <cell r="F4">
            <v>0</v>
          </cell>
          <cell r="G4" t="str">
            <v>Смена машиниста с уволенного Белова Дмитрия Владимировича</v>
          </cell>
          <cell r="H4">
            <v>42359</v>
          </cell>
        </row>
        <row r="5">
          <cell r="B5">
            <v>21</v>
          </cell>
          <cell r="C5" t="str">
            <v>Демьянов Антон Петрович</v>
          </cell>
          <cell r="D5">
            <v>4</v>
          </cell>
          <cell r="E5">
            <v>0</v>
          </cell>
          <cell r="F5">
            <v>0</v>
          </cell>
          <cell r="H5">
            <v>42359</v>
          </cell>
        </row>
        <row r="6">
          <cell r="B6">
            <v>22</v>
          </cell>
          <cell r="C6" t="str">
            <v>Борисов Григорий Владимирович</v>
          </cell>
          <cell r="D6">
            <v>3</v>
          </cell>
          <cell r="E6">
            <v>0</v>
          </cell>
          <cell r="F6">
            <v>0</v>
          </cell>
          <cell r="H6">
            <v>42359</v>
          </cell>
        </row>
        <row r="7">
          <cell r="B7">
            <v>27</v>
          </cell>
          <cell r="C7" t="str">
            <v>Горячев Дмитрий Александрович</v>
          </cell>
          <cell r="D7">
            <v>1</v>
          </cell>
          <cell r="E7">
            <v>0</v>
          </cell>
          <cell r="F7">
            <v>0</v>
          </cell>
          <cell r="H7">
            <v>42359</v>
          </cell>
        </row>
        <row r="8">
          <cell r="B8">
            <v>28</v>
          </cell>
          <cell r="C8" t="str">
            <v>Бочаров Сергей Даниилович</v>
          </cell>
          <cell r="D8">
            <v>5</v>
          </cell>
          <cell r="E8">
            <v>1</v>
          </cell>
          <cell r="F8">
            <v>0</v>
          </cell>
          <cell r="H8">
            <v>42359</v>
          </cell>
        </row>
        <row r="9">
          <cell r="B9">
            <v>29</v>
          </cell>
          <cell r="C9" t="str">
            <v>Середкин Игорь Михайлович</v>
          </cell>
          <cell r="D9">
            <v>10</v>
          </cell>
          <cell r="E9">
            <v>4</v>
          </cell>
          <cell r="F9">
            <v>0</v>
          </cell>
          <cell r="H9">
            <v>42359</v>
          </cell>
        </row>
        <row r="10">
          <cell r="B10">
            <v>34</v>
          </cell>
          <cell r="C10" t="str">
            <v>Бычков Александр Валерьевич</v>
          </cell>
          <cell r="D10">
            <v>7</v>
          </cell>
          <cell r="E10">
            <v>2</v>
          </cell>
          <cell r="F10">
            <v>1</v>
          </cell>
          <cell r="H10">
            <v>42359</v>
          </cell>
        </row>
        <row r="11">
          <cell r="B11">
            <v>35</v>
          </cell>
          <cell r="C11" t="str">
            <v>Симбарский Олег Аркадьевич</v>
          </cell>
          <cell r="D11">
            <v>3</v>
          </cell>
          <cell r="E11">
            <v>1</v>
          </cell>
          <cell r="F11">
            <v>0</v>
          </cell>
          <cell r="G11" t="str">
            <v>8-950-048-14-76</v>
          </cell>
          <cell r="H11">
            <v>42359</v>
          </cell>
        </row>
        <row r="12">
          <cell r="B12">
            <v>39</v>
          </cell>
          <cell r="C12" t="str">
            <v>Годунов Василий Сергеевич</v>
          </cell>
          <cell r="D12">
            <v>3</v>
          </cell>
          <cell r="E12">
            <v>2</v>
          </cell>
          <cell r="F12">
            <v>1</v>
          </cell>
          <cell r="H12">
            <v>42359</v>
          </cell>
        </row>
        <row r="13">
          <cell r="B13">
            <v>41</v>
          </cell>
          <cell r="C13" t="str">
            <v>Манило Станислав Сергеевич</v>
          </cell>
          <cell r="D13">
            <v>3</v>
          </cell>
          <cell r="E13">
            <v>2</v>
          </cell>
          <cell r="F13">
            <v>0</v>
          </cell>
          <cell r="H13">
            <v>42359</v>
          </cell>
        </row>
        <row r="14">
          <cell r="B14">
            <v>43</v>
          </cell>
          <cell r="C14" t="str">
            <v>Голубев Борис Михайлович</v>
          </cell>
          <cell r="D14">
            <v>5</v>
          </cell>
          <cell r="E14">
            <v>1</v>
          </cell>
          <cell r="F14">
            <v>0</v>
          </cell>
          <cell r="H14">
            <v>42359</v>
          </cell>
        </row>
        <row r="15">
          <cell r="B15">
            <v>44</v>
          </cell>
          <cell r="C15" t="str">
            <v>Могиль Сергей Игоревич</v>
          </cell>
          <cell r="D15">
            <v>5</v>
          </cell>
          <cell r="E15">
            <v>2</v>
          </cell>
          <cell r="F15">
            <v>0</v>
          </cell>
          <cell r="H15">
            <v>42359</v>
          </cell>
        </row>
        <row r="16">
          <cell r="B16">
            <v>46</v>
          </cell>
          <cell r="C16" t="str">
            <v>Родионов Михаил Иванович</v>
          </cell>
          <cell r="D16">
            <v>7</v>
          </cell>
          <cell r="E16">
            <v>2</v>
          </cell>
          <cell r="F16">
            <v>0</v>
          </cell>
          <cell r="H16">
            <v>42359</v>
          </cell>
        </row>
        <row r="17">
          <cell r="B17">
            <v>49</v>
          </cell>
          <cell r="C17" t="str">
            <v>Фролов Александр Юрьевич</v>
          </cell>
          <cell r="D17">
            <v>3</v>
          </cell>
          <cell r="E17">
            <v>0</v>
          </cell>
          <cell r="F17">
            <v>0</v>
          </cell>
          <cell r="H17">
            <v>42359</v>
          </cell>
        </row>
        <row r="18">
          <cell r="B18">
            <v>52</v>
          </cell>
          <cell r="C18" t="str">
            <v>Зыков Алексей Сергеевич</v>
          </cell>
          <cell r="D18">
            <v>2</v>
          </cell>
          <cell r="E18">
            <v>0</v>
          </cell>
          <cell r="F18">
            <v>0</v>
          </cell>
          <cell r="G18" t="str">
            <v>Утеряна</v>
          </cell>
          <cell r="H18">
            <v>42359</v>
          </cell>
        </row>
        <row r="19">
          <cell r="B19">
            <v>53</v>
          </cell>
          <cell r="C19" t="str">
            <v>Кондрашин Дмитрий Викторович</v>
          </cell>
          <cell r="D19">
            <v>5</v>
          </cell>
          <cell r="E19">
            <v>3</v>
          </cell>
          <cell r="F19">
            <v>0</v>
          </cell>
          <cell r="H19">
            <v>42359</v>
          </cell>
        </row>
        <row r="20">
          <cell r="B20">
            <v>54</v>
          </cell>
          <cell r="C20" t="str">
            <v>Морозов Сергей Александрович</v>
          </cell>
          <cell r="D20">
            <v>1</v>
          </cell>
          <cell r="E20">
            <v>0</v>
          </cell>
          <cell r="F20">
            <v>0</v>
          </cell>
          <cell r="H20">
            <v>42359</v>
          </cell>
        </row>
        <row r="21">
          <cell r="B21">
            <v>59</v>
          </cell>
          <cell r="C21" t="str">
            <v>Иванов Евгений Олегович</v>
          </cell>
          <cell r="D21">
            <v>3</v>
          </cell>
          <cell r="E21">
            <v>0</v>
          </cell>
          <cell r="F21">
            <v>0</v>
          </cell>
          <cell r="H21">
            <v>42359</v>
          </cell>
        </row>
        <row r="22">
          <cell r="B22">
            <v>61</v>
          </cell>
          <cell r="C22" t="str">
            <v>Пузанов Евгений Александрович</v>
          </cell>
          <cell r="D22">
            <v>2</v>
          </cell>
          <cell r="E22">
            <v>0</v>
          </cell>
          <cell r="F22">
            <v>0</v>
          </cell>
          <cell r="H22">
            <v>42359</v>
          </cell>
        </row>
        <row r="23">
          <cell r="B23">
            <v>63</v>
          </cell>
          <cell r="C23" t="str">
            <v>Мурадов Марат Буронович</v>
          </cell>
          <cell r="D23">
            <v>4</v>
          </cell>
          <cell r="E23">
            <v>1</v>
          </cell>
          <cell r="F23">
            <v>0</v>
          </cell>
          <cell r="H23">
            <v>42359</v>
          </cell>
        </row>
        <row r="24">
          <cell r="B24">
            <v>64</v>
          </cell>
          <cell r="C24" t="str">
            <v>Ананьин Алексей Николаевич</v>
          </cell>
          <cell r="D24">
            <v>10</v>
          </cell>
          <cell r="E24">
            <v>4</v>
          </cell>
          <cell r="F24">
            <v>1</v>
          </cell>
          <cell r="H24">
            <v>42359</v>
          </cell>
        </row>
        <row r="25">
          <cell r="B25">
            <v>66</v>
          </cell>
          <cell r="C25" t="str">
            <v>Гусев Денис Владимирович</v>
          </cell>
          <cell r="D25">
            <v>1</v>
          </cell>
          <cell r="E25">
            <v>0</v>
          </cell>
          <cell r="F25">
            <v>0</v>
          </cell>
          <cell r="H25">
            <v>42359</v>
          </cell>
        </row>
        <row r="26">
          <cell r="B26">
            <v>67</v>
          </cell>
          <cell r="C26" t="str">
            <v>Ломовцев Игорь Викторович</v>
          </cell>
          <cell r="D26">
            <v>5</v>
          </cell>
          <cell r="E26">
            <v>0</v>
          </cell>
          <cell r="F26">
            <v>0</v>
          </cell>
          <cell r="H26">
            <v>42359</v>
          </cell>
        </row>
        <row r="27">
          <cell r="B27">
            <v>68</v>
          </cell>
          <cell r="C27" t="str">
            <v>Горбачев Павел Павлович</v>
          </cell>
          <cell r="D27">
            <v>7</v>
          </cell>
          <cell r="E27">
            <v>2</v>
          </cell>
          <cell r="F27">
            <v>2</v>
          </cell>
          <cell r="H27">
            <v>42359</v>
          </cell>
        </row>
        <row r="28">
          <cell r="B28">
            <v>69</v>
          </cell>
          <cell r="C28" t="str">
            <v>Мамонтьев Антон Андреевич</v>
          </cell>
          <cell r="D28">
            <v>3</v>
          </cell>
          <cell r="E28">
            <v>0</v>
          </cell>
          <cell r="F28">
            <v>0</v>
          </cell>
          <cell r="H28">
            <v>42359</v>
          </cell>
        </row>
        <row r="29">
          <cell r="B29">
            <v>70</v>
          </cell>
          <cell r="C29" t="str">
            <v>Григорьев Максим Викторович</v>
          </cell>
          <cell r="D29">
            <v>4</v>
          </cell>
          <cell r="E29">
            <v>2</v>
          </cell>
          <cell r="F29">
            <v>0</v>
          </cell>
          <cell r="H29">
            <v>42359</v>
          </cell>
        </row>
        <row r="30">
          <cell r="B30">
            <v>71</v>
          </cell>
          <cell r="C30" t="str">
            <v>Аллахвердиев Сергей Арзуевич</v>
          </cell>
          <cell r="D30">
            <v>7</v>
          </cell>
          <cell r="E30">
            <v>2</v>
          </cell>
          <cell r="F30">
            <v>0</v>
          </cell>
          <cell r="H30">
            <v>42359</v>
          </cell>
        </row>
        <row r="31">
          <cell r="B31">
            <v>72</v>
          </cell>
          <cell r="C31" t="str">
            <v>Дорошенко Михаил Петрович</v>
          </cell>
          <cell r="D31">
            <v>7</v>
          </cell>
          <cell r="E31">
            <v>2</v>
          </cell>
          <cell r="F31">
            <v>0</v>
          </cell>
          <cell r="H31">
            <v>42359</v>
          </cell>
        </row>
        <row r="32">
          <cell r="B32">
            <v>74</v>
          </cell>
          <cell r="C32" t="str">
            <v>Ярмоленко Николай Григорьевич</v>
          </cell>
          <cell r="D32">
            <v>4</v>
          </cell>
          <cell r="E32">
            <v>1</v>
          </cell>
          <cell r="F32">
            <v>0</v>
          </cell>
          <cell r="G32" t="str">
            <v>8-921-772-35-11</v>
          </cell>
          <cell r="H32">
            <v>42359</v>
          </cell>
        </row>
        <row r="33">
          <cell r="B33">
            <v>75</v>
          </cell>
          <cell r="C33" t="str">
            <v>Сергеев Дмитрий Петрович</v>
          </cell>
          <cell r="D33">
            <v>1</v>
          </cell>
          <cell r="E33">
            <v>0</v>
          </cell>
          <cell r="F33">
            <v>0</v>
          </cell>
          <cell r="H33">
            <v>42359</v>
          </cell>
        </row>
        <row r="34">
          <cell r="B34">
            <v>76</v>
          </cell>
          <cell r="C34" t="str">
            <v>Яловничий Дмитрий Сергеевич</v>
          </cell>
          <cell r="D34">
            <v>1</v>
          </cell>
          <cell r="E34">
            <v>0</v>
          </cell>
          <cell r="F34">
            <v>0</v>
          </cell>
          <cell r="H34">
            <v>42359</v>
          </cell>
        </row>
        <row r="35">
          <cell r="B35">
            <v>78</v>
          </cell>
          <cell r="C35" t="str">
            <v>Феоктистов Дмитрий Сергеевич</v>
          </cell>
          <cell r="D35">
            <v>4</v>
          </cell>
          <cell r="E35">
            <v>2</v>
          </cell>
          <cell r="F35">
            <v>0</v>
          </cell>
          <cell r="H35">
            <v>42359</v>
          </cell>
        </row>
        <row r="36">
          <cell r="B36">
            <v>79</v>
          </cell>
          <cell r="C36" t="str">
            <v>Михайловский Игорь Валерьевич</v>
          </cell>
          <cell r="D36">
            <v>6</v>
          </cell>
          <cell r="E36">
            <v>0</v>
          </cell>
          <cell r="F36">
            <v>0</v>
          </cell>
          <cell r="H36">
            <v>42359</v>
          </cell>
        </row>
        <row r="37">
          <cell r="B37">
            <v>80</v>
          </cell>
          <cell r="C37" t="str">
            <v>Резчиков Евгений Борисович</v>
          </cell>
          <cell r="D37">
            <v>3</v>
          </cell>
          <cell r="E37">
            <v>1</v>
          </cell>
          <cell r="F37">
            <v>0</v>
          </cell>
          <cell r="H37">
            <v>42359</v>
          </cell>
        </row>
        <row r="38">
          <cell r="B38">
            <v>81</v>
          </cell>
          <cell r="C38" t="str">
            <v>Горбунов Тарас Владимирович</v>
          </cell>
          <cell r="D38">
            <v>4</v>
          </cell>
          <cell r="E38">
            <v>1</v>
          </cell>
          <cell r="F38">
            <v>0</v>
          </cell>
          <cell r="H38">
            <v>42359</v>
          </cell>
        </row>
        <row r="39">
          <cell r="B39">
            <v>83</v>
          </cell>
          <cell r="C39" t="str">
            <v>Андреев Игорь Евгеньевич</v>
          </cell>
          <cell r="D39">
            <v>4</v>
          </cell>
          <cell r="E39">
            <v>1</v>
          </cell>
          <cell r="F39">
            <v>0</v>
          </cell>
          <cell r="H39">
            <v>42359</v>
          </cell>
        </row>
        <row r="40">
          <cell r="B40">
            <v>84</v>
          </cell>
          <cell r="C40" t="str">
            <v>Давиденко Алексей Александрович</v>
          </cell>
          <cell r="D40">
            <v>5</v>
          </cell>
          <cell r="E40">
            <v>2</v>
          </cell>
          <cell r="F40">
            <v>0</v>
          </cell>
          <cell r="H40">
            <v>42359</v>
          </cell>
        </row>
        <row r="41">
          <cell r="B41">
            <v>85</v>
          </cell>
          <cell r="C41" t="str">
            <v>Боричев Александр Анатольевич</v>
          </cell>
          <cell r="D41">
            <v>1</v>
          </cell>
          <cell r="E41">
            <v>0</v>
          </cell>
          <cell r="F41">
            <v>0</v>
          </cell>
          <cell r="H41">
            <v>42359</v>
          </cell>
        </row>
        <row r="42">
          <cell r="B42">
            <v>86</v>
          </cell>
          <cell r="C42" t="str">
            <v>Краснянский Срргей Викторович</v>
          </cell>
          <cell r="D42">
            <v>1</v>
          </cell>
          <cell r="E42">
            <v>0</v>
          </cell>
          <cell r="F42">
            <v>0</v>
          </cell>
          <cell r="H42">
            <v>42359</v>
          </cell>
        </row>
        <row r="43">
          <cell r="B43">
            <v>87</v>
          </cell>
          <cell r="C43" t="str">
            <v>Дмитриев Александр Анатольевич</v>
          </cell>
          <cell r="D43">
            <v>8</v>
          </cell>
          <cell r="E43">
            <v>1</v>
          </cell>
          <cell r="F43">
            <v>0</v>
          </cell>
          <cell r="G43" t="str">
            <v>8-921-753-73-73</v>
          </cell>
          <cell r="H43">
            <v>42359</v>
          </cell>
        </row>
        <row r="44">
          <cell r="B44">
            <v>88</v>
          </cell>
          <cell r="C44" t="str">
            <v>Дружинин Алексей Валентинович</v>
          </cell>
          <cell r="D44">
            <v>1</v>
          </cell>
          <cell r="E44">
            <v>0</v>
          </cell>
          <cell r="F44">
            <v>0</v>
          </cell>
          <cell r="H44">
            <v>42359</v>
          </cell>
        </row>
        <row r="45">
          <cell r="B45">
            <v>89</v>
          </cell>
          <cell r="C45" t="str">
            <v>Шигарев Сергей Константинович</v>
          </cell>
          <cell r="D45">
            <v>4</v>
          </cell>
          <cell r="E45">
            <v>0</v>
          </cell>
          <cell r="F45">
            <v>0</v>
          </cell>
          <cell r="H45">
            <v>42359</v>
          </cell>
        </row>
        <row r="46">
          <cell r="B46">
            <v>90</v>
          </cell>
          <cell r="C46" t="str">
            <v>Николаев Максим Николаевич</v>
          </cell>
          <cell r="D46">
            <v>4</v>
          </cell>
          <cell r="E46">
            <v>0</v>
          </cell>
          <cell r="F46">
            <v>0</v>
          </cell>
          <cell r="H46">
            <v>42359</v>
          </cell>
        </row>
        <row r="47">
          <cell r="B47">
            <v>91</v>
          </cell>
          <cell r="C47" t="str">
            <v>Голубев Лев Вячеславович</v>
          </cell>
          <cell r="D47">
            <v>2</v>
          </cell>
          <cell r="E47">
            <v>1</v>
          </cell>
          <cell r="F47">
            <v>0</v>
          </cell>
          <cell r="H47">
            <v>42359</v>
          </cell>
        </row>
        <row r="48">
          <cell r="B48">
            <v>92</v>
          </cell>
          <cell r="C48" t="str">
            <v>Константинов Евгений Валентинович</v>
          </cell>
          <cell r="D48">
            <v>6</v>
          </cell>
          <cell r="E48">
            <v>1</v>
          </cell>
          <cell r="F48">
            <v>0</v>
          </cell>
          <cell r="H48">
            <v>42359</v>
          </cell>
        </row>
        <row r="49">
          <cell r="B49">
            <v>93</v>
          </cell>
          <cell r="C49" t="str">
            <v>Гриценко Александр Владимирович</v>
          </cell>
          <cell r="D49">
            <v>5</v>
          </cell>
          <cell r="E49">
            <v>0</v>
          </cell>
          <cell r="F49">
            <v>0</v>
          </cell>
          <cell r="H49">
            <v>42359</v>
          </cell>
        </row>
        <row r="50">
          <cell r="B50">
            <v>94</v>
          </cell>
          <cell r="C50" t="str">
            <v>Яшников Павел Александрович</v>
          </cell>
          <cell r="D50">
            <v>13</v>
          </cell>
          <cell r="E50">
            <v>6</v>
          </cell>
          <cell r="F50">
            <v>0</v>
          </cell>
          <cell r="H50">
            <v>42359</v>
          </cell>
        </row>
        <row r="51">
          <cell r="B51">
            <v>95</v>
          </cell>
          <cell r="C51" t="str">
            <v>Смирнов Евгений Николаевич</v>
          </cell>
          <cell r="D51">
            <v>1</v>
          </cell>
          <cell r="E51">
            <v>0</v>
          </cell>
          <cell r="F51">
            <v>0</v>
          </cell>
          <cell r="H51">
            <v>42359</v>
          </cell>
        </row>
        <row r="52">
          <cell r="B52">
            <v>96</v>
          </cell>
          <cell r="C52" t="str">
            <v>Круглов Павел Вячеславович</v>
          </cell>
          <cell r="D52">
            <v>3</v>
          </cell>
          <cell r="E52">
            <v>0</v>
          </cell>
          <cell r="F52">
            <v>0</v>
          </cell>
          <cell r="H52">
            <v>42359</v>
          </cell>
        </row>
        <row r="53">
          <cell r="B53">
            <v>97</v>
          </cell>
          <cell r="C53" t="str">
            <v>Дементьев Дмитий Александр</v>
          </cell>
          <cell r="D53">
            <v>3</v>
          </cell>
          <cell r="E53">
            <v>1</v>
          </cell>
          <cell r="F53">
            <v>0</v>
          </cell>
          <cell r="H53">
            <v>42359</v>
          </cell>
        </row>
        <row r="54">
          <cell r="B54">
            <v>98</v>
          </cell>
          <cell r="C54" t="str">
            <v>Бобер Антон Александрович</v>
          </cell>
          <cell r="D54">
            <v>7</v>
          </cell>
          <cell r="E54">
            <v>0</v>
          </cell>
          <cell r="F54">
            <v>0</v>
          </cell>
          <cell r="H54">
            <v>42359</v>
          </cell>
        </row>
        <row r="55">
          <cell r="B55">
            <v>99</v>
          </cell>
          <cell r="C55" t="str">
            <v>Вердиев Федор Байрамович</v>
          </cell>
          <cell r="D55">
            <v>6</v>
          </cell>
          <cell r="E55">
            <v>2</v>
          </cell>
          <cell r="F55">
            <v>1</v>
          </cell>
          <cell r="H55">
            <v>42359</v>
          </cell>
        </row>
        <row r="56">
          <cell r="B56">
            <v>100</v>
          </cell>
          <cell r="C56" t="str">
            <v>Гусев Константин Станиславович</v>
          </cell>
          <cell r="D56">
            <v>2</v>
          </cell>
          <cell r="E56">
            <v>1</v>
          </cell>
          <cell r="F56">
            <v>0</v>
          </cell>
          <cell r="H56">
            <v>42359</v>
          </cell>
        </row>
        <row r="57">
          <cell r="B57">
            <v>101</v>
          </cell>
          <cell r="C57" t="str">
            <v>Макарин Дмитрий Михайлович</v>
          </cell>
          <cell r="D57">
            <v>2</v>
          </cell>
          <cell r="E57">
            <v>0</v>
          </cell>
          <cell r="F57">
            <v>0</v>
          </cell>
          <cell r="H57">
            <v>42359</v>
          </cell>
        </row>
        <row r="58">
          <cell r="B58">
            <v>102</v>
          </cell>
          <cell r="C58" t="str">
            <v>Малов Андрей Павлович</v>
          </cell>
          <cell r="D58">
            <v>3</v>
          </cell>
          <cell r="E58">
            <v>0</v>
          </cell>
          <cell r="F58">
            <v>0</v>
          </cell>
          <cell r="H58">
            <v>42359</v>
          </cell>
        </row>
        <row r="59">
          <cell r="B59">
            <v>103</v>
          </cell>
          <cell r="C59" t="str">
            <v>Желтов Андрей Сергеевич</v>
          </cell>
          <cell r="D59">
            <v>7</v>
          </cell>
          <cell r="E59">
            <v>3</v>
          </cell>
          <cell r="F59">
            <v>0</v>
          </cell>
          <cell r="H59">
            <v>42359</v>
          </cell>
        </row>
        <row r="60">
          <cell r="B60">
            <v>104</v>
          </cell>
          <cell r="C60" t="str">
            <v>Грачев Максим Вячеславович</v>
          </cell>
          <cell r="D60">
            <v>2</v>
          </cell>
          <cell r="E60">
            <v>0</v>
          </cell>
          <cell r="F60">
            <v>0</v>
          </cell>
          <cell r="H60">
            <v>42359</v>
          </cell>
        </row>
        <row r="61">
          <cell r="B61">
            <v>106</v>
          </cell>
          <cell r="C61" t="str">
            <v>Технеряднев Олег Павлович</v>
          </cell>
          <cell r="D61">
            <v>3</v>
          </cell>
          <cell r="E61">
            <v>0</v>
          </cell>
          <cell r="F61">
            <v>0</v>
          </cell>
          <cell r="H61">
            <v>42359</v>
          </cell>
        </row>
        <row r="62">
          <cell r="B62">
            <v>108</v>
          </cell>
          <cell r="C62" t="str">
            <v>Клоков Сергей Сергеевич</v>
          </cell>
          <cell r="D62">
            <v>5</v>
          </cell>
          <cell r="E62">
            <v>3</v>
          </cell>
          <cell r="F62">
            <v>0</v>
          </cell>
          <cell r="H62">
            <v>42359</v>
          </cell>
        </row>
        <row r="63">
          <cell r="B63">
            <v>110</v>
          </cell>
          <cell r="C63" t="str">
            <v>Иванчук Григорий Александрович</v>
          </cell>
          <cell r="D63">
            <v>2</v>
          </cell>
          <cell r="E63">
            <v>0</v>
          </cell>
          <cell r="F63">
            <v>0</v>
          </cell>
          <cell r="H63">
            <v>42359</v>
          </cell>
        </row>
        <row r="64">
          <cell r="B64">
            <v>120</v>
          </cell>
          <cell r="C64" t="str">
            <v>Арбузов Эдуард Юрьевич</v>
          </cell>
          <cell r="D64">
            <v>5</v>
          </cell>
          <cell r="E64">
            <v>2</v>
          </cell>
          <cell r="F64">
            <v>0</v>
          </cell>
          <cell r="H64">
            <v>42359</v>
          </cell>
        </row>
        <row r="65">
          <cell r="B65">
            <v>121</v>
          </cell>
          <cell r="C65" t="str">
            <v>Бойченко Иван Владимирович</v>
          </cell>
          <cell r="D65">
            <v>3</v>
          </cell>
          <cell r="E65">
            <v>1</v>
          </cell>
          <cell r="F65">
            <v>0</v>
          </cell>
          <cell r="H65">
            <v>42359</v>
          </cell>
        </row>
        <row r="66">
          <cell r="B66">
            <v>122</v>
          </cell>
          <cell r="C66" t="str">
            <v>Алексеев Владимир Геннадьевич</v>
          </cell>
          <cell r="D66">
            <v>5</v>
          </cell>
          <cell r="E66">
            <v>0</v>
          </cell>
          <cell r="F66">
            <v>0</v>
          </cell>
          <cell r="H66">
            <v>42359</v>
          </cell>
        </row>
        <row r="67">
          <cell r="B67">
            <v>123</v>
          </cell>
          <cell r="C67" t="str">
            <v>Буторин Денис Андреевич</v>
          </cell>
          <cell r="D67">
            <v>4</v>
          </cell>
          <cell r="E67">
            <v>1</v>
          </cell>
          <cell r="F67">
            <v>0</v>
          </cell>
          <cell r="H67">
            <v>42359</v>
          </cell>
        </row>
        <row r="68">
          <cell r="B68">
            <v>124</v>
          </cell>
          <cell r="C68" t="str">
            <v>Веселков Александр Вахтангович</v>
          </cell>
          <cell r="D68">
            <v>4</v>
          </cell>
          <cell r="E68">
            <v>0</v>
          </cell>
          <cell r="F68">
            <v>0</v>
          </cell>
          <cell r="H68">
            <v>42359</v>
          </cell>
        </row>
        <row r="69">
          <cell r="B69">
            <v>125</v>
          </cell>
          <cell r="C69" t="str">
            <v>Заблоцкий Николай Николаевич</v>
          </cell>
          <cell r="D69">
            <v>9</v>
          </cell>
          <cell r="E69">
            <v>1</v>
          </cell>
          <cell r="F69">
            <v>1</v>
          </cell>
          <cell r="H69">
            <v>42359</v>
          </cell>
        </row>
        <row r="70">
          <cell r="B70">
            <v>126</v>
          </cell>
          <cell r="C70" t="str">
            <v>Земцев Дмитрий Валерьевич</v>
          </cell>
          <cell r="D70">
            <v>3</v>
          </cell>
          <cell r="E70">
            <v>0</v>
          </cell>
          <cell r="F70">
            <v>0</v>
          </cell>
          <cell r="H70">
            <v>42359</v>
          </cell>
        </row>
        <row r="71">
          <cell r="B71">
            <v>127</v>
          </cell>
          <cell r="C71" t="str">
            <v>Кашин Александр Михайлович</v>
          </cell>
          <cell r="D71">
            <v>4</v>
          </cell>
          <cell r="E71">
            <v>2</v>
          </cell>
          <cell r="F71">
            <v>0</v>
          </cell>
          <cell r="H71">
            <v>42359</v>
          </cell>
        </row>
        <row r="72">
          <cell r="B72">
            <v>128</v>
          </cell>
          <cell r="C72" t="str">
            <v>Воронков Виктор Викторович</v>
          </cell>
          <cell r="D72">
            <v>4</v>
          </cell>
          <cell r="E72">
            <v>1</v>
          </cell>
          <cell r="F72">
            <v>0</v>
          </cell>
          <cell r="H72">
            <v>42359</v>
          </cell>
        </row>
        <row r="73">
          <cell r="B73">
            <v>129</v>
          </cell>
          <cell r="C73" t="str">
            <v>Букин Сергей Владиленович</v>
          </cell>
          <cell r="D73">
            <v>4</v>
          </cell>
          <cell r="E73">
            <v>0</v>
          </cell>
          <cell r="F73">
            <v>0</v>
          </cell>
          <cell r="H73">
            <v>42359</v>
          </cell>
        </row>
        <row r="74">
          <cell r="B74">
            <v>130</v>
          </cell>
          <cell r="C74" t="str">
            <v>Тетерук Виктор Николаевич</v>
          </cell>
          <cell r="D74">
            <v>4</v>
          </cell>
          <cell r="E74">
            <v>1</v>
          </cell>
          <cell r="F74">
            <v>0</v>
          </cell>
          <cell r="H74">
            <v>42359</v>
          </cell>
        </row>
        <row r="75">
          <cell r="B75">
            <v>131</v>
          </cell>
          <cell r="C75" t="str">
            <v>Заводсков Геннадий Анатольевич</v>
          </cell>
          <cell r="D75">
            <v>3</v>
          </cell>
          <cell r="E75">
            <v>1</v>
          </cell>
          <cell r="F75">
            <v>0</v>
          </cell>
          <cell r="H75">
            <v>42359</v>
          </cell>
        </row>
        <row r="76">
          <cell r="B76">
            <v>132</v>
          </cell>
          <cell r="C76" t="str">
            <v>Зуев Василь Бадриевич</v>
          </cell>
          <cell r="D76">
            <v>3</v>
          </cell>
          <cell r="E76">
            <v>1</v>
          </cell>
          <cell r="F76">
            <v>0</v>
          </cell>
          <cell r="H76">
            <v>42359</v>
          </cell>
        </row>
        <row r="77">
          <cell r="B77">
            <v>133</v>
          </cell>
          <cell r="C77" t="str">
            <v>Гаврилов Владислав Викторович</v>
          </cell>
          <cell r="D77">
            <v>1</v>
          </cell>
          <cell r="E77">
            <v>0</v>
          </cell>
          <cell r="F77">
            <v>0</v>
          </cell>
          <cell r="H77">
            <v>42359</v>
          </cell>
        </row>
        <row r="78">
          <cell r="B78">
            <v>134</v>
          </cell>
          <cell r="C78" t="str">
            <v>Ананьев Роман Геннадьевич</v>
          </cell>
          <cell r="D78">
            <v>10</v>
          </cell>
          <cell r="E78">
            <v>3</v>
          </cell>
          <cell r="F78">
            <v>0</v>
          </cell>
          <cell r="H78">
            <v>42359</v>
          </cell>
        </row>
        <row r="79">
          <cell r="B79">
            <v>135</v>
          </cell>
          <cell r="C79" t="str">
            <v>Нелюбов Роман Юрьевич</v>
          </cell>
          <cell r="D79">
            <v>4</v>
          </cell>
          <cell r="E79">
            <v>2</v>
          </cell>
          <cell r="F79">
            <v>0</v>
          </cell>
          <cell r="H79">
            <v>42359</v>
          </cell>
        </row>
        <row r="80">
          <cell r="B80">
            <v>136</v>
          </cell>
          <cell r="C80" t="str">
            <v>Дуванов Сергей Александрович</v>
          </cell>
          <cell r="D80">
            <v>9</v>
          </cell>
          <cell r="E80">
            <v>1</v>
          </cell>
          <cell r="F80">
            <v>0</v>
          </cell>
          <cell r="H80">
            <v>42359</v>
          </cell>
        </row>
        <row r="81">
          <cell r="B81">
            <v>137</v>
          </cell>
          <cell r="C81" t="str">
            <v>Зубрилин Игорь Валерьевич</v>
          </cell>
          <cell r="D81">
            <v>7</v>
          </cell>
          <cell r="E81">
            <v>2</v>
          </cell>
          <cell r="F81">
            <v>0</v>
          </cell>
          <cell r="H81">
            <v>42359</v>
          </cell>
        </row>
        <row r="82">
          <cell r="B82">
            <v>138</v>
          </cell>
          <cell r="C82" t="str">
            <v>Пестов Илья Александрович</v>
          </cell>
          <cell r="D82">
            <v>3</v>
          </cell>
          <cell r="E82">
            <v>1</v>
          </cell>
          <cell r="F82">
            <v>0</v>
          </cell>
          <cell r="H82">
            <v>42359</v>
          </cell>
        </row>
        <row r="83">
          <cell r="B83">
            <v>139</v>
          </cell>
          <cell r="C83" t="str">
            <v>Ягунов Никита Владимирович</v>
          </cell>
          <cell r="D83">
            <v>5</v>
          </cell>
          <cell r="E83">
            <v>3</v>
          </cell>
          <cell r="F83">
            <v>0</v>
          </cell>
          <cell r="H83">
            <v>42359</v>
          </cell>
        </row>
        <row r="84">
          <cell r="B84">
            <v>140</v>
          </cell>
          <cell r="C84" t="str">
            <v>Майоров Александр Вячеславович</v>
          </cell>
          <cell r="D84">
            <v>5</v>
          </cell>
          <cell r="E84">
            <v>0</v>
          </cell>
          <cell r="F84">
            <v>0</v>
          </cell>
          <cell r="H84">
            <v>42359</v>
          </cell>
        </row>
        <row r="85">
          <cell r="B85">
            <v>141</v>
          </cell>
          <cell r="C85" t="str">
            <v>Яковлев Валентин Владимирович</v>
          </cell>
          <cell r="D85">
            <v>4</v>
          </cell>
          <cell r="E85">
            <v>1</v>
          </cell>
          <cell r="F85">
            <v>0</v>
          </cell>
          <cell r="H85">
            <v>42359</v>
          </cell>
        </row>
        <row r="86">
          <cell r="B86">
            <v>142</v>
          </cell>
          <cell r="C86" t="str">
            <v>Богваль Вячеслав Николаевич</v>
          </cell>
          <cell r="D86">
            <v>2</v>
          </cell>
          <cell r="E86">
            <v>0</v>
          </cell>
          <cell r="F86">
            <v>0</v>
          </cell>
          <cell r="H86">
            <v>42359</v>
          </cell>
        </row>
        <row r="87">
          <cell r="B87">
            <v>143</v>
          </cell>
          <cell r="C87" t="str">
            <v>Цицерко Владимир Николаевич</v>
          </cell>
          <cell r="D87">
            <v>2</v>
          </cell>
          <cell r="E87">
            <v>0</v>
          </cell>
          <cell r="F87">
            <v>0</v>
          </cell>
          <cell r="H87">
            <v>42359</v>
          </cell>
        </row>
        <row r="88">
          <cell r="B88">
            <v>144</v>
          </cell>
          <cell r="C88" t="str">
            <v>Ермаков Александр Александрович</v>
          </cell>
          <cell r="D88">
            <v>6</v>
          </cell>
          <cell r="E88">
            <v>0</v>
          </cell>
          <cell r="F88">
            <v>0</v>
          </cell>
          <cell r="G88" t="str">
            <v>8-931-373-88-10</v>
          </cell>
          <cell r="H88">
            <v>42359</v>
          </cell>
        </row>
        <row r="89">
          <cell r="B89">
            <v>145</v>
          </cell>
          <cell r="C89" t="str">
            <v>Мушкатеров Максим Сергеевич</v>
          </cell>
          <cell r="D89">
            <v>4</v>
          </cell>
          <cell r="E89">
            <v>1</v>
          </cell>
          <cell r="F89">
            <v>0</v>
          </cell>
          <cell r="H89">
            <v>42359</v>
          </cell>
        </row>
        <row r="90">
          <cell r="B90">
            <v>146</v>
          </cell>
          <cell r="C90" t="str">
            <v>Корниенко Василий Сергеевич</v>
          </cell>
          <cell r="D90">
            <v>6</v>
          </cell>
          <cell r="E90">
            <v>1</v>
          </cell>
          <cell r="F90">
            <v>0</v>
          </cell>
          <cell r="H90">
            <v>42359</v>
          </cell>
        </row>
        <row r="91">
          <cell r="B91">
            <v>147</v>
          </cell>
          <cell r="C91" t="str">
            <v>Карулин Михаил Леонидович</v>
          </cell>
          <cell r="D91">
            <v>4</v>
          </cell>
          <cell r="E91">
            <v>2</v>
          </cell>
          <cell r="F91">
            <v>0</v>
          </cell>
          <cell r="H91">
            <v>42359</v>
          </cell>
        </row>
        <row r="92">
          <cell r="B92">
            <v>148</v>
          </cell>
          <cell r="C92" t="str">
            <v>Карачев Антон Валерьевич</v>
          </cell>
          <cell r="D92">
            <v>4</v>
          </cell>
          <cell r="E92">
            <v>1</v>
          </cell>
          <cell r="F92">
            <v>0</v>
          </cell>
          <cell r="H92">
            <v>42429</v>
          </cell>
        </row>
        <row r="93">
          <cell r="B93">
            <v>149</v>
          </cell>
          <cell r="C93" t="str">
            <v>Климович Николай Николаевич</v>
          </cell>
          <cell r="D93">
            <v>3</v>
          </cell>
          <cell r="E93">
            <v>1</v>
          </cell>
          <cell r="F93">
            <v>0</v>
          </cell>
          <cell r="H93">
            <v>42359</v>
          </cell>
        </row>
        <row r="94">
          <cell r="B94">
            <v>150</v>
          </cell>
          <cell r="C94" t="str">
            <v>Павлов Анатолий Валерьевич</v>
          </cell>
          <cell r="D94">
            <v>2</v>
          </cell>
          <cell r="E94">
            <v>1</v>
          </cell>
          <cell r="F94">
            <v>0</v>
          </cell>
          <cell r="H94">
            <v>42359</v>
          </cell>
        </row>
        <row r="95">
          <cell r="B95">
            <v>151</v>
          </cell>
          <cell r="C95" t="str">
            <v>Шипневский Сергей Сергеевич</v>
          </cell>
          <cell r="D95">
            <v>3</v>
          </cell>
          <cell r="E95">
            <v>0</v>
          </cell>
          <cell r="F95">
            <v>0</v>
          </cell>
          <cell r="H95">
            <v>42359</v>
          </cell>
        </row>
        <row r="96">
          <cell r="B96">
            <v>152</v>
          </cell>
          <cell r="C96" t="str">
            <v>Зотов Владимир Юрьевич</v>
          </cell>
          <cell r="D96">
            <v>4</v>
          </cell>
          <cell r="E96">
            <v>1</v>
          </cell>
          <cell r="F96">
            <v>1</v>
          </cell>
          <cell r="H96">
            <v>42359</v>
          </cell>
        </row>
        <row r="97">
          <cell r="B97">
            <v>154</v>
          </cell>
          <cell r="C97" t="str">
            <v>Николаев Дмитрий Игоревич</v>
          </cell>
          <cell r="D97">
            <v>6</v>
          </cell>
          <cell r="E97">
            <v>3</v>
          </cell>
          <cell r="F97">
            <v>0</v>
          </cell>
          <cell r="H97">
            <v>42359</v>
          </cell>
        </row>
        <row r="98">
          <cell r="B98">
            <v>155</v>
          </cell>
          <cell r="C98" t="str">
            <v>Коваленко Евгений Алексеевич</v>
          </cell>
          <cell r="D98">
            <v>4</v>
          </cell>
          <cell r="E98">
            <v>1</v>
          </cell>
          <cell r="F98">
            <v>0</v>
          </cell>
          <cell r="H98">
            <v>42359</v>
          </cell>
        </row>
        <row r="99">
          <cell r="B99">
            <v>157</v>
          </cell>
          <cell r="C99" t="str">
            <v>Правдин Александр Сергеевич</v>
          </cell>
          <cell r="D99">
            <v>7</v>
          </cell>
          <cell r="E99">
            <v>3</v>
          </cell>
          <cell r="F99">
            <v>1</v>
          </cell>
          <cell r="H99">
            <v>42359</v>
          </cell>
        </row>
        <row r="100">
          <cell r="B100">
            <v>158</v>
          </cell>
          <cell r="C100" t="str">
            <v>Кондюков Николай Викторович</v>
          </cell>
          <cell r="D100">
            <v>5</v>
          </cell>
          <cell r="E100">
            <v>4</v>
          </cell>
          <cell r="F100">
            <v>2</v>
          </cell>
          <cell r="H100">
            <v>42359</v>
          </cell>
        </row>
        <row r="101">
          <cell r="B101">
            <v>159</v>
          </cell>
          <cell r="C101" t="str">
            <v>Зайцев Игорь Леонидович</v>
          </cell>
          <cell r="D101">
            <v>4</v>
          </cell>
          <cell r="E101">
            <v>1</v>
          </cell>
          <cell r="F101">
            <v>0</v>
          </cell>
          <cell r="H101">
            <v>42359</v>
          </cell>
        </row>
        <row r="102">
          <cell r="B102">
            <v>160</v>
          </cell>
          <cell r="C102" t="str">
            <v>Мотузенко Артем Сергеевич</v>
          </cell>
          <cell r="D102">
            <v>2</v>
          </cell>
          <cell r="E102">
            <v>1</v>
          </cell>
          <cell r="F102">
            <v>0</v>
          </cell>
          <cell r="H102">
            <v>42359</v>
          </cell>
        </row>
        <row r="103">
          <cell r="B103">
            <v>161</v>
          </cell>
          <cell r="C103" t="str">
            <v>Попов Сергей Васильевич</v>
          </cell>
          <cell r="D103">
            <v>1</v>
          </cell>
          <cell r="E103">
            <v>0</v>
          </cell>
          <cell r="F103">
            <v>0</v>
          </cell>
          <cell r="H103">
            <v>42359</v>
          </cell>
        </row>
        <row r="104">
          <cell r="B104">
            <v>162</v>
          </cell>
          <cell r="C104" t="str">
            <v>Пестерев Сергей Александрович</v>
          </cell>
          <cell r="D104">
            <v>3</v>
          </cell>
          <cell r="E104">
            <v>0</v>
          </cell>
          <cell r="F104">
            <v>0</v>
          </cell>
          <cell r="H104">
            <v>42359</v>
          </cell>
        </row>
        <row r="105">
          <cell r="B105">
            <v>163</v>
          </cell>
          <cell r="C105" t="str">
            <v>Борисевич Юрий Игоревич</v>
          </cell>
          <cell r="D105">
            <v>2</v>
          </cell>
          <cell r="E105">
            <v>0</v>
          </cell>
          <cell r="F105">
            <v>0</v>
          </cell>
          <cell r="H105">
            <v>42359</v>
          </cell>
        </row>
        <row r="106">
          <cell r="B106">
            <v>164</v>
          </cell>
          <cell r="C106" t="str">
            <v>Заикин Роман Александрович</v>
          </cell>
          <cell r="D106">
            <v>7</v>
          </cell>
          <cell r="E106">
            <v>2</v>
          </cell>
          <cell r="F106">
            <v>0</v>
          </cell>
          <cell r="H106">
            <v>42359</v>
          </cell>
        </row>
        <row r="107">
          <cell r="B107">
            <v>165</v>
          </cell>
          <cell r="C107" t="str">
            <v>Шушин Павел Иванович</v>
          </cell>
          <cell r="D107">
            <v>6</v>
          </cell>
          <cell r="E107">
            <v>1</v>
          </cell>
          <cell r="F107">
            <v>0</v>
          </cell>
          <cell r="H107">
            <v>42359</v>
          </cell>
        </row>
        <row r="108">
          <cell r="B108">
            <v>166</v>
          </cell>
          <cell r="C108" t="str">
            <v>Сазонов Максим Михайлович</v>
          </cell>
          <cell r="D108">
            <v>7</v>
          </cell>
          <cell r="E108">
            <v>0</v>
          </cell>
          <cell r="F108">
            <v>0</v>
          </cell>
          <cell r="H108">
            <v>42359</v>
          </cell>
        </row>
        <row r="109">
          <cell r="B109">
            <v>167</v>
          </cell>
          <cell r="C109" t="str">
            <v>Дормидонтов Евгений Сергеевич</v>
          </cell>
          <cell r="D109">
            <v>4</v>
          </cell>
          <cell r="E109">
            <v>0</v>
          </cell>
          <cell r="F109">
            <v>0</v>
          </cell>
          <cell r="H109">
            <v>42359</v>
          </cell>
        </row>
        <row r="110">
          <cell r="B110">
            <v>168</v>
          </cell>
          <cell r="C110" t="str">
            <v>Новиков Сергей Юрьевич</v>
          </cell>
          <cell r="D110">
            <v>4</v>
          </cell>
          <cell r="E110">
            <v>2</v>
          </cell>
          <cell r="F110">
            <v>1</v>
          </cell>
          <cell r="H110">
            <v>42359</v>
          </cell>
        </row>
        <row r="111">
          <cell r="B111">
            <v>169</v>
          </cell>
          <cell r="C111" t="str">
            <v>Зубаков Александр Г енадьевич</v>
          </cell>
          <cell r="D111">
            <v>1</v>
          </cell>
          <cell r="E111">
            <v>0</v>
          </cell>
          <cell r="F111">
            <v>0</v>
          </cell>
          <cell r="H111">
            <v>42359</v>
          </cell>
        </row>
        <row r="112">
          <cell r="B112">
            <v>170</v>
          </cell>
          <cell r="C112" t="str">
            <v>Пискунов Петр Александрович</v>
          </cell>
          <cell r="D112">
            <v>7</v>
          </cell>
          <cell r="E112">
            <v>1</v>
          </cell>
          <cell r="F112">
            <v>0</v>
          </cell>
          <cell r="H112">
            <v>42359</v>
          </cell>
        </row>
        <row r="113">
          <cell r="B113">
            <v>171</v>
          </cell>
          <cell r="C113" t="str">
            <v>Цветков Станислав Константинович</v>
          </cell>
          <cell r="D113">
            <v>5</v>
          </cell>
          <cell r="E113">
            <v>1</v>
          </cell>
          <cell r="F113">
            <v>0</v>
          </cell>
          <cell r="H113">
            <v>42359</v>
          </cell>
        </row>
        <row r="114">
          <cell r="B114">
            <v>172</v>
          </cell>
          <cell r="C114" t="str">
            <v>Муравьёв Дмитрий Павлович</v>
          </cell>
          <cell r="D114">
            <v>2</v>
          </cell>
          <cell r="E114">
            <v>0</v>
          </cell>
          <cell r="F114">
            <v>0</v>
          </cell>
          <cell r="H114">
            <v>42359</v>
          </cell>
        </row>
        <row r="115">
          <cell r="B115">
            <v>173</v>
          </cell>
          <cell r="C115" t="str">
            <v>Уланов Вячеслав Николаевич</v>
          </cell>
          <cell r="D115">
            <v>4</v>
          </cell>
          <cell r="E115">
            <v>0</v>
          </cell>
          <cell r="F115">
            <v>0</v>
          </cell>
          <cell r="H115">
            <v>42359</v>
          </cell>
        </row>
        <row r="116">
          <cell r="B116">
            <v>174</v>
          </cell>
          <cell r="C116" t="str">
            <v>Гулякин Сергей Николаевич</v>
          </cell>
          <cell r="D116">
            <v>1</v>
          </cell>
          <cell r="E116">
            <v>0</v>
          </cell>
          <cell r="F116">
            <v>0</v>
          </cell>
          <cell r="H116">
            <v>42359</v>
          </cell>
        </row>
        <row r="117">
          <cell r="B117">
            <v>175</v>
          </cell>
          <cell r="C117" t="str">
            <v>Фавстов Андрей Вячеславович</v>
          </cell>
          <cell r="D117">
            <v>4</v>
          </cell>
          <cell r="E117">
            <v>2</v>
          </cell>
          <cell r="F117">
            <v>0</v>
          </cell>
          <cell r="H117">
            <v>42359</v>
          </cell>
        </row>
        <row r="118">
          <cell r="B118">
            <v>176</v>
          </cell>
          <cell r="C118" t="str">
            <v>Тесленко Юрий Владимирович</v>
          </cell>
          <cell r="D118">
            <v>4</v>
          </cell>
          <cell r="E118">
            <v>3</v>
          </cell>
          <cell r="F118">
            <v>1</v>
          </cell>
          <cell r="H118">
            <v>42359</v>
          </cell>
        </row>
        <row r="119">
          <cell r="B119">
            <v>177</v>
          </cell>
          <cell r="C119" t="str">
            <v>Фенютин Юрий Вячеславович</v>
          </cell>
          <cell r="D119">
            <v>3</v>
          </cell>
          <cell r="E119">
            <v>0</v>
          </cell>
          <cell r="F119">
            <v>0</v>
          </cell>
          <cell r="H119">
            <v>42359</v>
          </cell>
        </row>
        <row r="120">
          <cell r="B120">
            <v>178</v>
          </cell>
          <cell r="C120" t="str">
            <v>Леонов Владимир Сергеевич</v>
          </cell>
          <cell r="D120">
            <v>8</v>
          </cell>
          <cell r="E120">
            <v>6</v>
          </cell>
          <cell r="F120">
            <v>0</v>
          </cell>
          <cell r="H120">
            <v>42359</v>
          </cell>
        </row>
        <row r="121">
          <cell r="B121">
            <v>179</v>
          </cell>
          <cell r="C121" t="str">
            <v>Козлов Александр Венадьевич</v>
          </cell>
          <cell r="D121">
            <v>4</v>
          </cell>
          <cell r="E121">
            <v>3</v>
          </cell>
          <cell r="F121">
            <v>0</v>
          </cell>
          <cell r="H121">
            <v>42359</v>
          </cell>
        </row>
        <row r="122">
          <cell r="B122">
            <v>180</v>
          </cell>
          <cell r="C122" t="str">
            <v>Наумов Дмитрий Владимирович</v>
          </cell>
          <cell r="D122">
            <v>2</v>
          </cell>
          <cell r="E122">
            <v>0</v>
          </cell>
          <cell r="F122">
            <v>0</v>
          </cell>
          <cell r="H122">
            <v>42359</v>
          </cell>
        </row>
        <row r="123">
          <cell r="B123">
            <v>181</v>
          </cell>
          <cell r="C123" t="str">
            <v>Фёдоров Иван Юрьевич</v>
          </cell>
          <cell r="D123">
            <v>4</v>
          </cell>
          <cell r="E123">
            <v>2</v>
          </cell>
          <cell r="F123">
            <v>0</v>
          </cell>
          <cell r="H123">
            <v>42359</v>
          </cell>
        </row>
        <row r="124">
          <cell r="B124">
            <v>182</v>
          </cell>
          <cell r="C124" t="str">
            <v>Гулин Дмитирий Алексеевич</v>
          </cell>
          <cell r="D124">
            <v>3</v>
          </cell>
          <cell r="E124">
            <v>0</v>
          </cell>
          <cell r="F124">
            <v>0</v>
          </cell>
          <cell r="H124">
            <v>42359</v>
          </cell>
        </row>
        <row r="125">
          <cell r="B125">
            <v>183</v>
          </cell>
          <cell r="C125" t="str">
            <v>Павлов Игорь Васильевич</v>
          </cell>
          <cell r="D125">
            <v>1</v>
          </cell>
          <cell r="E125">
            <v>1</v>
          </cell>
          <cell r="F125">
            <v>0</v>
          </cell>
          <cell r="H125">
            <v>42359</v>
          </cell>
        </row>
        <row r="126">
          <cell r="B126">
            <v>184</v>
          </cell>
          <cell r="C126" t="str">
            <v>Песков Иван Александрович</v>
          </cell>
          <cell r="D126">
            <v>6</v>
          </cell>
          <cell r="E126">
            <v>0</v>
          </cell>
          <cell r="F126">
            <v>0</v>
          </cell>
          <cell r="H126">
            <v>42359</v>
          </cell>
        </row>
        <row r="127">
          <cell r="B127">
            <v>185</v>
          </cell>
          <cell r="C127" t="str">
            <v>Косарев Максим Васильевич</v>
          </cell>
          <cell r="D127">
            <v>8</v>
          </cell>
          <cell r="E127">
            <v>0</v>
          </cell>
          <cell r="F127">
            <v>1</v>
          </cell>
          <cell r="H127">
            <v>42359</v>
          </cell>
        </row>
        <row r="128">
          <cell r="B128">
            <v>186</v>
          </cell>
          <cell r="C128" t="str">
            <v>Петров Вадим Николаевич</v>
          </cell>
          <cell r="D128">
            <v>3</v>
          </cell>
          <cell r="E128">
            <v>0</v>
          </cell>
          <cell r="F128">
            <v>0</v>
          </cell>
          <cell r="H128">
            <v>42359</v>
          </cell>
        </row>
        <row r="129">
          <cell r="B129">
            <v>187</v>
          </cell>
          <cell r="C129" t="str">
            <v>Краско Виталий Викторович</v>
          </cell>
          <cell r="D129">
            <v>5</v>
          </cell>
          <cell r="E129">
            <v>0</v>
          </cell>
          <cell r="F129">
            <v>0</v>
          </cell>
          <cell r="H129">
            <v>42359</v>
          </cell>
        </row>
        <row r="130">
          <cell r="B130">
            <v>188</v>
          </cell>
          <cell r="C130" t="str">
            <v>Кубанцев Федор Павлович</v>
          </cell>
          <cell r="D130">
            <v>4</v>
          </cell>
          <cell r="E130">
            <v>1</v>
          </cell>
          <cell r="F130">
            <v>0</v>
          </cell>
          <cell r="H130">
            <v>42359</v>
          </cell>
        </row>
        <row r="131">
          <cell r="B131">
            <v>189</v>
          </cell>
          <cell r="C131" t="str">
            <v>Потапов Евгений Викторович</v>
          </cell>
          <cell r="D131">
            <v>8</v>
          </cell>
          <cell r="E131">
            <v>2</v>
          </cell>
          <cell r="F131">
            <v>1</v>
          </cell>
          <cell r="H131">
            <v>42359</v>
          </cell>
        </row>
        <row r="132">
          <cell r="B132">
            <v>190</v>
          </cell>
          <cell r="C132" t="str">
            <v>Сальников Виталий Иванович</v>
          </cell>
          <cell r="D132">
            <v>5</v>
          </cell>
          <cell r="E132">
            <v>0</v>
          </cell>
          <cell r="F132">
            <v>0</v>
          </cell>
          <cell r="H132">
            <v>42359</v>
          </cell>
        </row>
        <row r="133">
          <cell r="B133">
            <v>191</v>
          </cell>
          <cell r="C133" t="str">
            <v>Симаков Алексей Владимирович</v>
          </cell>
          <cell r="D133">
            <v>6</v>
          </cell>
          <cell r="E133">
            <v>1</v>
          </cell>
          <cell r="F133">
            <v>0</v>
          </cell>
          <cell r="H133">
            <v>42359</v>
          </cell>
        </row>
        <row r="134">
          <cell r="B134">
            <v>192</v>
          </cell>
          <cell r="C134" t="str">
            <v>Лемешев Сергей Васильевич</v>
          </cell>
          <cell r="D134">
            <v>2</v>
          </cell>
          <cell r="E134">
            <v>0</v>
          </cell>
          <cell r="F134">
            <v>0</v>
          </cell>
          <cell r="H134">
            <v>42359</v>
          </cell>
        </row>
        <row r="135">
          <cell r="B135">
            <v>193</v>
          </cell>
          <cell r="C135" t="str">
            <v>Сарелайнен Юрий Викторович</v>
          </cell>
          <cell r="D135">
            <v>2</v>
          </cell>
          <cell r="E135">
            <v>0</v>
          </cell>
          <cell r="F135">
            <v>0</v>
          </cell>
          <cell r="H135">
            <v>42359</v>
          </cell>
        </row>
        <row r="136">
          <cell r="B136">
            <v>194</v>
          </cell>
          <cell r="C136" t="str">
            <v>Седов Михаил Андреевич</v>
          </cell>
          <cell r="D136">
            <v>4</v>
          </cell>
          <cell r="E136">
            <v>2</v>
          </cell>
          <cell r="F136">
            <v>0</v>
          </cell>
          <cell r="H136">
            <v>42359</v>
          </cell>
        </row>
        <row r="137">
          <cell r="B137">
            <v>195</v>
          </cell>
          <cell r="C137" t="str">
            <v>Тихов Павел Геннадьевич</v>
          </cell>
          <cell r="D137">
            <v>1</v>
          </cell>
          <cell r="E137">
            <v>0</v>
          </cell>
          <cell r="F137">
            <v>0</v>
          </cell>
          <cell r="H137">
            <v>42359</v>
          </cell>
        </row>
        <row r="138">
          <cell r="B138">
            <v>196</v>
          </cell>
          <cell r="C138" t="str">
            <v>Козлович Сергей Степанович</v>
          </cell>
          <cell r="D138">
            <v>5</v>
          </cell>
          <cell r="E138">
            <v>1</v>
          </cell>
          <cell r="F138">
            <v>0</v>
          </cell>
          <cell r="H138">
            <v>42359</v>
          </cell>
        </row>
        <row r="139">
          <cell r="B139">
            <v>197</v>
          </cell>
          <cell r="C139" t="str">
            <v>Дашкин Шамиль Менирович</v>
          </cell>
          <cell r="D139">
            <v>6</v>
          </cell>
          <cell r="E139">
            <v>1</v>
          </cell>
          <cell r="F139">
            <v>0</v>
          </cell>
          <cell r="G139" t="str">
            <v>Смена машиниста с уволенного Соколова Вадима Вячеславовича</v>
          </cell>
          <cell r="H139">
            <v>42359</v>
          </cell>
        </row>
        <row r="140">
          <cell r="B140">
            <v>198</v>
          </cell>
          <cell r="C140" t="str">
            <v>Поляков Вячеслав Борисович</v>
          </cell>
          <cell r="D140">
            <v>1</v>
          </cell>
          <cell r="E140">
            <v>0</v>
          </cell>
          <cell r="F140">
            <v>0</v>
          </cell>
          <cell r="H140">
            <v>42359</v>
          </cell>
        </row>
        <row r="141">
          <cell r="B141">
            <v>199</v>
          </cell>
          <cell r="C141" t="str">
            <v>Старикович Алексей Эдуардович</v>
          </cell>
          <cell r="D141">
            <v>2</v>
          </cell>
          <cell r="E141">
            <v>2</v>
          </cell>
          <cell r="F141">
            <v>0</v>
          </cell>
          <cell r="H141">
            <v>42359</v>
          </cell>
        </row>
        <row r="142">
          <cell r="B142">
            <v>200</v>
          </cell>
          <cell r="C142" t="str">
            <v>Прохоренко Илья Васильевич</v>
          </cell>
          <cell r="D142">
            <v>3</v>
          </cell>
          <cell r="E142">
            <v>0</v>
          </cell>
          <cell r="F142">
            <v>0</v>
          </cell>
          <cell r="G142" t="str">
            <v>8-911-253-86-18</v>
          </cell>
          <cell r="H142">
            <v>42359</v>
          </cell>
        </row>
        <row r="143">
          <cell r="B143">
            <v>201</v>
          </cell>
          <cell r="C143" t="str">
            <v>Уймин Павел Сергеевич</v>
          </cell>
          <cell r="D143">
            <v>5</v>
          </cell>
          <cell r="E143">
            <v>2</v>
          </cell>
          <cell r="F143">
            <v>0</v>
          </cell>
          <cell r="H143">
            <v>42359</v>
          </cell>
        </row>
        <row r="144">
          <cell r="B144">
            <v>202</v>
          </cell>
          <cell r="C144" t="str">
            <v>Румянцев Андрей Сергеевич</v>
          </cell>
          <cell r="D144">
            <v>1</v>
          </cell>
          <cell r="E144">
            <v>0</v>
          </cell>
          <cell r="F144">
            <v>0</v>
          </cell>
          <cell r="G144" t="str">
            <v>Смена машиниста с уволенного Семенова Александра Борисовича</v>
          </cell>
          <cell r="H144">
            <v>42359</v>
          </cell>
        </row>
        <row r="145">
          <cell r="B145">
            <v>203</v>
          </cell>
          <cell r="C145" t="str">
            <v>Кондратков Евгений Александрович</v>
          </cell>
          <cell r="D145">
            <v>13</v>
          </cell>
          <cell r="E145">
            <v>6</v>
          </cell>
          <cell r="F145">
            <v>0</v>
          </cell>
          <cell r="H145">
            <v>42359</v>
          </cell>
        </row>
        <row r="146">
          <cell r="B146">
            <v>204</v>
          </cell>
          <cell r="C146" t="str">
            <v>Потуга Андрей Федорович</v>
          </cell>
          <cell r="D146">
            <v>4</v>
          </cell>
          <cell r="E146">
            <v>0</v>
          </cell>
          <cell r="F146">
            <v>0</v>
          </cell>
          <cell r="H146">
            <v>42359</v>
          </cell>
        </row>
        <row r="147">
          <cell r="B147">
            <v>205</v>
          </cell>
          <cell r="C147" t="str">
            <v>Плотников Игорь Германович</v>
          </cell>
          <cell r="D147">
            <v>2</v>
          </cell>
          <cell r="E147">
            <v>1</v>
          </cell>
          <cell r="F147">
            <v>0</v>
          </cell>
          <cell r="H147">
            <v>42359</v>
          </cell>
        </row>
        <row r="148">
          <cell r="B148">
            <v>206</v>
          </cell>
          <cell r="C148" t="str">
            <v>Осипов Александр Александрович</v>
          </cell>
          <cell r="D148">
            <v>3</v>
          </cell>
          <cell r="E148">
            <v>1</v>
          </cell>
          <cell r="F148">
            <v>0</v>
          </cell>
          <cell r="H148">
            <v>42359</v>
          </cell>
        </row>
        <row r="149">
          <cell r="B149">
            <v>207</v>
          </cell>
          <cell r="C149" t="str">
            <v>Пахомов Игорь Анатольевич</v>
          </cell>
          <cell r="D149">
            <v>3</v>
          </cell>
          <cell r="E149">
            <v>0</v>
          </cell>
          <cell r="F149">
            <v>0</v>
          </cell>
          <cell r="H149">
            <v>42359</v>
          </cell>
        </row>
        <row r="150">
          <cell r="B150">
            <v>208</v>
          </cell>
          <cell r="C150" t="str">
            <v>Ларин Михаил Борисович</v>
          </cell>
          <cell r="D150">
            <v>5</v>
          </cell>
          <cell r="E150">
            <v>0</v>
          </cell>
          <cell r="F150">
            <v>0</v>
          </cell>
          <cell r="H150">
            <v>42359</v>
          </cell>
        </row>
        <row r="151">
          <cell r="B151">
            <v>209</v>
          </cell>
          <cell r="C151" t="str">
            <v>Пичугин Павел Андреевич</v>
          </cell>
          <cell r="D151">
            <v>8</v>
          </cell>
          <cell r="E151">
            <v>1</v>
          </cell>
          <cell r="F151">
            <v>0</v>
          </cell>
          <cell r="H151">
            <v>42359</v>
          </cell>
        </row>
        <row r="152">
          <cell r="B152">
            <v>210</v>
          </cell>
          <cell r="C152" t="str">
            <v>Дашкин Шамиль Менирович</v>
          </cell>
          <cell r="G152" t="str">
            <v>Утеряна. Заменена на STH00-240</v>
          </cell>
          <cell r="H152">
            <v>42359</v>
          </cell>
        </row>
        <row r="153">
          <cell r="B153">
            <v>211</v>
          </cell>
          <cell r="C153" t="str">
            <v>Маслов Виталий Александрович</v>
          </cell>
          <cell r="D153">
            <v>6</v>
          </cell>
          <cell r="E153">
            <v>3</v>
          </cell>
          <cell r="F153">
            <v>0</v>
          </cell>
          <cell r="G153" t="str">
            <v>Смена машиниста с уволенного Циммера Алексея Александровича</v>
          </cell>
          <cell r="H153">
            <v>42359</v>
          </cell>
        </row>
        <row r="154">
          <cell r="B154">
            <v>212</v>
          </cell>
          <cell r="C154" t="str">
            <v>Елисеев Александр Александрович</v>
          </cell>
          <cell r="D154">
            <v>4</v>
          </cell>
          <cell r="E154">
            <v>3</v>
          </cell>
          <cell r="F154">
            <v>0</v>
          </cell>
          <cell r="H154">
            <v>42359</v>
          </cell>
        </row>
        <row r="155">
          <cell r="B155">
            <v>213</v>
          </cell>
          <cell r="C155" t="str">
            <v>Цыпушкин Юрий Николаевич</v>
          </cell>
          <cell r="D155">
            <v>5</v>
          </cell>
          <cell r="E155">
            <v>1</v>
          </cell>
          <cell r="F155">
            <v>1</v>
          </cell>
          <cell r="H155">
            <v>42359</v>
          </cell>
        </row>
        <row r="156">
          <cell r="B156">
            <v>214</v>
          </cell>
          <cell r="C156" t="str">
            <v>Гринштейн Андрей Романович</v>
          </cell>
          <cell r="D156">
            <v>7</v>
          </cell>
          <cell r="E156">
            <v>2</v>
          </cell>
          <cell r="F156">
            <v>1</v>
          </cell>
          <cell r="H156">
            <v>42359</v>
          </cell>
        </row>
        <row r="157">
          <cell r="B157">
            <v>215</v>
          </cell>
          <cell r="C157" t="str">
            <v>Жульев Сергей Александрович</v>
          </cell>
          <cell r="D157">
            <v>8</v>
          </cell>
          <cell r="E157">
            <v>4</v>
          </cell>
          <cell r="F157">
            <v>0</v>
          </cell>
          <cell r="H157">
            <v>42359</v>
          </cell>
        </row>
        <row r="158">
          <cell r="B158">
            <v>216</v>
          </cell>
          <cell r="C158" t="str">
            <v>Давыдов Сергей Геннадьевич</v>
          </cell>
          <cell r="D158">
            <v>4</v>
          </cell>
          <cell r="E158">
            <v>2</v>
          </cell>
          <cell r="F158">
            <v>0</v>
          </cell>
          <cell r="H158">
            <v>42359</v>
          </cell>
        </row>
        <row r="159">
          <cell r="B159">
            <v>217</v>
          </cell>
          <cell r="C159" t="str">
            <v>Илюбаев Нурлан Маманович</v>
          </cell>
          <cell r="D159">
            <v>3</v>
          </cell>
          <cell r="E159">
            <v>0</v>
          </cell>
          <cell r="F159">
            <v>0</v>
          </cell>
          <cell r="H159">
            <v>42359</v>
          </cell>
        </row>
        <row r="160">
          <cell r="B160">
            <v>218</v>
          </cell>
          <cell r="C160" t="str">
            <v>Кособоков Вячеслав Анатольевич</v>
          </cell>
          <cell r="D160">
            <v>4</v>
          </cell>
          <cell r="E160">
            <v>0</v>
          </cell>
          <cell r="F160">
            <v>0</v>
          </cell>
          <cell r="H160">
            <v>42359</v>
          </cell>
        </row>
        <row r="161">
          <cell r="B161">
            <v>219</v>
          </cell>
          <cell r="C161" t="str">
            <v>Черных Иван Сергеевич</v>
          </cell>
          <cell r="D161">
            <v>1</v>
          </cell>
          <cell r="E161">
            <v>0</v>
          </cell>
          <cell r="F161">
            <v>0</v>
          </cell>
          <cell r="H161">
            <v>42359</v>
          </cell>
        </row>
        <row r="162">
          <cell r="B162">
            <v>220</v>
          </cell>
          <cell r="C162" t="str">
            <v>Мельников Кирилл Константинович</v>
          </cell>
          <cell r="D162">
            <v>0</v>
          </cell>
          <cell r="E162">
            <v>0</v>
          </cell>
          <cell r="F162">
            <v>0</v>
          </cell>
          <cell r="H162">
            <v>42359</v>
          </cell>
        </row>
        <row r="163">
          <cell r="B163">
            <v>221</v>
          </cell>
          <cell r="C163" t="str">
            <v>Лысенко Евгений Игоревич</v>
          </cell>
          <cell r="D163">
            <v>4</v>
          </cell>
          <cell r="E163">
            <v>1</v>
          </cell>
          <cell r="F163">
            <v>0</v>
          </cell>
          <cell r="H163">
            <v>42359</v>
          </cell>
        </row>
        <row r="164">
          <cell r="B164">
            <v>222</v>
          </cell>
          <cell r="C164" t="str">
            <v>Кислицын Антон Евгеньевич</v>
          </cell>
          <cell r="D164">
            <v>3</v>
          </cell>
          <cell r="E164">
            <v>1</v>
          </cell>
          <cell r="F164">
            <v>0</v>
          </cell>
          <cell r="H164">
            <v>42359</v>
          </cell>
        </row>
        <row r="165">
          <cell r="B165">
            <v>223</v>
          </cell>
          <cell r="C165" t="str">
            <v>Мирошкин Андрей Валерьевич</v>
          </cell>
          <cell r="D165">
            <v>6</v>
          </cell>
          <cell r="E165">
            <v>5</v>
          </cell>
          <cell r="F165">
            <v>0</v>
          </cell>
          <cell r="H165">
            <v>42359</v>
          </cell>
        </row>
        <row r="166">
          <cell r="B166">
            <v>224</v>
          </cell>
          <cell r="C166" t="str">
            <v>Шамухин Павел Владимирович</v>
          </cell>
          <cell r="D166">
            <v>3</v>
          </cell>
          <cell r="E166">
            <v>1</v>
          </cell>
          <cell r="F166">
            <v>0</v>
          </cell>
          <cell r="H166">
            <v>42359</v>
          </cell>
        </row>
        <row r="167">
          <cell r="B167">
            <v>225</v>
          </cell>
          <cell r="C167" t="str">
            <v>Крюков Павел Сергеевич</v>
          </cell>
          <cell r="D167">
            <v>4</v>
          </cell>
          <cell r="E167">
            <v>1</v>
          </cell>
          <cell r="F167">
            <v>0</v>
          </cell>
          <cell r="H167">
            <v>42359</v>
          </cell>
        </row>
        <row r="168">
          <cell r="B168">
            <v>226</v>
          </cell>
          <cell r="C168" t="str">
            <v>Кутузов Илья Владимирович</v>
          </cell>
          <cell r="D168">
            <v>2</v>
          </cell>
          <cell r="E168">
            <v>0</v>
          </cell>
          <cell r="F168">
            <v>0</v>
          </cell>
          <cell r="H168">
            <v>42359</v>
          </cell>
        </row>
        <row r="169">
          <cell r="B169">
            <v>227</v>
          </cell>
          <cell r="C169" t="str">
            <v>Лебедев Всеволод Андреевич</v>
          </cell>
          <cell r="D169">
            <v>14</v>
          </cell>
          <cell r="E169">
            <v>5</v>
          </cell>
          <cell r="F169">
            <v>5</v>
          </cell>
          <cell r="H169">
            <v>42359</v>
          </cell>
        </row>
        <row r="170">
          <cell r="B170">
            <v>228</v>
          </cell>
          <cell r="C170" t="str">
            <v>Михайлов Юрий Валерьевич</v>
          </cell>
          <cell r="D170">
            <v>4</v>
          </cell>
          <cell r="E170">
            <v>1</v>
          </cell>
          <cell r="F170">
            <v>0</v>
          </cell>
          <cell r="H170">
            <v>42359</v>
          </cell>
        </row>
        <row r="171">
          <cell r="B171">
            <v>229</v>
          </cell>
          <cell r="C171" t="str">
            <v>Шапкин Вячеслав Юрьевич</v>
          </cell>
          <cell r="D171">
            <v>7</v>
          </cell>
          <cell r="E171">
            <v>3</v>
          </cell>
          <cell r="F171">
            <v>0</v>
          </cell>
          <cell r="H171">
            <v>42359</v>
          </cell>
        </row>
        <row r="172">
          <cell r="B172">
            <v>230</v>
          </cell>
          <cell r="C172" t="str">
            <v>Шуваев Владимир Юрьевич</v>
          </cell>
          <cell r="D172">
            <v>6</v>
          </cell>
          <cell r="E172">
            <v>2</v>
          </cell>
          <cell r="F172">
            <v>0</v>
          </cell>
          <cell r="H172">
            <v>42359</v>
          </cell>
        </row>
        <row r="173">
          <cell r="B173">
            <v>232</v>
          </cell>
          <cell r="C173" t="str">
            <v>Маслов Виталий Александрович</v>
          </cell>
          <cell r="G173" t="str">
            <v>Утеряна</v>
          </cell>
          <cell r="H173">
            <v>42359</v>
          </cell>
        </row>
        <row r="174">
          <cell r="B174">
            <v>233</v>
          </cell>
          <cell r="C174" t="str">
            <v>Королев Виталий Олегович</v>
          </cell>
          <cell r="D174">
            <v>4</v>
          </cell>
          <cell r="E174">
            <v>0</v>
          </cell>
          <cell r="F174">
            <v>0</v>
          </cell>
          <cell r="H174">
            <v>42359</v>
          </cell>
        </row>
        <row r="175">
          <cell r="B175">
            <v>234</v>
          </cell>
          <cell r="C175" t="str">
            <v>Максимчев Евгений Сергеевич</v>
          </cell>
          <cell r="D175">
            <v>3</v>
          </cell>
          <cell r="E175">
            <v>0</v>
          </cell>
          <cell r="F175">
            <v>0</v>
          </cell>
          <cell r="H175">
            <v>42359</v>
          </cell>
        </row>
        <row r="176">
          <cell r="B176">
            <v>236</v>
          </cell>
          <cell r="C176" t="str">
            <v>Скопицкий Константин Васильевич</v>
          </cell>
          <cell r="D176">
            <v>3</v>
          </cell>
          <cell r="E176">
            <v>0</v>
          </cell>
          <cell r="F176">
            <v>0</v>
          </cell>
          <cell r="H176">
            <v>42359</v>
          </cell>
        </row>
        <row r="177">
          <cell r="B177">
            <v>237</v>
          </cell>
          <cell r="C177" t="str">
            <v>Кокорев Георгий Николаевич</v>
          </cell>
          <cell r="D177">
            <v>3</v>
          </cell>
          <cell r="E177">
            <v>1</v>
          </cell>
          <cell r="F177">
            <v>1</v>
          </cell>
          <cell r="H177">
            <v>42359</v>
          </cell>
        </row>
        <row r="178">
          <cell r="B178">
            <v>238</v>
          </cell>
          <cell r="C178" t="str">
            <v>Савинов Алексей Андреевич</v>
          </cell>
          <cell r="D178">
            <v>2</v>
          </cell>
          <cell r="E178">
            <v>1</v>
          </cell>
          <cell r="F178">
            <v>0</v>
          </cell>
          <cell r="H178">
            <v>42359</v>
          </cell>
        </row>
        <row r="179">
          <cell r="B179">
            <v>239</v>
          </cell>
          <cell r="C179" t="str">
            <v>Иванов Николай Викторович</v>
          </cell>
          <cell r="D179">
            <v>5</v>
          </cell>
          <cell r="E179">
            <v>3</v>
          </cell>
          <cell r="F179">
            <v>0</v>
          </cell>
          <cell r="H179">
            <v>42359</v>
          </cell>
        </row>
        <row r="180">
          <cell r="B180">
            <v>240</v>
          </cell>
          <cell r="C180" t="str">
            <v>Дашкин Шамиль Менирович</v>
          </cell>
          <cell r="G180" t="str">
            <v>Замена потерянной гарнитуры 210; Так и не была выдана с Невского, замена по адаптации на STH00-197</v>
          </cell>
          <cell r="H180">
            <v>42429</v>
          </cell>
        </row>
      </sheetData>
      <sheetData sheetId="2">
        <row r="2">
          <cell r="B2">
            <v>286</v>
          </cell>
          <cell r="C2" t="str">
            <v>Абрамов Артём Александрович</v>
          </cell>
          <cell r="D2">
            <v>323385</v>
          </cell>
          <cell r="E2">
            <v>3</v>
          </cell>
          <cell r="F2">
            <v>1</v>
          </cell>
          <cell r="G2">
            <v>1</v>
          </cell>
          <cell r="H2">
            <v>6.5</v>
          </cell>
          <cell r="I2" t="str">
            <v>8 953 172 33 72</v>
          </cell>
          <cell r="M2">
            <v>43070</v>
          </cell>
        </row>
        <row r="3">
          <cell r="B3">
            <v>287</v>
          </cell>
          <cell r="C3" t="str">
            <v>Агафонов Алексей Иванович</v>
          </cell>
          <cell r="D3">
            <v>323386</v>
          </cell>
          <cell r="E3">
            <v>1</v>
          </cell>
          <cell r="F3">
            <v>0</v>
          </cell>
          <cell r="G3">
            <v>0</v>
          </cell>
          <cell r="H3">
            <v>6.5</v>
          </cell>
          <cell r="I3" t="str">
            <v>8 921 411 07 83</v>
          </cell>
          <cell r="M3">
            <v>43070</v>
          </cell>
        </row>
        <row r="4">
          <cell r="B4">
            <v>288</v>
          </cell>
          <cell r="C4" t="str">
            <v>Агафонов Сергей Михайлович</v>
          </cell>
          <cell r="D4">
            <v>322521</v>
          </cell>
          <cell r="E4">
            <v>2</v>
          </cell>
          <cell r="F4">
            <v>0</v>
          </cell>
          <cell r="G4">
            <v>0</v>
          </cell>
          <cell r="H4">
            <v>7</v>
          </cell>
          <cell r="I4" t="str">
            <v>8-931-535-41-52</v>
          </cell>
          <cell r="M4">
            <v>43070</v>
          </cell>
        </row>
        <row r="5">
          <cell r="B5">
            <v>289</v>
          </cell>
          <cell r="C5" t="str">
            <v>Агеев Андрей Александрович</v>
          </cell>
          <cell r="D5">
            <v>323449</v>
          </cell>
          <cell r="E5">
            <v>0</v>
          </cell>
          <cell r="F5">
            <v>0</v>
          </cell>
          <cell r="G5">
            <v>0</v>
          </cell>
          <cell r="M5">
            <v>43070</v>
          </cell>
        </row>
        <row r="6">
          <cell r="B6">
            <v>290</v>
          </cell>
          <cell r="C6" t="str">
            <v>Алексеев Артур Владимирович</v>
          </cell>
          <cell r="D6">
            <v>323505</v>
          </cell>
          <cell r="E6">
            <v>1</v>
          </cell>
          <cell r="F6">
            <v>0</v>
          </cell>
          <cell r="G6">
            <v>0</v>
          </cell>
          <cell r="H6">
            <v>5.5</v>
          </cell>
          <cell r="I6">
            <v>9816879384</v>
          </cell>
          <cell r="M6">
            <v>43070</v>
          </cell>
        </row>
        <row r="7">
          <cell r="B7">
            <v>291</v>
          </cell>
          <cell r="C7" t="str">
            <v>Ананьин Николай Николаевич</v>
          </cell>
          <cell r="D7">
            <v>323174</v>
          </cell>
          <cell r="E7">
            <v>0</v>
          </cell>
          <cell r="F7">
            <v>0</v>
          </cell>
          <cell r="G7">
            <v>0</v>
          </cell>
          <cell r="H7">
            <v>6</v>
          </cell>
          <cell r="I7" t="str">
            <v>8 961 811 79 58</v>
          </cell>
          <cell r="M7">
            <v>43070</v>
          </cell>
        </row>
        <row r="8">
          <cell r="B8">
            <v>292</v>
          </cell>
          <cell r="C8" t="str">
            <v>Андреев Андрей Алексеевич</v>
          </cell>
          <cell r="D8">
            <v>321702</v>
          </cell>
          <cell r="E8">
            <v>1</v>
          </cell>
          <cell r="F8">
            <v>0</v>
          </cell>
          <cell r="G8">
            <v>0</v>
          </cell>
          <cell r="H8">
            <v>5.5</v>
          </cell>
          <cell r="I8" t="str">
            <v>8 904 331 96 95</v>
          </cell>
          <cell r="M8">
            <v>43070</v>
          </cell>
        </row>
        <row r="9">
          <cell r="B9">
            <v>293</v>
          </cell>
          <cell r="C9" t="str">
            <v>Андреев Алексей Борисович</v>
          </cell>
          <cell r="D9">
            <v>321703</v>
          </cell>
          <cell r="E9">
            <v>0</v>
          </cell>
          <cell r="F9">
            <v>0</v>
          </cell>
          <cell r="G9">
            <v>0</v>
          </cell>
          <cell r="H9">
            <v>6.5</v>
          </cell>
          <cell r="I9">
            <v>9633245894</v>
          </cell>
          <cell r="M9">
            <v>43070</v>
          </cell>
        </row>
        <row r="10">
          <cell r="B10">
            <v>294</v>
          </cell>
          <cell r="C10" t="str">
            <v>Анкудинов Василий Георгиевич</v>
          </cell>
          <cell r="D10">
            <v>322859</v>
          </cell>
          <cell r="E10">
            <v>4</v>
          </cell>
          <cell r="F10">
            <v>3</v>
          </cell>
          <cell r="G10">
            <v>1</v>
          </cell>
          <cell r="H10">
            <v>6</v>
          </cell>
          <cell r="I10" t="str">
            <v>8 921 890 61 45</v>
          </cell>
          <cell r="M10">
            <v>43070</v>
          </cell>
        </row>
        <row r="11">
          <cell r="B11">
            <v>295</v>
          </cell>
          <cell r="C11" t="str">
            <v>Антипов Александр  Викторович</v>
          </cell>
          <cell r="D11">
            <v>321705</v>
          </cell>
          <cell r="E11">
            <v>1</v>
          </cell>
          <cell r="F11">
            <v>0</v>
          </cell>
          <cell r="G11">
            <v>0</v>
          </cell>
          <cell r="H11">
            <v>6.5</v>
          </cell>
          <cell r="I11">
            <v>89210951747</v>
          </cell>
          <cell r="M11">
            <v>43070</v>
          </cell>
        </row>
        <row r="12">
          <cell r="B12">
            <v>296</v>
          </cell>
          <cell r="C12" t="str">
            <v>Аргеландер Владимир Борисович</v>
          </cell>
          <cell r="D12">
            <v>321707</v>
          </cell>
          <cell r="E12">
            <v>2</v>
          </cell>
          <cell r="F12">
            <v>2</v>
          </cell>
          <cell r="G12">
            <v>1</v>
          </cell>
          <cell r="H12">
            <v>6</v>
          </cell>
          <cell r="I12">
            <v>9111518312</v>
          </cell>
          <cell r="M12">
            <v>43070</v>
          </cell>
        </row>
        <row r="13">
          <cell r="B13">
            <v>297</v>
          </cell>
          <cell r="C13" t="str">
            <v>Бабин Антон Станиславович</v>
          </cell>
          <cell r="D13">
            <v>323454</v>
          </cell>
          <cell r="E13">
            <v>2</v>
          </cell>
          <cell r="F13">
            <v>1</v>
          </cell>
          <cell r="G13">
            <v>1</v>
          </cell>
          <cell r="H13">
            <v>5</v>
          </cell>
          <cell r="I13" t="str">
            <v>8 981 800 65 87</v>
          </cell>
          <cell r="M13">
            <v>43070</v>
          </cell>
        </row>
        <row r="14">
          <cell r="B14">
            <v>298</v>
          </cell>
          <cell r="C14" t="str">
            <v>Балонов Анатолий Михайлович</v>
          </cell>
          <cell r="D14">
            <v>321710</v>
          </cell>
          <cell r="E14">
            <v>0</v>
          </cell>
          <cell r="F14">
            <v>0</v>
          </cell>
          <cell r="G14">
            <v>0</v>
          </cell>
          <cell r="H14">
            <v>7</v>
          </cell>
          <cell r="M14">
            <v>43070</v>
          </cell>
        </row>
        <row r="15">
          <cell r="B15">
            <v>299</v>
          </cell>
          <cell r="C15" t="str">
            <v>Баранов Михаил Валентинович</v>
          </cell>
          <cell r="D15">
            <v>323520</v>
          </cell>
          <cell r="E15">
            <v>3</v>
          </cell>
          <cell r="F15">
            <v>1</v>
          </cell>
          <cell r="G15">
            <v>0</v>
          </cell>
          <cell r="H15">
            <v>5.5</v>
          </cell>
          <cell r="I15">
            <v>89216454057</v>
          </cell>
          <cell r="M15">
            <v>43070</v>
          </cell>
        </row>
        <row r="16">
          <cell r="B16">
            <v>300</v>
          </cell>
          <cell r="C16" t="str">
            <v>Бардин Виктор Олегович</v>
          </cell>
          <cell r="D16">
            <v>323477</v>
          </cell>
          <cell r="E16">
            <v>1</v>
          </cell>
          <cell r="F16">
            <v>1</v>
          </cell>
          <cell r="G16">
            <v>0</v>
          </cell>
          <cell r="H16">
            <v>5.5</v>
          </cell>
          <cell r="I16" t="str">
            <v>8-911-193-72-00</v>
          </cell>
          <cell r="M16">
            <v>43070</v>
          </cell>
        </row>
        <row r="17">
          <cell r="B17">
            <v>301</v>
          </cell>
          <cell r="C17" t="str">
            <v>Баскаков Василий Олегович</v>
          </cell>
          <cell r="D17">
            <v>321712</v>
          </cell>
          <cell r="E17">
            <v>1</v>
          </cell>
          <cell r="F17">
            <v>0</v>
          </cell>
          <cell r="G17">
            <v>1</v>
          </cell>
          <cell r="H17">
            <v>6</v>
          </cell>
          <cell r="I17">
            <v>79119545182</v>
          </cell>
          <cell r="M17">
            <v>43070</v>
          </cell>
        </row>
        <row r="18">
          <cell r="B18">
            <v>302</v>
          </cell>
          <cell r="C18" t="str">
            <v>Минаев Дмитрий Викторович</v>
          </cell>
          <cell r="D18">
            <v>323552</v>
          </cell>
          <cell r="E18">
            <v>2</v>
          </cell>
          <cell r="F18">
            <v>0</v>
          </cell>
          <cell r="G18">
            <v>0</v>
          </cell>
          <cell r="L18" t="str">
            <v>Белозёров Руслан Анатольевич 322782 - смена должности</v>
          </cell>
          <cell r="M18">
            <v>43070</v>
          </cell>
        </row>
        <row r="19">
          <cell r="B19">
            <v>303</v>
          </cell>
          <cell r="C19" t="str">
            <v>Белоус Павел Николаевич</v>
          </cell>
          <cell r="D19">
            <v>323495</v>
          </cell>
          <cell r="E19">
            <v>0</v>
          </cell>
          <cell r="F19">
            <v>0</v>
          </cell>
          <cell r="G19">
            <v>0</v>
          </cell>
          <cell r="H19">
            <v>5.5</v>
          </cell>
          <cell r="I19" t="str">
            <v>8 964 388 60 09</v>
          </cell>
          <cell r="M19">
            <v>43070</v>
          </cell>
        </row>
        <row r="20">
          <cell r="B20">
            <v>304</v>
          </cell>
          <cell r="C20" t="str">
            <v>Белугин Виталий Сергеевич</v>
          </cell>
          <cell r="D20">
            <v>321715</v>
          </cell>
          <cell r="E20">
            <v>2</v>
          </cell>
          <cell r="F20">
            <v>0</v>
          </cell>
          <cell r="G20">
            <v>0</v>
          </cell>
          <cell r="H20">
            <v>6</v>
          </cell>
          <cell r="I20">
            <v>9119522752</v>
          </cell>
          <cell r="M20">
            <v>43070</v>
          </cell>
        </row>
        <row r="21">
          <cell r="B21">
            <v>305</v>
          </cell>
          <cell r="C21" t="str">
            <v>Бердников  Сергей Владимирович</v>
          </cell>
          <cell r="D21">
            <v>322557</v>
          </cell>
          <cell r="E21">
            <v>3</v>
          </cell>
          <cell r="F21">
            <v>0</v>
          </cell>
          <cell r="G21">
            <v>0</v>
          </cell>
          <cell r="H21" t="str">
            <v>6,5-7</v>
          </cell>
          <cell r="I21">
            <v>9213230147</v>
          </cell>
          <cell r="M21">
            <v>43070</v>
          </cell>
        </row>
        <row r="22">
          <cell r="B22">
            <v>306</v>
          </cell>
          <cell r="C22" t="str">
            <v>Благодарёв Александр Юльевич</v>
          </cell>
          <cell r="D22">
            <v>323132</v>
          </cell>
          <cell r="E22">
            <v>1</v>
          </cell>
          <cell r="F22">
            <v>1</v>
          </cell>
          <cell r="G22">
            <v>0</v>
          </cell>
          <cell r="H22">
            <v>6</v>
          </cell>
          <cell r="I22">
            <v>89523935889</v>
          </cell>
          <cell r="M22">
            <v>43070</v>
          </cell>
        </row>
        <row r="23">
          <cell r="B23">
            <v>307</v>
          </cell>
          <cell r="C23" t="str">
            <v>Блохин Олег Леонидович</v>
          </cell>
          <cell r="D23">
            <v>321719</v>
          </cell>
          <cell r="E23">
            <v>2</v>
          </cell>
          <cell r="F23">
            <v>2</v>
          </cell>
          <cell r="G23">
            <v>2</v>
          </cell>
          <cell r="H23">
            <v>5</v>
          </cell>
          <cell r="I23" t="str">
            <v>911 237 80 70</v>
          </cell>
          <cell r="M23">
            <v>43070</v>
          </cell>
        </row>
        <row r="24">
          <cell r="B24">
            <v>308</v>
          </cell>
          <cell r="C24" t="str">
            <v>Боганов Илья Сергеевич</v>
          </cell>
          <cell r="D24">
            <v>323153</v>
          </cell>
          <cell r="E24">
            <v>2</v>
          </cell>
          <cell r="F24">
            <v>0</v>
          </cell>
          <cell r="G24">
            <v>0</v>
          </cell>
          <cell r="H24">
            <v>6.5</v>
          </cell>
          <cell r="I24" t="str">
            <v>8 921 646 86 15</v>
          </cell>
          <cell r="M24">
            <v>43070</v>
          </cell>
        </row>
        <row r="25">
          <cell r="B25">
            <v>309</v>
          </cell>
          <cell r="C25" t="str">
            <v>Бондаренко  Владислав Васильевич</v>
          </cell>
          <cell r="D25">
            <v>322821</v>
          </cell>
          <cell r="E25">
            <v>0</v>
          </cell>
          <cell r="F25">
            <v>0</v>
          </cell>
          <cell r="G25">
            <v>0</v>
          </cell>
          <cell r="H25">
            <v>5.5</v>
          </cell>
          <cell r="I25">
            <v>89046380830</v>
          </cell>
          <cell r="M25">
            <v>43070</v>
          </cell>
        </row>
        <row r="26">
          <cell r="B26">
            <v>310</v>
          </cell>
          <cell r="C26" t="str">
            <v>Бондаренко Денис Валентинович</v>
          </cell>
          <cell r="D26">
            <v>322132</v>
          </cell>
          <cell r="E26">
            <v>2</v>
          </cell>
          <cell r="F26">
            <v>0</v>
          </cell>
          <cell r="G26">
            <v>1</v>
          </cell>
          <cell r="H26">
            <v>6</v>
          </cell>
          <cell r="I26">
            <v>89219731257</v>
          </cell>
          <cell r="M26">
            <v>43070</v>
          </cell>
        </row>
        <row r="27">
          <cell r="B27">
            <v>311</v>
          </cell>
          <cell r="C27" t="str">
            <v>Смирнов Вадим Анатольевич</v>
          </cell>
          <cell r="D27">
            <v>321858</v>
          </cell>
          <cell r="E27">
            <v>0</v>
          </cell>
          <cell r="F27">
            <v>0</v>
          </cell>
          <cell r="G27">
            <v>0</v>
          </cell>
          <cell r="L27" t="str">
            <v>Борисов Алексей Симанович 322127 - уволен</v>
          </cell>
          <cell r="M27">
            <v>43070</v>
          </cell>
        </row>
        <row r="28">
          <cell r="B28">
            <v>312</v>
          </cell>
          <cell r="C28" t="str">
            <v>Буданов  Александр  Николаевич</v>
          </cell>
          <cell r="D28">
            <v>321726</v>
          </cell>
          <cell r="E28">
            <v>3</v>
          </cell>
          <cell r="F28">
            <v>1</v>
          </cell>
          <cell r="G28">
            <v>2</v>
          </cell>
          <cell r="H28">
            <v>6</v>
          </cell>
          <cell r="I28" t="str">
            <v>8-905-205-36-29</v>
          </cell>
          <cell r="M28">
            <v>43070</v>
          </cell>
        </row>
        <row r="29">
          <cell r="B29">
            <v>313</v>
          </cell>
          <cell r="C29" t="str">
            <v>Буклешов Александр Михайлович</v>
          </cell>
          <cell r="D29">
            <v>322837</v>
          </cell>
          <cell r="E29">
            <v>4</v>
          </cell>
          <cell r="F29">
            <v>2</v>
          </cell>
          <cell r="G29">
            <v>2</v>
          </cell>
          <cell r="H29">
            <v>5.5</v>
          </cell>
          <cell r="I29">
            <v>89217439907</v>
          </cell>
          <cell r="M29">
            <v>43070</v>
          </cell>
        </row>
        <row r="30">
          <cell r="B30">
            <v>314</v>
          </cell>
          <cell r="C30" t="str">
            <v>Васильев Александр Владимирович</v>
          </cell>
          <cell r="D30">
            <v>323135</v>
          </cell>
          <cell r="E30">
            <v>2</v>
          </cell>
          <cell r="F30">
            <v>1</v>
          </cell>
          <cell r="G30">
            <v>0</v>
          </cell>
          <cell r="H30">
            <v>5.5</v>
          </cell>
          <cell r="I30">
            <v>9218742007</v>
          </cell>
          <cell r="M30">
            <v>43070</v>
          </cell>
        </row>
        <row r="31">
          <cell r="B31">
            <v>315</v>
          </cell>
          <cell r="C31" t="str">
            <v>Васильев Григорий Николаевич</v>
          </cell>
          <cell r="D31">
            <v>324228</v>
          </cell>
          <cell r="E31">
            <v>0</v>
          </cell>
          <cell r="F31">
            <v>0</v>
          </cell>
          <cell r="G31">
            <v>0</v>
          </cell>
          <cell r="H31">
            <v>6</v>
          </cell>
          <cell r="I31">
            <v>89313602933</v>
          </cell>
          <cell r="M31">
            <v>43070</v>
          </cell>
        </row>
        <row r="32">
          <cell r="B32">
            <v>316</v>
          </cell>
          <cell r="C32" t="str">
            <v>Васильев Юрий Николаевич</v>
          </cell>
          <cell r="D32">
            <v>321729</v>
          </cell>
          <cell r="E32">
            <v>2</v>
          </cell>
          <cell r="F32">
            <v>0</v>
          </cell>
          <cell r="G32">
            <v>2</v>
          </cell>
          <cell r="H32">
            <v>6.5</v>
          </cell>
          <cell r="I32">
            <v>9213057220</v>
          </cell>
          <cell r="M32">
            <v>43070</v>
          </cell>
        </row>
        <row r="33">
          <cell r="B33">
            <v>317</v>
          </cell>
          <cell r="C33" t="str">
            <v>Васьковский Виталий Валерьевич</v>
          </cell>
          <cell r="D33">
            <v>322866</v>
          </cell>
          <cell r="E33">
            <v>1</v>
          </cell>
          <cell r="F33">
            <v>0</v>
          </cell>
          <cell r="G33">
            <v>0</v>
          </cell>
          <cell r="H33">
            <v>5</v>
          </cell>
          <cell r="I33">
            <v>89218850988</v>
          </cell>
          <cell r="M33">
            <v>43070</v>
          </cell>
        </row>
        <row r="34">
          <cell r="B34">
            <v>318</v>
          </cell>
          <cell r="C34" t="str">
            <v>Виноградов Евгений Владимирович</v>
          </cell>
          <cell r="D34">
            <v>323151</v>
          </cell>
          <cell r="E34">
            <v>1</v>
          </cell>
          <cell r="F34">
            <v>0</v>
          </cell>
          <cell r="G34">
            <v>0</v>
          </cell>
          <cell r="M34">
            <v>43070</v>
          </cell>
        </row>
        <row r="35">
          <cell r="B35">
            <v>319</v>
          </cell>
          <cell r="C35" t="str">
            <v>Виноградов Сергей Александрович</v>
          </cell>
          <cell r="D35">
            <v>321731</v>
          </cell>
          <cell r="E35">
            <v>0</v>
          </cell>
          <cell r="F35">
            <v>0</v>
          </cell>
          <cell r="G35">
            <v>0</v>
          </cell>
          <cell r="H35">
            <v>5.5</v>
          </cell>
          <cell r="I35" t="str">
            <v>8 904 512 19 81</v>
          </cell>
          <cell r="M35">
            <v>43070</v>
          </cell>
        </row>
        <row r="36">
          <cell r="B36">
            <v>320</v>
          </cell>
          <cell r="C36" t="str">
            <v>Владимиров Александр  Владимирович</v>
          </cell>
          <cell r="D36">
            <v>322684</v>
          </cell>
          <cell r="E36">
            <v>2</v>
          </cell>
          <cell r="F36">
            <v>0</v>
          </cell>
          <cell r="G36">
            <v>1</v>
          </cell>
          <cell r="H36">
            <v>6</v>
          </cell>
          <cell r="I36" t="str">
            <v>8 921 757 09 10</v>
          </cell>
          <cell r="M36">
            <v>43070</v>
          </cell>
        </row>
        <row r="37">
          <cell r="B37">
            <v>321</v>
          </cell>
          <cell r="C37" t="str">
            <v>Волков Николай Викторович</v>
          </cell>
          <cell r="D37">
            <v>321733</v>
          </cell>
          <cell r="E37">
            <v>1</v>
          </cell>
          <cell r="F37">
            <v>0</v>
          </cell>
          <cell r="G37">
            <v>0</v>
          </cell>
          <cell r="H37">
            <v>7</v>
          </cell>
          <cell r="I37">
            <v>89218786524</v>
          </cell>
          <cell r="M37">
            <v>43070</v>
          </cell>
        </row>
        <row r="38">
          <cell r="B38">
            <v>322</v>
          </cell>
          <cell r="C38" t="str">
            <v>Гаврилов Алексей Сергеевич</v>
          </cell>
          <cell r="D38">
            <v>322536</v>
          </cell>
          <cell r="E38">
            <v>1</v>
          </cell>
          <cell r="F38">
            <v>1</v>
          </cell>
          <cell r="G38">
            <v>0</v>
          </cell>
          <cell r="H38">
            <v>5</v>
          </cell>
          <cell r="I38">
            <v>79215885508</v>
          </cell>
          <cell r="M38">
            <v>43070</v>
          </cell>
        </row>
        <row r="39">
          <cell r="B39">
            <v>323</v>
          </cell>
          <cell r="C39" t="str">
            <v>Гольнев Юрий Анатольевич</v>
          </cell>
          <cell r="D39">
            <v>322544</v>
          </cell>
          <cell r="E39">
            <v>1</v>
          </cell>
          <cell r="F39">
            <v>0</v>
          </cell>
          <cell r="G39">
            <v>0</v>
          </cell>
          <cell r="H39">
            <v>7</v>
          </cell>
          <cell r="I39" t="str">
            <v>921 798 78 07</v>
          </cell>
          <cell r="M39">
            <v>43070</v>
          </cell>
        </row>
        <row r="40">
          <cell r="B40">
            <v>324</v>
          </cell>
          <cell r="C40" t="str">
            <v>Горновой Андрей Владимирович</v>
          </cell>
          <cell r="D40">
            <v>322396</v>
          </cell>
          <cell r="E40">
            <v>1</v>
          </cell>
          <cell r="F40">
            <v>0</v>
          </cell>
          <cell r="G40">
            <v>0</v>
          </cell>
          <cell r="H40">
            <v>6</v>
          </cell>
          <cell r="I40" t="str">
            <v>8 921 570 34 56</v>
          </cell>
          <cell r="M40">
            <v>43070</v>
          </cell>
        </row>
        <row r="41">
          <cell r="B41">
            <v>325</v>
          </cell>
          <cell r="C41" t="str">
            <v>Горностаев Николай Александрович</v>
          </cell>
          <cell r="D41">
            <v>323493</v>
          </cell>
          <cell r="E41">
            <v>0</v>
          </cell>
          <cell r="F41">
            <v>0</v>
          </cell>
          <cell r="G41">
            <v>0</v>
          </cell>
          <cell r="H41">
            <v>6</v>
          </cell>
          <cell r="I41">
            <v>89657915013</v>
          </cell>
          <cell r="M41">
            <v>43070</v>
          </cell>
        </row>
        <row r="42">
          <cell r="B42">
            <v>326</v>
          </cell>
          <cell r="C42" t="str">
            <v>Григорьев Александр Николаевич</v>
          </cell>
          <cell r="D42">
            <v>321740</v>
          </cell>
          <cell r="E42">
            <v>2</v>
          </cell>
          <cell r="F42">
            <v>1</v>
          </cell>
          <cell r="G42">
            <v>2</v>
          </cell>
          <cell r="H42">
            <v>6</v>
          </cell>
          <cell r="I42">
            <v>89500074775</v>
          </cell>
          <cell r="M42">
            <v>43070</v>
          </cell>
        </row>
        <row r="43">
          <cell r="B43">
            <v>327</v>
          </cell>
          <cell r="C43" t="str">
            <v>Григорьев  Константин Геннадьевич</v>
          </cell>
          <cell r="D43">
            <v>322889</v>
          </cell>
          <cell r="E43">
            <v>0</v>
          </cell>
          <cell r="F43">
            <v>0</v>
          </cell>
          <cell r="G43">
            <v>0</v>
          </cell>
          <cell r="H43">
            <v>6</v>
          </cell>
          <cell r="I43">
            <v>89602519191</v>
          </cell>
          <cell r="M43">
            <v>43070</v>
          </cell>
        </row>
        <row r="44">
          <cell r="B44">
            <v>328</v>
          </cell>
          <cell r="C44" t="str">
            <v>Гришаев Станислав Игоревич</v>
          </cell>
          <cell r="D44">
            <v>322490</v>
          </cell>
          <cell r="E44">
            <v>4</v>
          </cell>
          <cell r="F44">
            <v>2</v>
          </cell>
          <cell r="G44">
            <v>0</v>
          </cell>
          <cell r="H44">
            <v>6</v>
          </cell>
          <cell r="I44">
            <v>89217996355</v>
          </cell>
          <cell r="M44">
            <v>43070</v>
          </cell>
        </row>
        <row r="45">
          <cell r="B45">
            <v>329</v>
          </cell>
          <cell r="C45" t="str">
            <v>Гузаревич Алексей Яковлевич</v>
          </cell>
          <cell r="D45">
            <v>321742</v>
          </cell>
          <cell r="E45">
            <v>3</v>
          </cell>
          <cell r="F45">
            <v>0</v>
          </cell>
          <cell r="G45">
            <v>0</v>
          </cell>
          <cell r="H45">
            <v>6.5</v>
          </cell>
          <cell r="I45" t="str">
            <v>8 921 977 92 15</v>
          </cell>
          <cell r="M45">
            <v>43070</v>
          </cell>
        </row>
        <row r="46">
          <cell r="B46">
            <v>330</v>
          </cell>
          <cell r="C46" t="str">
            <v>Гурьев  Сергей Сергеевич</v>
          </cell>
          <cell r="D46">
            <v>323117</v>
          </cell>
          <cell r="E46">
            <v>1</v>
          </cell>
          <cell r="F46">
            <v>0</v>
          </cell>
          <cell r="G46">
            <v>0</v>
          </cell>
          <cell r="H46">
            <v>5.5</v>
          </cell>
          <cell r="I46">
            <v>9319782526</v>
          </cell>
          <cell r="M46">
            <v>43070</v>
          </cell>
        </row>
        <row r="47">
          <cell r="B47">
            <v>331</v>
          </cell>
          <cell r="C47" t="str">
            <v>Демченко Александр Александрович</v>
          </cell>
          <cell r="D47">
            <v>322534</v>
          </cell>
          <cell r="E47">
            <v>1</v>
          </cell>
          <cell r="F47">
            <v>0</v>
          </cell>
          <cell r="G47">
            <v>0</v>
          </cell>
          <cell r="M47">
            <v>43070</v>
          </cell>
        </row>
        <row r="48">
          <cell r="B48">
            <v>332</v>
          </cell>
          <cell r="C48" t="str">
            <v>Джакипов Кубаныч Джалилович</v>
          </cell>
          <cell r="D48">
            <v>323343</v>
          </cell>
          <cell r="E48">
            <v>0</v>
          </cell>
          <cell r="F48">
            <v>0</v>
          </cell>
          <cell r="G48">
            <v>0</v>
          </cell>
          <cell r="M48">
            <v>43070</v>
          </cell>
        </row>
        <row r="49">
          <cell r="B49">
            <v>333</v>
          </cell>
          <cell r="C49" t="str">
            <v>Долгополов  Александр Вадимович</v>
          </cell>
          <cell r="D49">
            <v>323409</v>
          </cell>
          <cell r="E49">
            <v>0</v>
          </cell>
          <cell r="F49">
            <v>0</v>
          </cell>
          <cell r="G49">
            <v>0</v>
          </cell>
          <cell r="H49">
            <v>5.5</v>
          </cell>
          <cell r="I49">
            <v>9522887363</v>
          </cell>
          <cell r="M49">
            <v>43070</v>
          </cell>
        </row>
        <row r="50">
          <cell r="B50">
            <v>334</v>
          </cell>
          <cell r="C50" t="str">
            <v>Дроздов Виталий  Валерьевич</v>
          </cell>
          <cell r="D50">
            <v>323173</v>
          </cell>
          <cell r="E50">
            <v>2</v>
          </cell>
          <cell r="F50">
            <v>1</v>
          </cell>
          <cell r="G50">
            <v>0</v>
          </cell>
          <cell r="H50">
            <v>6.5</v>
          </cell>
          <cell r="I50">
            <v>89062581214</v>
          </cell>
          <cell r="M50">
            <v>43070</v>
          </cell>
        </row>
        <row r="51">
          <cell r="B51">
            <v>335</v>
          </cell>
          <cell r="C51" t="str">
            <v>Дячук Валентин Васильевич</v>
          </cell>
          <cell r="D51">
            <v>323451</v>
          </cell>
          <cell r="E51">
            <v>1</v>
          </cell>
          <cell r="F51">
            <v>0</v>
          </cell>
          <cell r="G51">
            <v>1</v>
          </cell>
          <cell r="H51">
            <v>6</v>
          </cell>
          <cell r="I51">
            <v>89119836858</v>
          </cell>
          <cell r="M51">
            <v>43070</v>
          </cell>
        </row>
        <row r="52">
          <cell r="B52">
            <v>336</v>
          </cell>
          <cell r="C52" t="str">
            <v>Елисеев Виктор Владимирович</v>
          </cell>
          <cell r="D52">
            <v>323291</v>
          </cell>
          <cell r="E52">
            <v>0</v>
          </cell>
          <cell r="F52">
            <v>0</v>
          </cell>
          <cell r="G52">
            <v>0</v>
          </cell>
          <cell r="H52">
            <v>7.7</v>
          </cell>
          <cell r="I52">
            <v>9112915379</v>
          </cell>
          <cell r="M52">
            <v>43070</v>
          </cell>
        </row>
        <row r="53">
          <cell r="B53">
            <v>337</v>
          </cell>
          <cell r="C53" t="str">
            <v>Енин Алексей Сергеевич</v>
          </cell>
          <cell r="D53">
            <v>322905</v>
          </cell>
          <cell r="E53">
            <v>2</v>
          </cell>
          <cell r="F53">
            <v>1</v>
          </cell>
          <cell r="G53">
            <v>0</v>
          </cell>
          <cell r="H53">
            <v>6</v>
          </cell>
          <cell r="I53" t="str">
            <v>8 921 434 29 18</v>
          </cell>
          <cell r="M53">
            <v>43070</v>
          </cell>
        </row>
        <row r="54">
          <cell r="B54">
            <v>338</v>
          </cell>
          <cell r="C54" t="str">
            <v>Ерофеев Вячеслав Юрьевич</v>
          </cell>
          <cell r="D54">
            <v>322558</v>
          </cell>
          <cell r="E54">
            <v>2</v>
          </cell>
          <cell r="F54">
            <v>0</v>
          </cell>
          <cell r="G54">
            <v>0</v>
          </cell>
          <cell r="H54">
            <v>6</v>
          </cell>
          <cell r="M54">
            <v>43070</v>
          </cell>
        </row>
        <row r="55">
          <cell r="B55">
            <v>339</v>
          </cell>
          <cell r="C55" t="str">
            <v>Ефимов Сергей Викторович</v>
          </cell>
          <cell r="D55">
            <v>321750</v>
          </cell>
          <cell r="E55">
            <v>1</v>
          </cell>
          <cell r="F55">
            <v>0</v>
          </cell>
          <cell r="G55">
            <v>0</v>
          </cell>
          <cell r="H55">
            <v>5.5</v>
          </cell>
          <cell r="I55">
            <v>9112324407</v>
          </cell>
          <cell r="M55">
            <v>43070</v>
          </cell>
        </row>
        <row r="56">
          <cell r="B56">
            <v>340</v>
          </cell>
          <cell r="C56" t="str">
            <v>Жабин Владимир Леонидович</v>
          </cell>
          <cell r="D56">
            <v>321751</v>
          </cell>
          <cell r="E56">
            <v>1</v>
          </cell>
          <cell r="F56">
            <v>0</v>
          </cell>
          <cell r="G56">
            <v>0</v>
          </cell>
          <cell r="H56">
            <v>6</v>
          </cell>
          <cell r="I56" t="str">
            <v>8 911 235 83 44</v>
          </cell>
          <cell r="M56">
            <v>43070</v>
          </cell>
        </row>
        <row r="57">
          <cell r="B57">
            <v>341</v>
          </cell>
          <cell r="C57" t="str">
            <v>Жгулёв Константин Сергеевич</v>
          </cell>
          <cell r="D57">
            <v>322323</v>
          </cell>
          <cell r="E57">
            <v>0</v>
          </cell>
          <cell r="F57">
            <v>0</v>
          </cell>
          <cell r="G57">
            <v>0</v>
          </cell>
          <cell r="H57">
            <v>6</v>
          </cell>
          <cell r="I57" t="str">
            <v>8 921 438 36 35</v>
          </cell>
          <cell r="M57">
            <v>43070</v>
          </cell>
        </row>
        <row r="58">
          <cell r="B58">
            <v>342</v>
          </cell>
          <cell r="C58" t="str">
            <v>Журавлёв Александр Владимирович</v>
          </cell>
          <cell r="D58">
            <v>322728</v>
          </cell>
          <cell r="E58">
            <v>3</v>
          </cell>
          <cell r="F58">
            <v>1</v>
          </cell>
          <cell r="G58">
            <v>1</v>
          </cell>
          <cell r="H58">
            <v>6.5</v>
          </cell>
          <cell r="I58">
            <v>89045568690</v>
          </cell>
          <cell r="M58">
            <v>43070</v>
          </cell>
        </row>
        <row r="59">
          <cell r="B59">
            <v>343</v>
          </cell>
          <cell r="C59" t="str">
            <v>Журавлев Владимир Константинович</v>
          </cell>
          <cell r="D59">
            <v>321753</v>
          </cell>
          <cell r="E59">
            <v>1</v>
          </cell>
          <cell r="F59">
            <v>0</v>
          </cell>
          <cell r="G59">
            <v>0</v>
          </cell>
          <cell r="M59">
            <v>43070</v>
          </cell>
        </row>
        <row r="60">
          <cell r="B60">
            <v>344</v>
          </cell>
          <cell r="C60" t="str">
            <v>Зибинин Андрей Олегович</v>
          </cell>
          <cell r="D60">
            <v>323491</v>
          </cell>
          <cell r="E60">
            <v>1</v>
          </cell>
          <cell r="F60">
            <v>0</v>
          </cell>
          <cell r="G60">
            <v>0</v>
          </cell>
          <cell r="H60">
            <v>6</v>
          </cell>
          <cell r="I60">
            <v>89118339399</v>
          </cell>
          <cell r="M60">
            <v>43070</v>
          </cell>
        </row>
        <row r="61">
          <cell r="B61">
            <v>345</v>
          </cell>
          <cell r="C61" t="str">
            <v>Зорин Владимир  Вячеславович</v>
          </cell>
          <cell r="D61">
            <v>322838</v>
          </cell>
          <cell r="E61">
            <v>1</v>
          </cell>
          <cell r="F61">
            <v>0</v>
          </cell>
          <cell r="G61">
            <v>0</v>
          </cell>
          <cell r="I61">
            <v>89217996997</v>
          </cell>
          <cell r="M61">
            <v>43070</v>
          </cell>
        </row>
        <row r="62">
          <cell r="B62">
            <v>346</v>
          </cell>
          <cell r="C62" t="str">
            <v>Зябликов Алексей Николаевич</v>
          </cell>
          <cell r="D62">
            <v>323202</v>
          </cell>
          <cell r="E62">
            <v>2</v>
          </cell>
          <cell r="F62">
            <v>0</v>
          </cell>
          <cell r="G62">
            <v>0</v>
          </cell>
          <cell r="H62">
            <v>6</v>
          </cell>
          <cell r="I62" t="str">
            <v>8 921 637 88 94</v>
          </cell>
          <cell r="M62">
            <v>43070</v>
          </cell>
        </row>
        <row r="63">
          <cell r="B63">
            <v>347</v>
          </cell>
          <cell r="C63" t="str">
            <v>Иванов Алексей Викторович</v>
          </cell>
          <cell r="D63">
            <v>321758</v>
          </cell>
          <cell r="E63">
            <v>0</v>
          </cell>
          <cell r="F63">
            <v>0</v>
          </cell>
          <cell r="G63">
            <v>0</v>
          </cell>
          <cell r="H63">
            <v>5.5</v>
          </cell>
          <cell r="I63">
            <v>9219719010</v>
          </cell>
          <cell r="M63">
            <v>43070</v>
          </cell>
        </row>
        <row r="64">
          <cell r="B64">
            <v>348</v>
          </cell>
          <cell r="C64" t="str">
            <v>Иванов Андрей Геннадьевич</v>
          </cell>
          <cell r="D64">
            <v>322384</v>
          </cell>
          <cell r="E64">
            <v>0</v>
          </cell>
          <cell r="F64">
            <v>0</v>
          </cell>
          <cell r="G64">
            <v>0</v>
          </cell>
          <cell r="M64">
            <v>43070</v>
          </cell>
        </row>
        <row r="65">
          <cell r="B65">
            <v>349</v>
          </cell>
          <cell r="C65" t="str">
            <v>Иванов Дмитрий Сергеевич</v>
          </cell>
          <cell r="D65">
            <v>322880</v>
          </cell>
          <cell r="E65">
            <v>2</v>
          </cell>
          <cell r="F65">
            <v>0</v>
          </cell>
          <cell r="G65">
            <v>0</v>
          </cell>
          <cell r="H65">
            <v>6</v>
          </cell>
          <cell r="I65" t="str">
            <v>8 921 599 34 29</v>
          </cell>
          <cell r="M65">
            <v>43070</v>
          </cell>
        </row>
        <row r="66">
          <cell r="B66">
            <v>350</v>
          </cell>
          <cell r="C66" t="str">
            <v>Иванов Игорь Сергеевич</v>
          </cell>
          <cell r="D66">
            <v>321759</v>
          </cell>
          <cell r="E66">
            <v>1</v>
          </cell>
          <cell r="F66">
            <v>0</v>
          </cell>
          <cell r="G66">
            <v>0</v>
          </cell>
          <cell r="H66">
            <v>6</v>
          </cell>
          <cell r="I66">
            <v>9217809102</v>
          </cell>
          <cell r="M66">
            <v>43070</v>
          </cell>
        </row>
        <row r="67">
          <cell r="B67">
            <v>351</v>
          </cell>
          <cell r="C67" t="str">
            <v>Джахангиров Фархад Муххуддин Оглы</v>
          </cell>
          <cell r="D67">
            <v>323588</v>
          </cell>
          <cell r="E67">
            <v>2</v>
          </cell>
          <cell r="F67">
            <v>0</v>
          </cell>
          <cell r="G67">
            <v>0</v>
          </cell>
          <cell r="L67" t="str">
            <v>Иванов Сергей Владимирович 321760 - уволен; Чуланов Николай Евгеньевич 323543 - уволен</v>
          </cell>
          <cell r="M67">
            <v>43070</v>
          </cell>
        </row>
        <row r="68">
          <cell r="B68">
            <v>352</v>
          </cell>
          <cell r="C68" t="str">
            <v>Иванов Сергей Владимирович</v>
          </cell>
          <cell r="D68">
            <v>322192</v>
          </cell>
          <cell r="E68">
            <v>0</v>
          </cell>
          <cell r="F68">
            <v>0</v>
          </cell>
          <cell r="G68">
            <v>0</v>
          </cell>
          <cell r="H68">
            <v>5</v>
          </cell>
          <cell r="I68" t="str">
            <v>8 921 790 22 57</v>
          </cell>
          <cell r="M68">
            <v>43070</v>
          </cell>
        </row>
        <row r="69">
          <cell r="B69">
            <v>353</v>
          </cell>
          <cell r="C69" t="str">
            <v>Игнатенко Александр Александрович</v>
          </cell>
          <cell r="D69">
            <v>322591</v>
          </cell>
          <cell r="E69">
            <v>0</v>
          </cell>
          <cell r="F69">
            <v>0</v>
          </cell>
          <cell r="G69">
            <v>0</v>
          </cell>
          <cell r="H69">
            <v>7</v>
          </cell>
          <cell r="I69" t="str">
            <v>8 950 037 78 01</v>
          </cell>
          <cell r="M69">
            <v>43070</v>
          </cell>
        </row>
        <row r="70">
          <cell r="B70">
            <v>354</v>
          </cell>
          <cell r="C70" t="str">
            <v>Решетнюк Игорь Сергеевич</v>
          </cell>
          <cell r="D70">
            <v>323533</v>
          </cell>
          <cell r="E70">
            <v>1</v>
          </cell>
          <cell r="F70">
            <v>0</v>
          </cell>
          <cell r="G70">
            <v>0</v>
          </cell>
          <cell r="H70">
            <v>5.5</v>
          </cell>
          <cell r="I70">
            <v>89516767581</v>
          </cell>
          <cell r="M70">
            <v>43070</v>
          </cell>
        </row>
        <row r="71">
          <cell r="B71">
            <v>355</v>
          </cell>
          <cell r="C71" t="str">
            <v>Канэ Роман Александрович</v>
          </cell>
          <cell r="D71">
            <v>321933</v>
          </cell>
          <cell r="E71">
            <v>0</v>
          </cell>
          <cell r="F71">
            <v>0</v>
          </cell>
          <cell r="G71">
            <v>0</v>
          </cell>
          <cell r="H71">
            <v>6</v>
          </cell>
          <cell r="I71">
            <v>79112243460</v>
          </cell>
          <cell r="M71">
            <v>43070</v>
          </cell>
        </row>
        <row r="72">
          <cell r="B72">
            <v>356</v>
          </cell>
          <cell r="C72" t="str">
            <v>Яблоков Дмитрий Олегович</v>
          </cell>
          <cell r="D72">
            <v>323554</v>
          </cell>
          <cell r="E72">
            <v>1</v>
          </cell>
          <cell r="F72">
            <v>0</v>
          </cell>
          <cell r="G72">
            <v>0</v>
          </cell>
          <cell r="L72" t="str">
            <v>Карпович Дмитрий Александрович 323420 - уволен</v>
          </cell>
          <cell r="M72">
            <v>43070</v>
          </cell>
        </row>
        <row r="73">
          <cell r="B73">
            <v>357</v>
          </cell>
          <cell r="C73" t="str">
            <v>Кассиров Игорь Александрович</v>
          </cell>
          <cell r="D73">
            <v>323231</v>
          </cell>
          <cell r="E73">
            <v>0</v>
          </cell>
          <cell r="F73">
            <v>0</v>
          </cell>
          <cell r="G73">
            <v>0</v>
          </cell>
          <cell r="H73">
            <v>6</v>
          </cell>
          <cell r="I73">
            <v>89218707718</v>
          </cell>
          <cell r="M73">
            <v>43070</v>
          </cell>
        </row>
        <row r="74">
          <cell r="B74">
            <v>358</v>
          </cell>
          <cell r="C74" t="str">
            <v>Кириенко Денис Юрьевич</v>
          </cell>
          <cell r="D74">
            <v>322683</v>
          </cell>
          <cell r="E74">
            <v>1</v>
          </cell>
          <cell r="F74">
            <v>0</v>
          </cell>
          <cell r="G74">
            <v>0</v>
          </cell>
          <cell r="H74">
            <v>6</v>
          </cell>
          <cell r="I74" t="str">
            <v>8-921-420-05-42</v>
          </cell>
          <cell r="M74">
            <v>43070</v>
          </cell>
        </row>
        <row r="75">
          <cell r="B75">
            <v>359</v>
          </cell>
          <cell r="C75" t="str">
            <v>Киселев Антон Владимирович</v>
          </cell>
          <cell r="D75">
            <v>322845</v>
          </cell>
          <cell r="E75">
            <v>0</v>
          </cell>
          <cell r="F75">
            <v>0</v>
          </cell>
          <cell r="G75">
            <v>0</v>
          </cell>
          <cell r="H75">
            <v>5</v>
          </cell>
          <cell r="I75">
            <v>89218824967</v>
          </cell>
          <cell r="M75">
            <v>43070</v>
          </cell>
        </row>
        <row r="76">
          <cell r="B76">
            <v>360</v>
          </cell>
          <cell r="C76" t="str">
            <v>Коберидзе Манучар Лериевич</v>
          </cell>
          <cell r="D76">
            <v>324189</v>
          </cell>
          <cell r="E76">
            <v>1</v>
          </cell>
          <cell r="F76">
            <v>1</v>
          </cell>
          <cell r="G76">
            <v>0</v>
          </cell>
          <cell r="H76">
            <v>6.5</v>
          </cell>
          <cell r="I76">
            <v>9218975178</v>
          </cell>
          <cell r="M76">
            <v>43070</v>
          </cell>
        </row>
        <row r="77">
          <cell r="B77">
            <v>361</v>
          </cell>
          <cell r="C77" t="str">
            <v>Ковалевский Сргей Владимирович</v>
          </cell>
          <cell r="D77">
            <v>323488</v>
          </cell>
          <cell r="E77">
            <v>1</v>
          </cell>
          <cell r="F77">
            <v>0</v>
          </cell>
          <cell r="G77">
            <v>0</v>
          </cell>
          <cell r="H77">
            <v>6</v>
          </cell>
          <cell r="I77">
            <v>89522289651</v>
          </cell>
          <cell r="M77">
            <v>43070</v>
          </cell>
        </row>
        <row r="78">
          <cell r="B78">
            <v>362</v>
          </cell>
          <cell r="C78" t="str">
            <v>Ковалёв Антон Геннадьевич</v>
          </cell>
          <cell r="D78">
            <v>323478</v>
          </cell>
          <cell r="E78">
            <v>2</v>
          </cell>
          <cell r="F78">
            <v>0</v>
          </cell>
          <cell r="G78">
            <v>1</v>
          </cell>
          <cell r="H78">
            <v>5.5</v>
          </cell>
          <cell r="I78">
            <v>9310057307</v>
          </cell>
          <cell r="M78">
            <v>43070</v>
          </cell>
        </row>
        <row r="79">
          <cell r="B79">
            <v>363</v>
          </cell>
          <cell r="C79" t="str">
            <v>Кожадей Павел Георгиевич</v>
          </cell>
          <cell r="D79">
            <v>321772</v>
          </cell>
          <cell r="E79">
            <v>0</v>
          </cell>
          <cell r="F79">
            <v>0</v>
          </cell>
          <cell r="G79">
            <v>0</v>
          </cell>
          <cell r="H79">
            <v>6.5</v>
          </cell>
          <cell r="I79" t="str">
            <v>8 911 239 41 34</v>
          </cell>
          <cell r="M79">
            <v>43070</v>
          </cell>
        </row>
        <row r="80">
          <cell r="B80">
            <v>364</v>
          </cell>
          <cell r="C80" t="str">
            <v>Коленов Михаил Владимирович</v>
          </cell>
          <cell r="D80">
            <v>322733</v>
          </cell>
          <cell r="E80">
            <v>0</v>
          </cell>
          <cell r="F80">
            <v>0</v>
          </cell>
          <cell r="G80">
            <v>0</v>
          </cell>
          <cell r="H80">
            <v>6</v>
          </cell>
          <cell r="I80" t="str">
            <v>8 950 047 85 03</v>
          </cell>
          <cell r="M80">
            <v>43070</v>
          </cell>
        </row>
        <row r="81">
          <cell r="B81">
            <v>365</v>
          </cell>
          <cell r="C81" t="str">
            <v>Колокольцев Сергей Дмитриевич</v>
          </cell>
          <cell r="D81">
            <v>321773</v>
          </cell>
          <cell r="E81">
            <v>2</v>
          </cell>
          <cell r="F81">
            <v>0</v>
          </cell>
          <cell r="G81">
            <v>0</v>
          </cell>
          <cell r="H81">
            <v>7</v>
          </cell>
          <cell r="I81">
            <v>89216337406</v>
          </cell>
          <cell r="M81">
            <v>43070</v>
          </cell>
        </row>
        <row r="82">
          <cell r="B82">
            <v>366</v>
          </cell>
          <cell r="C82" t="str">
            <v>Кондратьев Игорь Юрьевич</v>
          </cell>
          <cell r="D82">
            <v>322797</v>
          </cell>
          <cell r="E82">
            <v>2</v>
          </cell>
          <cell r="F82">
            <v>0</v>
          </cell>
          <cell r="G82">
            <v>0</v>
          </cell>
          <cell r="I82">
            <v>9216322741</v>
          </cell>
          <cell r="M82">
            <v>43070</v>
          </cell>
        </row>
        <row r="83">
          <cell r="B83">
            <v>367</v>
          </cell>
          <cell r="C83" t="str">
            <v>Коновалов Виталий Борисович</v>
          </cell>
          <cell r="D83">
            <v>323589</v>
          </cell>
          <cell r="E83">
            <v>1</v>
          </cell>
          <cell r="F83">
            <v>0</v>
          </cell>
          <cell r="G83">
            <v>0</v>
          </cell>
          <cell r="L83" t="str">
            <v>Кочкин Александр Николаевич 323431 - уволен</v>
          </cell>
          <cell r="M83">
            <v>43070</v>
          </cell>
        </row>
        <row r="84">
          <cell r="B84">
            <v>368</v>
          </cell>
          <cell r="C84" t="str">
            <v>Кремнёв Владимир Игоревич</v>
          </cell>
          <cell r="D84">
            <v>323506</v>
          </cell>
          <cell r="E84">
            <v>0</v>
          </cell>
          <cell r="F84">
            <v>0</v>
          </cell>
          <cell r="G84">
            <v>0</v>
          </cell>
          <cell r="H84">
            <v>5.5</v>
          </cell>
          <cell r="I84">
            <v>89650834398</v>
          </cell>
          <cell r="M84">
            <v>43070</v>
          </cell>
        </row>
        <row r="85">
          <cell r="B85">
            <v>369</v>
          </cell>
          <cell r="C85" t="str">
            <v>Кречетов Игорь Викторович</v>
          </cell>
          <cell r="D85">
            <v>321782</v>
          </cell>
          <cell r="E85">
            <v>0</v>
          </cell>
          <cell r="F85">
            <v>0</v>
          </cell>
          <cell r="G85">
            <v>0</v>
          </cell>
          <cell r="H85">
            <v>6</v>
          </cell>
          <cell r="I85">
            <v>9117411733</v>
          </cell>
          <cell r="M85">
            <v>43070</v>
          </cell>
        </row>
        <row r="86">
          <cell r="B86">
            <v>370</v>
          </cell>
          <cell r="C86" t="str">
            <v>Крутов Сергей Викторович</v>
          </cell>
          <cell r="D86">
            <v>321783</v>
          </cell>
          <cell r="E86">
            <v>1</v>
          </cell>
          <cell r="F86">
            <v>1</v>
          </cell>
          <cell r="G86">
            <v>0</v>
          </cell>
          <cell r="H86">
            <v>6.5</v>
          </cell>
          <cell r="I86" t="str">
            <v>8 911 298 54 29</v>
          </cell>
          <cell r="M86">
            <v>43070</v>
          </cell>
        </row>
        <row r="87">
          <cell r="B87">
            <v>371</v>
          </cell>
          <cell r="C87" t="str">
            <v>Крюков Сергей Юрьевич</v>
          </cell>
          <cell r="D87">
            <v>321784</v>
          </cell>
          <cell r="E87">
            <v>0</v>
          </cell>
          <cell r="F87">
            <v>0</v>
          </cell>
          <cell r="G87">
            <v>0</v>
          </cell>
          <cell r="H87">
            <v>5.5</v>
          </cell>
          <cell r="I87">
            <v>89213451130</v>
          </cell>
          <cell r="M87">
            <v>43070</v>
          </cell>
        </row>
        <row r="88">
          <cell r="B88">
            <v>372</v>
          </cell>
          <cell r="C88" t="str">
            <v>Кузьмин Андрей Евгеньевич</v>
          </cell>
          <cell r="D88">
            <v>322608</v>
          </cell>
          <cell r="E88">
            <v>1</v>
          </cell>
          <cell r="F88">
            <v>0</v>
          </cell>
          <cell r="G88">
            <v>0</v>
          </cell>
          <cell r="H88">
            <v>5</v>
          </cell>
          <cell r="I88">
            <v>9214124606</v>
          </cell>
          <cell r="M88">
            <v>43070</v>
          </cell>
        </row>
        <row r="89">
          <cell r="B89">
            <v>373</v>
          </cell>
          <cell r="C89" t="str">
            <v>Кузьмин Вячеслав Викторович</v>
          </cell>
          <cell r="D89">
            <v>322537</v>
          </cell>
          <cell r="E89">
            <v>3</v>
          </cell>
          <cell r="F89">
            <v>2</v>
          </cell>
          <cell r="G89">
            <v>0</v>
          </cell>
          <cell r="M89">
            <v>43070</v>
          </cell>
        </row>
        <row r="90">
          <cell r="B90">
            <v>374</v>
          </cell>
          <cell r="C90" t="str">
            <v>Курманалиев Рашид Рушанович</v>
          </cell>
          <cell r="D90">
            <v>322788</v>
          </cell>
          <cell r="E90">
            <v>1</v>
          </cell>
          <cell r="F90">
            <v>1</v>
          </cell>
          <cell r="G90">
            <v>0</v>
          </cell>
          <cell r="H90">
            <v>6</v>
          </cell>
          <cell r="I90">
            <v>9213330544</v>
          </cell>
          <cell r="M90">
            <v>43070</v>
          </cell>
        </row>
        <row r="91">
          <cell r="B91">
            <v>375</v>
          </cell>
          <cell r="C91" t="str">
            <v>Мазур Дмитрий Олегович</v>
          </cell>
          <cell r="D91">
            <v>323530</v>
          </cell>
          <cell r="E91">
            <v>2</v>
          </cell>
          <cell r="F91">
            <v>0</v>
          </cell>
          <cell r="G91">
            <v>0</v>
          </cell>
          <cell r="H91">
            <v>5.5</v>
          </cell>
          <cell r="I91" t="str">
            <v>8 950 022 97 28</v>
          </cell>
          <cell r="M91">
            <v>43070</v>
          </cell>
        </row>
        <row r="92">
          <cell r="B92">
            <v>376</v>
          </cell>
          <cell r="C92" t="str">
            <v>Курочкин  Виталий  Юрьевич</v>
          </cell>
          <cell r="D92">
            <v>322138</v>
          </cell>
          <cell r="E92">
            <v>0</v>
          </cell>
          <cell r="F92">
            <v>0</v>
          </cell>
          <cell r="G92">
            <v>0</v>
          </cell>
          <cell r="H92">
            <v>6</v>
          </cell>
          <cell r="I92" t="str">
            <v>911 218 53 82</v>
          </cell>
          <cell r="M92">
            <v>43070</v>
          </cell>
        </row>
        <row r="93">
          <cell r="B93">
            <v>377</v>
          </cell>
          <cell r="C93" t="str">
            <v>Кустов Дмитрий Викторович</v>
          </cell>
          <cell r="D93">
            <v>321787</v>
          </cell>
          <cell r="E93">
            <v>1</v>
          </cell>
          <cell r="F93">
            <v>0</v>
          </cell>
          <cell r="G93">
            <v>0</v>
          </cell>
          <cell r="H93">
            <v>6</v>
          </cell>
          <cell r="I93" t="str">
            <v>911 224 54 57</v>
          </cell>
          <cell r="M93">
            <v>43070</v>
          </cell>
        </row>
        <row r="94">
          <cell r="B94">
            <v>378</v>
          </cell>
          <cell r="C94" t="str">
            <v>Лайзан Игорь Александрович</v>
          </cell>
          <cell r="D94">
            <v>321938</v>
          </cell>
          <cell r="E94">
            <v>2</v>
          </cell>
          <cell r="F94">
            <v>1</v>
          </cell>
          <cell r="G94">
            <v>1</v>
          </cell>
          <cell r="H94">
            <v>6</v>
          </cell>
          <cell r="I94">
            <v>89523992565</v>
          </cell>
          <cell r="M94">
            <v>43070</v>
          </cell>
        </row>
        <row r="95">
          <cell r="B95">
            <v>379</v>
          </cell>
          <cell r="C95" t="str">
            <v>Лебедев Владислав Алексеевич</v>
          </cell>
          <cell r="D95">
            <v>322204</v>
          </cell>
          <cell r="E95">
            <v>0</v>
          </cell>
          <cell r="F95">
            <v>0</v>
          </cell>
          <cell r="G95">
            <v>0</v>
          </cell>
          <cell r="M95">
            <v>43070</v>
          </cell>
        </row>
        <row r="96">
          <cell r="B96">
            <v>380</v>
          </cell>
          <cell r="C96" t="str">
            <v>Леонов Виталий Николаевич</v>
          </cell>
          <cell r="D96">
            <v>321940</v>
          </cell>
          <cell r="E96">
            <v>1</v>
          </cell>
          <cell r="F96">
            <v>1</v>
          </cell>
          <cell r="G96">
            <v>1</v>
          </cell>
          <cell r="H96">
            <v>5.5</v>
          </cell>
          <cell r="I96">
            <v>921.39210049999997</v>
          </cell>
          <cell r="M96">
            <v>43070</v>
          </cell>
        </row>
        <row r="97">
          <cell r="B97">
            <v>381</v>
          </cell>
          <cell r="C97" t="str">
            <v>Лепёшкин  Олег Игоревич</v>
          </cell>
          <cell r="D97">
            <v>323194</v>
          </cell>
          <cell r="E97">
            <v>1</v>
          </cell>
          <cell r="F97">
            <v>0</v>
          </cell>
          <cell r="G97">
            <v>0</v>
          </cell>
          <cell r="H97">
            <v>5.5</v>
          </cell>
          <cell r="I97" t="str">
            <v>921 395 07 02</v>
          </cell>
          <cell r="M97">
            <v>43070</v>
          </cell>
        </row>
        <row r="98">
          <cell r="B98">
            <v>382</v>
          </cell>
          <cell r="C98" t="str">
            <v>Лисенков Андрей Владимирович</v>
          </cell>
          <cell r="D98">
            <v>321794</v>
          </cell>
          <cell r="E98">
            <v>0</v>
          </cell>
          <cell r="F98">
            <v>0</v>
          </cell>
          <cell r="G98">
            <v>0</v>
          </cell>
          <cell r="H98">
            <v>6.5</v>
          </cell>
          <cell r="I98" t="str">
            <v>911 239 77 74</v>
          </cell>
          <cell r="M98">
            <v>43070</v>
          </cell>
        </row>
        <row r="99">
          <cell r="B99">
            <v>383</v>
          </cell>
          <cell r="C99" t="str">
            <v>Личкановский Василий  Николаевич</v>
          </cell>
          <cell r="D99">
            <v>322793</v>
          </cell>
          <cell r="E99">
            <v>0</v>
          </cell>
          <cell r="F99">
            <v>0</v>
          </cell>
          <cell r="G99">
            <v>0</v>
          </cell>
          <cell r="M99">
            <v>43070</v>
          </cell>
        </row>
        <row r="100">
          <cell r="B100">
            <v>384</v>
          </cell>
          <cell r="C100" t="str">
            <v>Логинов Денис Николаевич</v>
          </cell>
          <cell r="D100">
            <v>322398</v>
          </cell>
          <cell r="E100">
            <v>1</v>
          </cell>
          <cell r="F100">
            <v>0</v>
          </cell>
          <cell r="G100">
            <v>0</v>
          </cell>
          <cell r="H100">
            <v>6</v>
          </cell>
          <cell r="I100">
            <v>89217829933</v>
          </cell>
          <cell r="M100">
            <v>43070</v>
          </cell>
        </row>
        <row r="101">
          <cell r="B101">
            <v>385</v>
          </cell>
          <cell r="C101" t="str">
            <v>Лосев Игорь Викторович</v>
          </cell>
          <cell r="D101">
            <v>321796</v>
          </cell>
          <cell r="E101">
            <v>2</v>
          </cell>
          <cell r="F101">
            <v>0</v>
          </cell>
          <cell r="G101">
            <v>0</v>
          </cell>
          <cell r="H101">
            <v>6</v>
          </cell>
          <cell r="I101" t="str">
            <v>8 911 735 25 06</v>
          </cell>
          <cell r="M101">
            <v>43070</v>
          </cell>
        </row>
        <row r="102">
          <cell r="B102">
            <v>386</v>
          </cell>
          <cell r="C102" t="str">
            <v>Люсин Алексей Михайлович</v>
          </cell>
          <cell r="D102">
            <v>322899</v>
          </cell>
          <cell r="E102">
            <v>1</v>
          </cell>
          <cell r="F102">
            <v>0</v>
          </cell>
          <cell r="G102">
            <v>0</v>
          </cell>
          <cell r="H102">
            <v>5</v>
          </cell>
          <cell r="I102" t="str">
            <v>8931 209 74 66</v>
          </cell>
          <cell r="M102">
            <v>43070</v>
          </cell>
        </row>
        <row r="103">
          <cell r="B103">
            <v>387</v>
          </cell>
          <cell r="C103" t="str">
            <v>Макаров Дмитрий Сергеевич</v>
          </cell>
          <cell r="D103">
            <v>321799</v>
          </cell>
          <cell r="E103">
            <v>2</v>
          </cell>
          <cell r="F103">
            <v>1</v>
          </cell>
          <cell r="G103">
            <v>1</v>
          </cell>
          <cell r="I103">
            <v>9119305517</v>
          </cell>
          <cell r="M103">
            <v>43070</v>
          </cell>
        </row>
        <row r="104">
          <cell r="B104">
            <v>388</v>
          </cell>
          <cell r="C104" t="str">
            <v>Мартьянов Валерий Сергеевич</v>
          </cell>
          <cell r="D104">
            <v>322729</v>
          </cell>
          <cell r="E104">
            <v>2</v>
          </cell>
          <cell r="F104">
            <v>0</v>
          </cell>
          <cell r="G104">
            <v>0</v>
          </cell>
          <cell r="H104">
            <v>5</v>
          </cell>
          <cell r="I104">
            <v>89811036959</v>
          </cell>
          <cell r="M104">
            <v>43070</v>
          </cell>
        </row>
        <row r="105">
          <cell r="B105">
            <v>389</v>
          </cell>
          <cell r="C105" t="str">
            <v>Матвеев  Тимур Михайлович</v>
          </cell>
          <cell r="D105">
            <v>323336</v>
          </cell>
          <cell r="E105">
            <v>1</v>
          </cell>
          <cell r="F105">
            <v>0</v>
          </cell>
          <cell r="G105">
            <v>0</v>
          </cell>
          <cell r="H105">
            <v>5</v>
          </cell>
          <cell r="I105" t="str">
            <v>8 952 240 78 83</v>
          </cell>
          <cell r="M105">
            <v>43070</v>
          </cell>
        </row>
        <row r="106">
          <cell r="B106">
            <v>390</v>
          </cell>
          <cell r="C106" t="str">
            <v>Мацутенко Сергей Александрович</v>
          </cell>
          <cell r="D106">
            <v>322715</v>
          </cell>
          <cell r="E106">
            <v>2</v>
          </cell>
          <cell r="F106">
            <v>1</v>
          </cell>
          <cell r="G106">
            <v>1</v>
          </cell>
          <cell r="H106">
            <v>5</v>
          </cell>
          <cell r="I106" t="str">
            <v>8 921 846 54 79</v>
          </cell>
          <cell r="M106">
            <v>43070</v>
          </cell>
        </row>
        <row r="107">
          <cell r="B107">
            <v>391</v>
          </cell>
          <cell r="C107" t="str">
            <v>Мирошниченко Роман Павлович</v>
          </cell>
          <cell r="D107">
            <v>322190</v>
          </cell>
          <cell r="E107">
            <v>1</v>
          </cell>
          <cell r="F107">
            <v>1</v>
          </cell>
          <cell r="G107">
            <v>0</v>
          </cell>
          <cell r="H107">
            <v>6</v>
          </cell>
          <cell r="I107">
            <v>9213411290</v>
          </cell>
          <cell r="M107">
            <v>43070</v>
          </cell>
        </row>
        <row r="108">
          <cell r="B108">
            <v>392</v>
          </cell>
          <cell r="C108" t="str">
            <v>Мокров Сергей Владимирович</v>
          </cell>
          <cell r="D108">
            <v>322677</v>
          </cell>
          <cell r="E108">
            <v>2</v>
          </cell>
          <cell r="F108">
            <v>0</v>
          </cell>
          <cell r="G108">
            <v>0</v>
          </cell>
          <cell r="H108">
            <v>5.5</v>
          </cell>
          <cell r="I108" t="str">
            <v>8 964 385 75 86</v>
          </cell>
          <cell r="M108">
            <v>43070</v>
          </cell>
        </row>
        <row r="109">
          <cell r="B109">
            <v>393</v>
          </cell>
          <cell r="C109" t="str">
            <v>Мосунов Станислав Евгеньевич</v>
          </cell>
          <cell r="D109">
            <v>323492</v>
          </cell>
          <cell r="E109">
            <v>4</v>
          </cell>
          <cell r="F109">
            <v>1</v>
          </cell>
          <cell r="G109">
            <v>0</v>
          </cell>
          <cell r="I109">
            <v>89313051762</v>
          </cell>
          <cell r="M109">
            <v>43070</v>
          </cell>
        </row>
        <row r="110">
          <cell r="B110">
            <v>394</v>
          </cell>
          <cell r="C110" t="str">
            <v>Нагайцев Владимир Ильич</v>
          </cell>
          <cell r="D110">
            <v>321808</v>
          </cell>
          <cell r="E110">
            <v>0</v>
          </cell>
          <cell r="F110">
            <v>0</v>
          </cell>
          <cell r="G110">
            <v>0</v>
          </cell>
          <cell r="H110">
            <v>7</v>
          </cell>
          <cell r="I110" t="str">
            <v>8 911 227 58 30</v>
          </cell>
          <cell r="M110">
            <v>43070</v>
          </cell>
        </row>
        <row r="111">
          <cell r="B111">
            <v>395</v>
          </cell>
          <cell r="C111" t="str">
            <v>Надысев Алексей Сергеевич</v>
          </cell>
          <cell r="D111">
            <v>323507</v>
          </cell>
          <cell r="E111">
            <v>3</v>
          </cell>
          <cell r="F111">
            <v>1</v>
          </cell>
          <cell r="G111">
            <v>0</v>
          </cell>
          <cell r="H111">
            <v>5.5</v>
          </cell>
          <cell r="I111">
            <v>89819468146</v>
          </cell>
          <cell r="M111">
            <v>43070</v>
          </cell>
        </row>
        <row r="112">
          <cell r="B112">
            <v>396</v>
          </cell>
          <cell r="C112" t="str">
            <v>Наумов Михаил Николаевич</v>
          </cell>
          <cell r="D112">
            <v>323489</v>
          </cell>
          <cell r="E112">
            <v>0</v>
          </cell>
          <cell r="F112">
            <v>0</v>
          </cell>
          <cell r="G112">
            <v>0</v>
          </cell>
          <cell r="H112">
            <v>5.5</v>
          </cell>
          <cell r="I112" t="str">
            <v>8-951-675-48-22</v>
          </cell>
          <cell r="M112">
            <v>43070</v>
          </cell>
        </row>
        <row r="113">
          <cell r="B113">
            <v>397</v>
          </cell>
          <cell r="C113" t="str">
            <v>Неволин Александр Геннадьевич</v>
          </cell>
          <cell r="D113">
            <v>321942</v>
          </cell>
          <cell r="E113">
            <v>1</v>
          </cell>
          <cell r="F113">
            <v>0</v>
          </cell>
          <cell r="G113">
            <v>0</v>
          </cell>
          <cell r="H113">
            <v>6.5</v>
          </cell>
          <cell r="I113">
            <v>89218823422</v>
          </cell>
          <cell r="M113">
            <v>43070</v>
          </cell>
        </row>
        <row r="114">
          <cell r="B114">
            <v>398</v>
          </cell>
          <cell r="C114" t="str">
            <v>Никитин Дмитрий Владимирович</v>
          </cell>
          <cell r="D114">
            <v>324087</v>
          </cell>
          <cell r="E114">
            <v>1</v>
          </cell>
          <cell r="F114">
            <v>0</v>
          </cell>
          <cell r="G114">
            <v>0</v>
          </cell>
          <cell r="H114">
            <v>6</v>
          </cell>
          <cell r="I114" t="str">
            <v>8 921 749 88 89</v>
          </cell>
          <cell r="M114">
            <v>43070</v>
          </cell>
        </row>
        <row r="115">
          <cell r="B115">
            <v>399</v>
          </cell>
          <cell r="C115" t="str">
            <v>Никитин Владимир Николаевич</v>
          </cell>
          <cell r="D115">
            <v>321813</v>
          </cell>
          <cell r="E115">
            <v>3</v>
          </cell>
          <cell r="F115">
            <v>1</v>
          </cell>
          <cell r="G115">
            <v>1</v>
          </cell>
          <cell r="H115">
            <v>6</v>
          </cell>
          <cell r="I115">
            <v>89215613791</v>
          </cell>
          <cell r="M115">
            <v>43070</v>
          </cell>
        </row>
        <row r="116">
          <cell r="B116">
            <v>400</v>
          </cell>
          <cell r="C116" t="str">
            <v>Никитин Сергей Николаевич</v>
          </cell>
          <cell r="D116">
            <v>321815</v>
          </cell>
          <cell r="E116">
            <v>0</v>
          </cell>
          <cell r="F116">
            <v>0</v>
          </cell>
          <cell r="G116">
            <v>0</v>
          </cell>
          <cell r="H116">
            <v>7</v>
          </cell>
          <cell r="I116">
            <v>9627185565</v>
          </cell>
          <cell r="M116">
            <v>43070</v>
          </cell>
        </row>
        <row r="117">
          <cell r="B117">
            <v>401</v>
          </cell>
          <cell r="C117" t="str">
            <v>Никифоров Роман Николаевич</v>
          </cell>
          <cell r="D117">
            <v>322904</v>
          </cell>
          <cell r="E117">
            <v>2</v>
          </cell>
          <cell r="F117">
            <v>0</v>
          </cell>
          <cell r="G117">
            <v>1</v>
          </cell>
          <cell r="H117">
            <v>6</v>
          </cell>
          <cell r="I117">
            <v>89312217646</v>
          </cell>
          <cell r="M117">
            <v>43070</v>
          </cell>
        </row>
        <row r="118">
          <cell r="B118">
            <v>402</v>
          </cell>
          <cell r="C118" t="str">
            <v>Николаев Геннадий Владимирович</v>
          </cell>
          <cell r="D118">
            <v>323222</v>
          </cell>
          <cell r="E118">
            <v>1</v>
          </cell>
          <cell r="F118">
            <v>0</v>
          </cell>
          <cell r="G118">
            <v>0</v>
          </cell>
          <cell r="H118">
            <v>6</v>
          </cell>
          <cell r="I118">
            <v>89112700474</v>
          </cell>
          <cell r="M118">
            <v>43070</v>
          </cell>
        </row>
        <row r="119">
          <cell r="B119">
            <v>403</v>
          </cell>
          <cell r="C119" t="str">
            <v>Новичков Виктор Евгеньевич</v>
          </cell>
          <cell r="D119">
            <v>321817</v>
          </cell>
          <cell r="E119">
            <v>3</v>
          </cell>
          <cell r="F119">
            <v>1</v>
          </cell>
          <cell r="G119">
            <v>0</v>
          </cell>
          <cell r="H119">
            <v>6.5</v>
          </cell>
          <cell r="I119">
            <v>89214216178</v>
          </cell>
          <cell r="M119">
            <v>43070</v>
          </cell>
        </row>
        <row r="120">
          <cell r="B120">
            <v>404</v>
          </cell>
          <cell r="C120" t="str">
            <v>Огородников Александр  Валерьевич</v>
          </cell>
          <cell r="D120">
            <v>323421</v>
          </cell>
          <cell r="E120">
            <v>3</v>
          </cell>
          <cell r="F120">
            <v>1</v>
          </cell>
          <cell r="G120">
            <v>1</v>
          </cell>
          <cell r="H120">
            <v>6</v>
          </cell>
          <cell r="I120">
            <v>89110094872</v>
          </cell>
          <cell r="M120">
            <v>43070</v>
          </cell>
        </row>
        <row r="121">
          <cell r="B121">
            <v>405</v>
          </cell>
          <cell r="C121" t="str">
            <v>Орлов Виталий Геннадьевич</v>
          </cell>
          <cell r="D121">
            <v>323508</v>
          </cell>
          <cell r="E121">
            <v>1</v>
          </cell>
          <cell r="F121">
            <v>0</v>
          </cell>
          <cell r="G121">
            <v>0</v>
          </cell>
          <cell r="H121">
            <v>6</v>
          </cell>
          <cell r="I121" t="str">
            <v>8-921-435-58-12</v>
          </cell>
          <cell r="M121">
            <v>43070</v>
          </cell>
        </row>
        <row r="122">
          <cell r="B122">
            <v>406</v>
          </cell>
          <cell r="C122" t="str">
            <v>Орлов Валерий Сергеевич</v>
          </cell>
          <cell r="D122">
            <v>322597</v>
          </cell>
          <cell r="E122">
            <v>0</v>
          </cell>
          <cell r="F122">
            <v>0</v>
          </cell>
          <cell r="G122">
            <v>0</v>
          </cell>
          <cell r="M122">
            <v>43070</v>
          </cell>
        </row>
        <row r="123">
          <cell r="B123">
            <v>407</v>
          </cell>
          <cell r="C123" t="str">
            <v>Орляченко Роман Сергеевич</v>
          </cell>
          <cell r="D123">
            <v>323152</v>
          </cell>
          <cell r="E123">
            <v>0</v>
          </cell>
          <cell r="F123">
            <v>0</v>
          </cell>
          <cell r="G123">
            <v>0</v>
          </cell>
          <cell r="H123">
            <v>6</v>
          </cell>
          <cell r="I123" t="str">
            <v>8 950 038 63 86</v>
          </cell>
          <cell r="M123">
            <v>43070</v>
          </cell>
        </row>
        <row r="124">
          <cell r="B124">
            <v>408</v>
          </cell>
          <cell r="C124" t="str">
            <v>Осипов Игорь Анатольевич</v>
          </cell>
          <cell r="D124">
            <v>322855</v>
          </cell>
          <cell r="E124">
            <v>1</v>
          </cell>
          <cell r="F124">
            <v>0</v>
          </cell>
          <cell r="G124">
            <v>0</v>
          </cell>
          <cell r="M124">
            <v>43070</v>
          </cell>
        </row>
        <row r="125">
          <cell r="B125">
            <v>409</v>
          </cell>
          <cell r="C125" t="str">
            <v>Павлов Александр Валентинович</v>
          </cell>
          <cell r="D125">
            <v>321818</v>
          </cell>
          <cell r="E125">
            <v>1</v>
          </cell>
          <cell r="F125">
            <v>1</v>
          </cell>
          <cell r="G125">
            <v>1</v>
          </cell>
          <cell r="H125">
            <v>6.5</v>
          </cell>
          <cell r="I125">
            <v>92115701235</v>
          </cell>
          <cell r="M125">
            <v>43070</v>
          </cell>
        </row>
        <row r="126">
          <cell r="B126">
            <v>410</v>
          </cell>
          <cell r="C126" t="str">
            <v>Петров Александр Викторович</v>
          </cell>
          <cell r="D126">
            <v>322206</v>
          </cell>
          <cell r="E126">
            <v>0</v>
          </cell>
          <cell r="F126">
            <v>0</v>
          </cell>
          <cell r="G126">
            <v>0</v>
          </cell>
          <cell r="H126">
            <v>6.5</v>
          </cell>
          <cell r="I126" t="str">
            <v>8 921 308 30 92</v>
          </cell>
          <cell r="M126">
            <v>43070</v>
          </cell>
        </row>
        <row r="127">
          <cell r="B127">
            <v>411</v>
          </cell>
          <cell r="C127" t="str">
            <v>Плотников Михаил Иванович</v>
          </cell>
          <cell r="D127">
            <v>321822</v>
          </cell>
          <cell r="E127">
            <v>4</v>
          </cell>
          <cell r="F127">
            <v>4</v>
          </cell>
          <cell r="G127">
            <v>4</v>
          </cell>
          <cell r="H127">
            <v>6.5</v>
          </cell>
          <cell r="I127" t="str">
            <v>8 911 949 79 00</v>
          </cell>
          <cell r="M127">
            <v>43070</v>
          </cell>
        </row>
        <row r="128">
          <cell r="B128">
            <v>412</v>
          </cell>
          <cell r="C128" t="str">
            <v>Поликарпов Андрей Николаевич</v>
          </cell>
          <cell r="D128">
            <v>323494</v>
          </cell>
          <cell r="E128">
            <v>3</v>
          </cell>
          <cell r="F128">
            <v>0</v>
          </cell>
          <cell r="G128">
            <v>1</v>
          </cell>
          <cell r="H128">
            <v>6</v>
          </cell>
          <cell r="I128" t="str">
            <v>8-911-286-70-88</v>
          </cell>
          <cell r="M128">
            <v>43070</v>
          </cell>
        </row>
        <row r="129">
          <cell r="B129">
            <v>413</v>
          </cell>
          <cell r="C129" t="str">
            <v>Поляков Евгений Викторович</v>
          </cell>
          <cell r="D129">
            <v>322178</v>
          </cell>
          <cell r="E129">
            <v>1</v>
          </cell>
          <cell r="F129">
            <v>0</v>
          </cell>
          <cell r="G129">
            <v>0</v>
          </cell>
          <cell r="H129">
            <v>6</v>
          </cell>
          <cell r="I129" t="str">
            <v>8 921 946 78 80</v>
          </cell>
          <cell r="M129">
            <v>43070</v>
          </cell>
        </row>
        <row r="130">
          <cell r="B130">
            <v>414</v>
          </cell>
          <cell r="C130" t="str">
            <v>Попов Александр Васильевич</v>
          </cell>
          <cell r="D130">
            <v>323282</v>
          </cell>
          <cell r="E130">
            <v>1</v>
          </cell>
          <cell r="F130">
            <v>0</v>
          </cell>
          <cell r="G130">
            <v>0</v>
          </cell>
          <cell r="H130">
            <v>6</v>
          </cell>
          <cell r="I130">
            <v>9218606641</v>
          </cell>
          <cell r="M130">
            <v>43070</v>
          </cell>
        </row>
        <row r="131">
          <cell r="B131">
            <v>415</v>
          </cell>
          <cell r="C131" t="str">
            <v>Попов Виталий Валерьевич</v>
          </cell>
          <cell r="D131">
            <v>321825</v>
          </cell>
          <cell r="E131">
            <v>1</v>
          </cell>
          <cell r="F131">
            <v>1</v>
          </cell>
          <cell r="G131">
            <v>0</v>
          </cell>
          <cell r="M131">
            <v>43070</v>
          </cell>
        </row>
        <row r="132">
          <cell r="B132">
            <v>416</v>
          </cell>
          <cell r="C132" t="str">
            <v>Попов Вячеслав Сергеевич</v>
          </cell>
          <cell r="D132">
            <v>321828</v>
          </cell>
          <cell r="E132">
            <v>2</v>
          </cell>
          <cell r="F132">
            <v>0</v>
          </cell>
          <cell r="G132">
            <v>0</v>
          </cell>
          <cell r="H132">
            <v>6</v>
          </cell>
          <cell r="I132">
            <v>89046126419</v>
          </cell>
          <cell r="M132">
            <v>43070</v>
          </cell>
        </row>
        <row r="133">
          <cell r="B133">
            <v>417</v>
          </cell>
          <cell r="C133" t="str">
            <v>Ковальчук Алексей Александрович</v>
          </cell>
          <cell r="D133">
            <v>323542</v>
          </cell>
          <cell r="E133">
            <v>0</v>
          </cell>
          <cell r="F133">
            <v>0</v>
          </cell>
          <cell r="G133">
            <v>0</v>
          </cell>
          <cell r="L133" t="str">
            <v>Попов Николай Викторович 321827 - уволен</v>
          </cell>
          <cell r="M133">
            <v>43070</v>
          </cell>
        </row>
        <row r="134">
          <cell r="B134">
            <v>418</v>
          </cell>
          <cell r="C134" t="str">
            <v>Пронин Виктор Александрович</v>
          </cell>
          <cell r="D134">
            <v>321829</v>
          </cell>
          <cell r="E134">
            <v>0</v>
          </cell>
          <cell r="F134">
            <v>0</v>
          </cell>
          <cell r="G134">
            <v>0</v>
          </cell>
          <cell r="H134">
            <v>6</v>
          </cell>
          <cell r="I134">
            <v>89313427095</v>
          </cell>
          <cell r="M134">
            <v>43070</v>
          </cell>
        </row>
        <row r="135">
          <cell r="B135">
            <v>419</v>
          </cell>
          <cell r="C135" t="str">
            <v>Пухосмяги Эдуард Олевич</v>
          </cell>
          <cell r="D135">
            <v>321830</v>
          </cell>
          <cell r="E135">
            <v>0</v>
          </cell>
          <cell r="F135">
            <v>0</v>
          </cell>
          <cell r="G135">
            <v>0</v>
          </cell>
          <cell r="H135">
            <v>7</v>
          </cell>
          <cell r="I135">
            <v>89062558753</v>
          </cell>
          <cell r="M135">
            <v>43070</v>
          </cell>
        </row>
        <row r="136">
          <cell r="B136">
            <v>420</v>
          </cell>
          <cell r="C136" t="str">
            <v>Рассказов  Кирилл Иванович</v>
          </cell>
          <cell r="D136">
            <v>322741</v>
          </cell>
          <cell r="E136">
            <v>1</v>
          </cell>
          <cell r="F136">
            <v>1</v>
          </cell>
          <cell r="G136">
            <v>0</v>
          </cell>
          <cell r="H136">
            <v>6.5</v>
          </cell>
          <cell r="I136" t="str">
            <v>8 981 873 25 33</v>
          </cell>
          <cell r="M136">
            <v>43070</v>
          </cell>
        </row>
        <row r="137">
          <cell r="B137">
            <v>421</v>
          </cell>
          <cell r="C137" t="str">
            <v>Ратников Даниил Игоревич</v>
          </cell>
          <cell r="D137">
            <v>323410</v>
          </cell>
          <cell r="E137">
            <v>3</v>
          </cell>
          <cell r="F137">
            <v>0</v>
          </cell>
          <cell r="G137">
            <v>0</v>
          </cell>
          <cell r="H137">
            <v>5.5</v>
          </cell>
          <cell r="I137">
            <v>89633091314</v>
          </cell>
          <cell r="M137">
            <v>43070</v>
          </cell>
        </row>
        <row r="138">
          <cell r="B138">
            <v>422</v>
          </cell>
          <cell r="C138" t="str">
            <v>Родин Александр Александрович</v>
          </cell>
          <cell r="D138">
            <v>321833</v>
          </cell>
          <cell r="E138">
            <v>1</v>
          </cell>
          <cell r="F138">
            <v>0</v>
          </cell>
          <cell r="G138">
            <v>1</v>
          </cell>
          <cell r="H138">
            <v>6.5</v>
          </cell>
          <cell r="I138">
            <v>9217610347</v>
          </cell>
          <cell r="M138">
            <v>43070</v>
          </cell>
        </row>
        <row r="139">
          <cell r="B139">
            <v>423</v>
          </cell>
          <cell r="C139" t="str">
            <v>Рождественский Денис Владимирович</v>
          </cell>
          <cell r="D139">
            <v>321834</v>
          </cell>
          <cell r="E139">
            <v>1</v>
          </cell>
          <cell r="F139">
            <v>0</v>
          </cell>
          <cell r="G139">
            <v>1</v>
          </cell>
          <cell r="H139">
            <v>6</v>
          </cell>
          <cell r="I139">
            <v>89119810295</v>
          </cell>
          <cell r="M139">
            <v>43070</v>
          </cell>
        </row>
        <row r="140">
          <cell r="B140">
            <v>424</v>
          </cell>
          <cell r="C140" t="str">
            <v>Ротермель Кирилл Андреевич</v>
          </cell>
          <cell r="D140">
            <v>323316</v>
          </cell>
          <cell r="E140">
            <v>1</v>
          </cell>
          <cell r="F140">
            <v>0</v>
          </cell>
          <cell r="G140">
            <v>1</v>
          </cell>
          <cell r="H140">
            <v>5.5</v>
          </cell>
          <cell r="I140" t="str">
            <v>8 950 036 47 39</v>
          </cell>
          <cell r="M140">
            <v>43070</v>
          </cell>
        </row>
        <row r="141">
          <cell r="B141">
            <v>425</v>
          </cell>
          <cell r="C141" t="str">
            <v>Рудановский Сергей Алексеевич</v>
          </cell>
          <cell r="D141">
            <v>321835</v>
          </cell>
          <cell r="E141">
            <v>1</v>
          </cell>
          <cell r="F141">
            <v>1</v>
          </cell>
          <cell r="G141">
            <v>1</v>
          </cell>
          <cell r="M141">
            <v>43070</v>
          </cell>
        </row>
        <row r="142">
          <cell r="B142">
            <v>426</v>
          </cell>
          <cell r="C142" t="str">
            <v>Рукавишников Евгений Алексеевич</v>
          </cell>
          <cell r="D142">
            <v>322545</v>
          </cell>
          <cell r="E142">
            <v>2</v>
          </cell>
          <cell r="F142">
            <v>0</v>
          </cell>
          <cell r="G142">
            <v>0</v>
          </cell>
          <cell r="H142">
            <v>5</v>
          </cell>
          <cell r="I142" t="str">
            <v>8 931 305 13 26</v>
          </cell>
          <cell r="M142">
            <v>43070</v>
          </cell>
        </row>
        <row r="143">
          <cell r="B143">
            <v>427</v>
          </cell>
          <cell r="C143" t="str">
            <v>Рыжов Андрей Алексеевич</v>
          </cell>
          <cell r="D143">
            <v>321838</v>
          </cell>
          <cell r="E143">
            <v>1</v>
          </cell>
          <cell r="F143">
            <v>1</v>
          </cell>
          <cell r="G143">
            <v>1</v>
          </cell>
          <cell r="H143">
            <v>6</v>
          </cell>
          <cell r="I143">
            <v>89119743044</v>
          </cell>
          <cell r="M143">
            <v>43070</v>
          </cell>
        </row>
        <row r="144">
          <cell r="B144">
            <v>428</v>
          </cell>
          <cell r="C144" t="str">
            <v>Рябинов Сергей Гаврилович</v>
          </cell>
          <cell r="D144">
            <v>320102</v>
          </cell>
          <cell r="E144">
            <v>1</v>
          </cell>
          <cell r="F144">
            <v>0</v>
          </cell>
          <cell r="G144">
            <v>0</v>
          </cell>
          <cell r="H144">
            <v>7</v>
          </cell>
          <cell r="I144">
            <v>89217966717</v>
          </cell>
          <cell r="M144">
            <v>43070</v>
          </cell>
        </row>
        <row r="145">
          <cell r="B145">
            <v>429</v>
          </cell>
          <cell r="C145" t="str">
            <v>Рябуха Сергей Николаевич</v>
          </cell>
          <cell r="D145">
            <v>322674</v>
          </cell>
          <cell r="E145">
            <v>1</v>
          </cell>
          <cell r="F145">
            <v>0</v>
          </cell>
          <cell r="G145">
            <v>0</v>
          </cell>
          <cell r="H145">
            <v>6</v>
          </cell>
          <cell r="I145" t="str">
            <v>8 951 669 38 27</v>
          </cell>
          <cell r="M145">
            <v>43070</v>
          </cell>
        </row>
        <row r="146">
          <cell r="B146">
            <v>430</v>
          </cell>
          <cell r="C146" t="str">
            <v>Савченков Роман Александрович</v>
          </cell>
          <cell r="D146">
            <v>321843</v>
          </cell>
          <cell r="E146">
            <v>0</v>
          </cell>
          <cell r="F146">
            <v>0</v>
          </cell>
          <cell r="G146">
            <v>0</v>
          </cell>
          <cell r="H146">
            <v>6</v>
          </cell>
          <cell r="I146">
            <v>9213726891</v>
          </cell>
          <cell r="M146">
            <v>43070</v>
          </cell>
        </row>
        <row r="147">
          <cell r="B147">
            <v>431</v>
          </cell>
          <cell r="C147" t="str">
            <v>Садыков Алексей Шамильевич</v>
          </cell>
          <cell r="D147">
            <v>321845</v>
          </cell>
          <cell r="E147">
            <v>3</v>
          </cell>
          <cell r="F147">
            <v>3</v>
          </cell>
          <cell r="G147">
            <v>0</v>
          </cell>
          <cell r="H147">
            <v>6</v>
          </cell>
          <cell r="I147">
            <v>89112669006</v>
          </cell>
          <cell r="M147">
            <v>43070</v>
          </cell>
        </row>
        <row r="148">
          <cell r="B148">
            <v>432</v>
          </cell>
          <cell r="C148" t="str">
            <v>Сафронов Андрей  Викторович</v>
          </cell>
          <cell r="D148">
            <v>323294</v>
          </cell>
          <cell r="E148">
            <v>0</v>
          </cell>
          <cell r="F148">
            <v>0</v>
          </cell>
          <cell r="G148">
            <v>0</v>
          </cell>
          <cell r="H148">
            <v>6.5</v>
          </cell>
          <cell r="I148" t="str">
            <v>911 098 92 74</v>
          </cell>
          <cell r="M148">
            <v>43070</v>
          </cell>
        </row>
        <row r="149">
          <cell r="B149">
            <v>433</v>
          </cell>
          <cell r="C149" t="str">
            <v>Семченко Андрей  Валерьевич</v>
          </cell>
          <cell r="D149">
            <v>322695</v>
          </cell>
          <cell r="E149">
            <v>1</v>
          </cell>
          <cell r="F149">
            <v>0</v>
          </cell>
          <cell r="G149">
            <v>0</v>
          </cell>
          <cell r="H149">
            <v>7</v>
          </cell>
          <cell r="I149">
            <v>89045182901</v>
          </cell>
          <cell r="M149">
            <v>43070</v>
          </cell>
        </row>
        <row r="150">
          <cell r="B150">
            <v>434</v>
          </cell>
          <cell r="C150" t="str">
            <v>Фёдоров Алексей Геннадиевич</v>
          </cell>
          <cell r="D150">
            <v>323541</v>
          </cell>
          <cell r="E150">
            <v>0</v>
          </cell>
          <cell r="F150">
            <v>0</v>
          </cell>
          <cell r="G150">
            <v>0</v>
          </cell>
          <cell r="L150" t="str">
            <v>Серебряков Владимир Константинович 322484 - уволен</v>
          </cell>
          <cell r="M150">
            <v>43070</v>
          </cell>
        </row>
        <row r="151">
          <cell r="B151">
            <v>435</v>
          </cell>
          <cell r="C151" t="str">
            <v>Смирнов Александр Юрьевич</v>
          </cell>
          <cell r="D151">
            <v>321855</v>
          </cell>
          <cell r="E151">
            <v>0</v>
          </cell>
          <cell r="F151">
            <v>0</v>
          </cell>
          <cell r="G151">
            <v>0</v>
          </cell>
          <cell r="H151">
            <v>7</v>
          </cell>
          <cell r="I151">
            <v>9119397946</v>
          </cell>
          <cell r="M151">
            <v>43070</v>
          </cell>
        </row>
        <row r="152">
          <cell r="B152">
            <v>436</v>
          </cell>
          <cell r="C152" t="str">
            <v>Назаров Михаил Сергеевич</v>
          </cell>
          <cell r="D152">
            <v>323551</v>
          </cell>
          <cell r="E152">
            <v>3</v>
          </cell>
          <cell r="F152">
            <v>1</v>
          </cell>
          <cell r="G152">
            <v>0</v>
          </cell>
          <cell r="M152">
            <v>43070</v>
          </cell>
        </row>
        <row r="153">
          <cell r="B153">
            <v>437</v>
          </cell>
          <cell r="C153" t="str">
            <v>Смирнов Владимир Михайлович</v>
          </cell>
          <cell r="D153">
            <v>322896</v>
          </cell>
          <cell r="E153">
            <v>1</v>
          </cell>
          <cell r="F153">
            <v>0</v>
          </cell>
          <cell r="G153">
            <v>0</v>
          </cell>
          <cell r="H153">
            <v>5.5</v>
          </cell>
          <cell r="I153">
            <v>9313482066</v>
          </cell>
          <cell r="M153">
            <v>43070</v>
          </cell>
        </row>
        <row r="154">
          <cell r="B154">
            <v>438</v>
          </cell>
          <cell r="C154" t="str">
            <v>Соколов Евгений Николаевич</v>
          </cell>
          <cell r="D154">
            <v>321860</v>
          </cell>
          <cell r="E154">
            <v>1</v>
          </cell>
          <cell r="F154">
            <v>1</v>
          </cell>
          <cell r="G154">
            <v>0</v>
          </cell>
          <cell r="H154">
            <v>6.5</v>
          </cell>
          <cell r="M154">
            <v>43070</v>
          </cell>
        </row>
        <row r="155">
          <cell r="B155">
            <v>439</v>
          </cell>
          <cell r="C155" t="str">
            <v>Никифоров Иван Андреевич</v>
          </cell>
          <cell r="D155">
            <v>323553</v>
          </cell>
          <cell r="E155">
            <v>1</v>
          </cell>
          <cell r="F155">
            <v>0</v>
          </cell>
          <cell r="G155">
            <v>0</v>
          </cell>
          <cell r="M155">
            <v>43070</v>
          </cell>
        </row>
        <row r="156">
          <cell r="B156">
            <v>440</v>
          </cell>
          <cell r="C156" t="str">
            <v>Пашков Максим Олегович</v>
          </cell>
          <cell r="D156">
            <v>323594</v>
          </cell>
          <cell r="E156">
            <v>1</v>
          </cell>
          <cell r="F156">
            <v>0</v>
          </cell>
          <cell r="G156">
            <v>0</v>
          </cell>
          <cell r="L156" t="str">
            <v>Соловьянов Игорь Александрович 322401 - смена должности</v>
          </cell>
          <cell r="M156">
            <v>43070</v>
          </cell>
        </row>
        <row r="157">
          <cell r="B157">
            <v>441</v>
          </cell>
          <cell r="C157" t="str">
            <v>Соломенников Андрей Анатольевич</v>
          </cell>
          <cell r="D157">
            <v>321861</v>
          </cell>
          <cell r="E157">
            <v>1</v>
          </cell>
          <cell r="F157">
            <v>0</v>
          </cell>
          <cell r="G157">
            <v>1</v>
          </cell>
          <cell r="H157">
            <v>6.5</v>
          </cell>
          <cell r="I157">
            <v>89213449233</v>
          </cell>
          <cell r="M157">
            <v>43070</v>
          </cell>
        </row>
        <row r="158">
          <cell r="B158">
            <v>442</v>
          </cell>
          <cell r="C158" t="str">
            <v>Старостин Алексей Геннадьевич</v>
          </cell>
          <cell r="D158">
            <v>322872</v>
          </cell>
          <cell r="E158">
            <v>0</v>
          </cell>
          <cell r="F158">
            <v>0</v>
          </cell>
          <cell r="G158">
            <v>0</v>
          </cell>
          <cell r="H158">
            <v>6</v>
          </cell>
          <cell r="M158">
            <v>43070</v>
          </cell>
        </row>
        <row r="159">
          <cell r="B159">
            <v>443</v>
          </cell>
          <cell r="C159" t="str">
            <v>Степанов Алексей Александрович</v>
          </cell>
          <cell r="D159">
            <v>322874</v>
          </cell>
          <cell r="E159">
            <v>3</v>
          </cell>
          <cell r="F159">
            <v>0</v>
          </cell>
          <cell r="G159">
            <v>0</v>
          </cell>
          <cell r="M159">
            <v>43070</v>
          </cell>
        </row>
        <row r="160">
          <cell r="B160">
            <v>444</v>
          </cell>
          <cell r="C160" t="str">
            <v>Степанов Александр Владимирович</v>
          </cell>
          <cell r="D160">
            <v>321864</v>
          </cell>
          <cell r="E160">
            <v>3</v>
          </cell>
          <cell r="F160">
            <v>1</v>
          </cell>
          <cell r="G160">
            <v>1</v>
          </cell>
          <cell r="H160">
            <v>7</v>
          </cell>
          <cell r="I160" t="str">
            <v>8 911 906 76 28</v>
          </cell>
          <cell r="M160">
            <v>43070</v>
          </cell>
        </row>
        <row r="161">
          <cell r="B161">
            <v>445</v>
          </cell>
          <cell r="C161" t="str">
            <v>Степанов Александр Иванович</v>
          </cell>
          <cell r="D161">
            <v>321865</v>
          </cell>
          <cell r="E161">
            <v>0</v>
          </cell>
          <cell r="F161">
            <v>0</v>
          </cell>
          <cell r="G161">
            <v>0</v>
          </cell>
          <cell r="M161">
            <v>43070</v>
          </cell>
        </row>
        <row r="162">
          <cell r="B162">
            <v>446</v>
          </cell>
          <cell r="C162" t="str">
            <v>Субботин Дмитрий Валентинович</v>
          </cell>
          <cell r="D162">
            <v>322906</v>
          </cell>
          <cell r="E162">
            <v>1</v>
          </cell>
          <cell r="F162">
            <v>0</v>
          </cell>
          <cell r="G162">
            <v>0</v>
          </cell>
          <cell r="H162">
            <v>6.6</v>
          </cell>
          <cell r="I162">
            <v>9219438825</v>
          </cell>
          <cell r="M162">
            <v>43070</v>
          </cell>
        </row>
        <row r="163">
          <cell r="B163">
            <v>447</v>
          </cell>
          <cell r="C163" t="str">
            <v>Суханов Алексей Геннадьевич</v>
          </cell>
          <cell r="D163">
            <v>321871</v>
          </cell>
          <cell r="E163">
            <v>0</v>
          </cell>
          <cell r="F163">
            <v>0</v>
          </cell>
          <cell r="G163">
            <v>0</v>
          </cell>
          <cell r="H163">
            <v>7</v>
          </cell>
          <cell r="I163">
            <v>9215829072</v>
          </cell>
          <cell r="M163">
            <v>43070</v>
          </cell>
        </row>
        <row r="164">
          <cell r="B164">
            <v>448</v>
          </cell>
          <cell r="C164" t="str">
            <v>Сухопаров Дмитрий Георгиевич</v>
          </cell>
          <cell r="D164">
            <v>322831</v>
          </cell>
          <cell r="E164">
            <v>2</v>
          </cell>
          <cell r="F164">
            <v>2</v>
          </cell>
          <cell r="G164">
            <v>0</v>
          </cell>
          <cell r="H164">
            <v>6.5</v>
          </cell>
          <cell r="I164">
            <v>89119746874</v>
          </cell>
          <cell r="M164">
            <v>43070</v>
          </cell>
        </row>
        <row r="165">
          <cell r="B165">
            <v>449</v>
          </cell>
          <cell r="C165" t="str">
            <v>Теровец Алексей Сергеевич</v>
          </cell>
          <cell r="D165">
            <v>322680</v>
          </cell>
          <cell r="E165">
            <v>0</v>
          </cell>
          <cell r="F165">
            <v>0</v>
          </cell>
          <cell r="G165">
            <v>0</v>
          </cell>
          <cell r="H165">
            <v>6</v>
          </cell>
          <cell r="I165" t="str">
            <v>8 981 881 89 82</v>
          </cell>
          <cell r="M165">
            <v>43070</v>
          </cell>
        </row>
        <row r="166">
          <cell r="B166">
            <v>450</v>
          </cell>
          <cell r="C166" t="str">
            <v>Ткаченок  Сергей Александрович</v>
          </cell>
          <cell r="D166">
            <v>321876</v>
          </cell>
          <cell r="E166">
            <v>1</v>
          </cell>
          <cell r="F166">
            <v>0</v>
          </cell>
          <cell r="G166">
            <v>0</v>
          </cell>
          <cell r="H166">
            <v>7</v>
          </cell>
          <cell r="I166">
            <v>89117344555</v>
          </cell>
          <cell r="M166">
            <v>43070</v>
          </cell>
        </row>
        <row r="167">
          <cell r="B167">
            <v>451</v>
          </cell>
          <cell r="C167" t="str">
            <v>Шелякин Владимир Викторович</v>
          </cell>
          <cell r="D167">
            <v>323577</v>
          </cell>
          <cell r="E167">
            <v>1</v>
          </cell>
          <cell r="F167">
            <v>0</v>
          </cell>
          <cell r="G167">
            <v>0</v>
          </cell>
          <cell r="L167" t="str">
            <v>Шилов Никита Витальевич 323401 - уволен</v>
          </cell>
          <cell r="M167">
            <v>43070</v>
          </cell>
        </row>
        <row r="168">
          <cell r="B168">
            <v>452</v>
          </cell>
          <cell r="C168" t="str">
            <v>Тютюник  Иван Владимирович</v>
          </cell>
          <cell r="D168">
            <v>323412</v>
          </cell>
          <cell r="E168">
            <v>1</v>
          </cell>
          <cell r="F168">
            <v>1</v>
          </cell>
          <cell r="G168">
            <v>1</v>
          </cell>
          <cell r="H168">
            <v>6</v>
          </cell>
          <cell r="I168">
            <v>9217790607</v>
          </cell>
          <cell r="M168">
            <v>43070</v>
          </cell>
        </row>
        <row r="169">
          <cell r="B169">
            <v>453</v>
          </cell>
          <cell r="C169" t="str">
            <v>Прокофьев Илья Игоревич</v>
          </cell>
          <cell r="D169">
            <v>323550</v>
          </cell>
          <cell r="E169">
            <v>0</v>
          </cell>
          <cell r="F169">
            <v>0</v>
          </cell>
          <cell r="G169">
            <v>0</v>
          </cell>
          <cell r="M169">
            <v>43070</v>
          </cell>
        </row>
        <row r="170">
          <cell r="B170">
            <v>454</v>
          </cell>
          <cell r="C170" t="str">
            <v>Ушаков  Александр Владимирович</v>
          </cell>
          <cell r="D170">
            <v>322886</v>
          </cell>
          <cell r="E170">
            <v>1</v>
          </cell>
          <cell r="F170">
            <v>1</v>
          </cell>
          <cell r="G170">
            <v>0</v>
          </cell>
          <cell r="M170">
            <v>43070</v>
          </cell>
        </row>
        <row r="171">
          <cell r="B171">
            <v>455</v>
          </cell>
          <cell r="C171" t="str">
            <v>Фалин Денис Юрьевич</v>
          </cell>
          <cell r="D171">
            <v>322675</v>
          </cell>
          <cell r="E171">
            <v>4</v>
          </cell>
          <cell r="F171">
            <v>1</v>
          </cell>
          <cell r="G171">
            <v>0</v>
          </cell>
          <cell r="I171">
            <v>9005571</v>
          </cell>
          <cell r="M171">
            <v>43070</v>
          </cell>
        </row>
        <row r="172">
          <cell r="B172">
            <v>456</v>
          </cell>
          <cell r="C172" t="str">
            <v>Федоров Сергей Викторович</v>
          </cell>
          <cell r="D172">
            <v>322867</v>
          </cell>
          <cell r="E172">
            <v>1</v>
          </cell>
          <cell r="F172">
            <v>1</v>
          </cell>
          <cell r="G172">
            <v>0</v>
          </cell>
          <cell r="H172">
            <v>5.5</v>
          </cell>
          <cell r="I172" t="str">
            <v>981 708 79 24</v>
          </cell>
          <cell r="M172">
            <v>43070</v>
          </cell>
        </row>
        <row r="173">
          <cell r="B173">
            <v>457</v>
          </cell>
          <cell r="C173" t="str">
            <v>Филиппов Алексей Николаевич</v>
          </cell>
          <cell r="D173">
            <v>324251</v>
          </cell>
          <cell r="E173">
            <v>1</v>
          </cell>
          <cell r="F173">
            <v>0</v>
          </cell>
          <cell r="G173">
            <v>0</v>
          </cell>
          <cell r="H173">
            <v>6</v>
          </cell>
          <cell r="I173" t="str">
            <v>8 981 113 73 63</v>
          </cell>
          <cell r="M173">
            <v>43070</v>
          </cell>
        </row>
        <row r="174">
          <cell r="B174">
            <v>458</v>
          </cell>
          <cell r="C174" t="str">
            <v>Фомин Евгений Валерьевич</v>
          </cell>
          <cell r="D174">
            <v>323114</v>
          </cell>
          <cell r="E174">
            <v>1</v>
          </cell>
          <cell r="F174">
            <v>0</v>
          </cell>
          <cell r="G174">
            <v>1</v>
          </cell>
          <cell r="H174">
            <v>6</v>
          </cell>
          <cell r="I174" t="str">
            <v>8 999 247 14 61</v>
          </cell>
          <cell r="M174">
            <v>43070</v>
          </cell>
        </row>
        <row r="175">
          <cell r="B175">
            <v>459</v>
          </cell>
          <cell r="C175" t="str">
            <v>Хабибуллин Альмир Мунирович</v>
          </cell>
          <cell r="D175">
            <v>323115</v>
          </cell>
          <cell r="E175">
            <v>2</v>
          </cell>
          <cell r="F175">
            <v>2</v>
          </cell>
          <cell r="G175">
            <v>1</v>
          </cell>
          <cell r="H175">
            <v>5</v>
          </cell>
          <cell r="I175" t="str">
            <v>8-921-390-35-88</v>
          </cell>
          <cell r="M175">
            <v>43070</v>
          </cell>
        </row>
        <row r="176">
          <cell r="B176">
            <v>460</v>
          </cell>
          <cell r="C176" t="str">
            <v>Хайко  Максим Алексеевич</v>
          </cell>
          <cell r="D176">
            <v>322656</v>
          </cell>
          <cell r="E176">
            <v>1</v>
          </cell>
          <cell r="F176">
            <v>1</v>
          </cell>
          <cell r="G176">
            <v>0</v>
          </cell>
          <cell r="H176">
            <v>6</v>
          </cell>
          <cell r="I176">
            <v>89214193636</v>
          </cell>
          <cell r="M176">
            <v>43070</v>
          </cell>
        </row>
        <row r="177">
          <cell r="B177">
            <v>461</v>
          </cell>
          <cell r="C177" t="str">
            <v>Халиков Тимур Валиевич</v>
          </cell>
          <cell r="D177">
            <v>323465</v>
          </cell>
          <cell r="E177">
            <v>0</v>
          </cell>
          <cell r="F177">
            <v>0</v>
          </cell>
          <cell r="G177">
            <v>0</v>
          </cell>
          <cell r="H177">
            <v>6</v>
          </cell>
          <cell r="I177" t="str">
            <v>8 999 217 02 85</v>
          </cell>
          <cell r="M177">
            <v>43070</v>
          </cell>
        </row>
        <row r="178">
          <cell r="B178">
            <v>462</v>
          </cell>
          <cell r="C178" t="str">
            <v>Халтурин Виктор Евгеньевич</v>
          </cell>
          <cell r="D178">
            <v>321886</v>
          </cell>
          <cell r="E178">
            <v>1</v>
          </cell>
          <cell r="F178">
            <v>0</v>
          </cell>
          <cell r="G178">
            <v>0</v>
          </cell>
          <cell r="H178">
            <v>6</v>
          </cell>
          <cell r="I178">
            <v>9112845653</v>
          </cell>
          <cell r="M178">
            <v>43070</v>
          </cell>
        </row>
        <row r="179">
          <cell r="B179">
            <v>463</v>
          </cell>
          <cell r="C179" t="str">
            <v>Чадюк Александр Витальевич</v>
          </cell>
          <cell r="D179">
            <v>323565</v>
          </cell>
          <cell r="E179">
            <v>0</v>
          </cell>
          <cell r="F179">
            <v>0</v>
          </cell>
          <cell r="G179">
            <v>0</v>
          </cell>
          <cell r="L179" t="str">
            <v>Харитоненко Александр Сергеевич 322529 - перевод на другую должность</v>
          </cell>
          <cell r="M179">
            <v>43070</v>
          </cell>
        </row>
        <row r="180">
          <cell r="B180">
            <v>464</v>
          </cell>
          <cell r="C180" t="str">
            <v>Харитонов Юрий Валентинович</v>
          </cell>
          <cell r="D180">
            <v>322285</v>
          </cell>
          <cell r="E180">
            <v>0</v>
          </cell>
          <cell r="F180">
            <v>0</v>
          </cell>
          <cell r="G180">
            <v>0</v>
          </cell>
          <cell r="H180">
            <v>6</v>
          </cell>
          <cell r="I180">
            <v>9516418288</v>
          </cell>
          <cell r="M180">
            <v>43070</v>
          </cell>
        </row>
        <row r="181">
          <cell r="B181">
            <v>465</v>
          </cell>
          <cell r="C181" t="str">
            <v>Хозеев Владимир Валерьевич</v>
          </cell>
          <cell r="D181">
            <v>323435</v>
          </cell>
          <cell r="E181">
            <v>3</v>
          </cell>
          <cell r="F181">
            <v>1</v>
          </cell>
          <cell r="G181">
            <v>1</v>
          </cell>
          <cell r="H181">
            <v>5.5</v>
          </cell>
          <cell r="I181">
            <v>89215766366</v>
          </cell>
          <cell r="M181">
            <v>43070</v>
          </cell>
        </row>
        <row r="182">
          <cell r="B182">
            <v>466</v>
          </cell>
          <cell r="C182" t="str">
            <v>Холявин Олег Александрович</v>
          </cell>
          <cell r="D182">
            <v>323453</v>
          </cell>
          <cell r="E182">
            <v>0</v>
          </cell>
          <cell r="F182">
            <v>0</v>
          </cell>
          <cell r="G182">
            <v>0</v>
          </cell>
          <cell r="H182">
            <v>6.5</v>
          </cell>
          <cell r="I182">
            <v>89312979598</v>
          </cell>
          <cell r="M182">
            <v>43070</v>
          </cell>
        </row>
        <row r="183">
          <cell r="B183">
            <v>467</v>
          </cell>
          <cell r="C183" t="str">
            <v>Хомяков Владимир Олегович</v>
          </cell>
          <cell r="D183">
            <v>323509</v>
          </cell>
          <cell r="E183">
            <v>0</v>
          </cell>
          <cell r="F183">
            <v>0</v>
          </cell>
          <cell r="G183">
            <v>0</v>
          </cell>
          <cell r="M183">
            <v>43070</v>
          </cell>
        </row>
        <row r="184">
          <cell r="B184">
            <v>468</v>
          </cell>
          <cell r="C184" t="str">
            <v>Хорин Евгений Павлович</v>
          </cell>
          <cell r="D184">
            <v>323424</v>
          </cell>
          <cell r="E184">
            <v>3</v>
          </cell>
          <cell r="F184">
            <v>0</v>
          </cell>
          <cell r="G184">
            <v>2</v>
          </cell>
          <cell r="M184">
            <v>43070</v>
          </cell>
        </row>
        <row r="185">
          <cell r="B185">
            <v>469</v>
          </cell>
          <cell r="C185" t="str">
            <v>Цветков Александр Викторович</v>
          </cell>
          <cell r="D185">
            <v>321887</v>
          </cell>
          <cell r="E185">
            <v>1</v>
          </cell>
          <cell r="F185">
            <v>0</v>
          </cell>
          <cell r="G185">
            <v>0</v>
          </cell>
          <cell r="H185">
            <v>6</v>
          </cell>
          <cell r="I185" t="str">
            <v>8-911-134-72-79</v>
          </cell>
          <cell r="M185">
            <v>43070</v>
          </cell>
        </row>
        <row r="186">
          <cell r="B186">
            <v>470</v>
          </cell>
          <cell r="C186" t="str">
            <v>Цыбаев Евгений Владимирович</v>
          </cell>
          <cell r="D186">
            <v>323510</v>
          </cell>
          <cell r="E186">
            <v>2</v>
          </cell>
          <cell r="F186">
            <v>0</v>
          </cell>
          <cell r="G186">
            <v>0</v>
          </cell>
          <cell r="I186">
            <v>9523850130</v>
          </cell>
          <cell r="M186">
            <v>43070</v>
          </cell>
        </row>
        <row r="187">
          <cell r="B187">
            <v>471</v>
          </cell>
          <cell r="C187" t="str">
            <v>Цыганов Максим Александрович</v>
          </cell>
          <cell r="D187">
            <v>323479</v>
          </cell>
          <cell r="E187">
            <v>1</v>
          </cell>
          <cell r="F187">
            <v>1</v>
          </cell>
          <cell r="G187">
            <v>0</v>
          </cell>
          <cell r="H187">
            <v>5.5</v>
          </cell>
          <cell r="I187">
            <v>89819566512</v>
          </cell>
          <cell r="M187">
            <v>43070</v>
          </cell>
        </row>
        <row r="188">
          <cell r="B188">
            <v>472</v>
          </cell>
          <cell r="C188" t="str">
            <v>Чигарев Алексей Владимирович</v>
          </cell>
          <cell r="D188">
            <v>322197</v>
          </cell>
          <cell r="E188">
            <v>3</v>
          </cell>
          <cell r="F188">
            <v>1</v>
          </cell>
          <cell r="G188">
            <v>1</v>
          </cell>
          <cell r="H188">
            <v>6</v>
          </cell>
          <cell r="I188">
            <v>89119599407</v>
          </cell>
          <cell r="M188">
            <v>43070</v>
          </cell>
        </row>
        <row r="189">
          <cell r="B189">
            <v>473</v>
          </cell>
          <cell r="C189" t="str">
            <v>Чулков Андрей Юрьевич</v>
          </cell>
          <cell r="D189">
            <v>322205</v>
          </cell>
          <cell r="E189">
            <v>3</v>
          </cell>
          <cell r="F189">
            <v>0</v>
          </cell>
          <cell r="G189">
            <v>0</v>
          </cell>
          <cell r="M189">
            <v>43070</v>
          </cell>
        </row>
        <row r="190">
          <cell r="B190">
            <v>474</v>
          </cell>
          <cell r="C190" t="str">
            <v>Чухненков Андрей Викторович</v>
          </cell>
          <cell r="D190">
            <v>321891</v>
          </cell>
          <cell r="E190">
            <v>1</v>
          </cell>
          <cell r="F190">
            <v>0</v>
          </cell>
          <cell r="G190">
            <v>0</v>
          </cell>
          <cell r="M190">
            <v>43070</v>
          </cell>
        </row>
        <row r="191">
          <cell r="B191">
            <v>475</v>
          </cell>
          <cell r="C191" t="str">
            <v>Шабанов Андрей Борисович</v>
          </cell>
          <cell r="D191">
            <v>321892</v>
          </cell>
          <cell r="E191">
            <v>2</v>
          </cell>
          <cell r="F191">
            <v>0</v>
          </cell>
          <cell r="G191">
            <v>0</v>
          </cell>
          <cell r="H191">
            <v>5.5</v>
          </cell>
          <cell r="I191" t="str">
            <v>8 921 564 79 80</v>
          </cell>
          <cell r="M191">
            <v>43070</v>
          </cell>
        </row>
        <row r="192">
          <cell r="B192">
            <v>476</v>
          </cell>
          <cell r="C192" t="str">
            <v>Шарапов Яков Викторович</v>
          </cell>
          <cell r="D192">
            <v>323325</v>
          </cell>
          <cell r="E192">
            <v>3</v>
          </cell>
          <cell r="F192">
            <v>1</v>
          </cell>
          <cell r="G192">
            <v>1</v>
          </cell>
          <cell r="H192">
            <v>6</v>
          </cell>
          <cell r="I192" t="str">
            <v>8 921 555 59 59</v>
          </cell>
          <cell r="M192">
            <v>43070</v>
          </cell>
        </row>
        <row r="193">
          <cell r="B193">
            <v>477</v>
          </cell>
          <cell r="C193" t="str">
            <v>Шевченко Дмитрий Николаевич</v>
          </cell>
          <cell r="D193">
            <v>321894</v>
          </cell>
          <cell r="E193">
            <v>2</v>
          </cell>
          <cell r="F193">
            <v>0</v>
          </cell>
          <cell r="G193">
            <v>2</v>
          </cell>
          <cell r="H193">
            <v>5.5</v>
          </cell>
          <cell r="I193">
            <v>9112118233</v>
          </cell>
          <cell r="M193">
            <v>43070</v>
          </cell>
        </row>
        <row r="194">
          <cell r="B194">
            <v>478</v>
          </cell>
          <cell r="C194" t="str">
            <v>Шевырев Аркадий Николаевич</v>
          </cell>
          <cell r="D194">
            <v>321895</v>
          </cell>
          <cell r="E194">
            <v>5</v>
          </cell>
          <cell r="F194">
            <v>2</v>
          </cell>
          <cell r="G194">
            <v>0</v>
          </cell>
          <cell r="M194">
            <v>43070</v>
          </cell>
        </row>
        <row r="195">
          <cell r="B195">
            <v>479</v>
          </cell>
          <cell r="C195" t="str">
            <v>Шестаков Леонид Александрович</v>
          </cell>
          <cell r="D195">
            <v>322403</v>
          </cell>
          <cell r="E195">
            <v>2</v>
          </cell>
          <cell r="F195">
            <v>1</v>
          </cell>
          <cell r="G195">
            <v>0</v>
          </cell>
          <cell r="I195">
            <v>89045109439</v>
          </cell>
          <cell r="M195">
            <v>43070</v>
          </cell>
        </row>
        <row r="196">
          <cell r="B196">
            <v>480</v>
          </cell>
          <cell r="C196" t="str">
            <v>Шишмолин Петр Алексеевич</v>
          </cell>
          <cell r="D196">
            <v>321897</v>
          </cell>
          <cell r="E196">
            <v>0</v>
          </cell>
          <cell r="F196">
            <v>0</v>
          </cell>
          <cell r="G196">
            <v>0</v>
          </cell>
          <cell r="H196">
            <v>5.5</v>
          </cell>
          <cell r="I196" t="str">
            <v>8 911 991 94 02</v>
          </cell>
          <cell r="M196">
            <v>43070</v>
          </cell>
        </row>
        <row r="197">
          <cell r="B197">
            <v>481</v>
          </cell>
          <cell r="C197" t="str">
            <v>Шмелев Антон Валерьевич</v>
          </cell>
          <cell r="D197">
            <v>321945</v>
          </cell>
          <cell r="E197">
            <v>2</v>
          </cell>
          <cell r="F197">
            <v>1</v>
          </cell>
          <cell r="G197">
            <v>0</v>
          </cell>
          <cell r="H197">
            <v>5.5</v>
          </cell>
          <cell r="I197" t="str">
            <v>8 951 347 04 15</v>
          </cell>
          <cell r="M197">
            <v>43070</v>
          </cell>
        </row>
        <row r="198">
          <cell r="B198">
            <v>482</v>
          </cell>
          <cell r="C198" t="str">
            <v>Шубин Игорь Павлович</v>
          </cell>
          <cell r="D198">
            <v>321899</v>
          </cell>
          <cell r="E198">
            <v>2</v>
          </cell>
          <cell r="F198">
            <v>0</v>
          </cell>
          <cell r="G198">
            <v>0</v>
          </cell>
          <cell r="H198">
            <v>6.5</v>
          </cell>
          <cell r="I198" t="str">
            <v>8 921 894 78 11</v>
          </cell>
          <cell r="M198">
            <v>43070</v>
          </cell>
        </row>
        <row r="199">
          <cell r="B199">
            <v>483</v>
          </cell>
          <cell r="C199" t="str">
            <v>Безик Алексей Константинович</v>
          </cell>
          <cell r="D199">
            <v>323519</v>
          </cell>
          <cell r="E199">
            <v>1</v>
          </cell>
          <cell r="F199">
            <v>0</v>
          </cell>
          <cell r="G199">
            <v>0</v>
          </cell>
          <cell r="H199">
            <v>6</v>
          </cell>
          <cell r="I199">
            <v>9992394303</v>
          </cell>
          <cell r="M199">
            <v>43070</v>
          </cell>
        </row>
        <row r="200">
          <cell r="B200">
            <v>484</v>
          </cell>
          <cell r="C200" t="str">
            <v>Юханов  Роман Викторович</v>
          </cell>
          <cell r="D200">
            <v>323116</v>
          </cell>
          <cell r="E200">
            <v>0</v>
          </cell>
          <cell r="F200">
            <v>0</v>
          </cell>
          <cell r="G200">
            <v>0</v>
          </cell>
          <cell r="H200">
            <v>6.5</v>
          </cell>
          <cell r="I200">
            <v>89992106090</v>
          </cell>
          <cell r="M200">
            <v>43070</v>
          </cell>
        </row>
        <row r="201">
          <cell r="B201">
            <v>485</v>
          </cell>
          <cell r="C201" t="str">
            <v>Янталев Александр Петрович</v>
          </cell>
          <cell r="D201">
            <v>321903</v>
          </cell>
          <cell r="E201">
            <v>0</v>
          </cell>
          <cell r="F201">
            <v>0</v>
          </cell>
          <cell r="G201">
            <v>0</v>
          </cell>
          <cell r="H201">
            <v>6.5</v>
          </cell>
          <cell r="I201">
            <v>9117993639</v>
          </cell>
          <cell r="M201">
            <v>43070</v>
          </cell>
        </row>
        <row r="202">
          <cell r="B202">
            <v>486</v>
          </cell>
          <cell r="C202" t="str">
            <v>Богданов Михаил Викторович</v>
          </cell>
          <cell r="D202">
            <v>323520</v>
          </cell>
          <cell r="E202">
            <v>1</v>
          </cell>
          <cell r="F202">
            <v>1</v>
          </cell>
          <cell r="G202">
            <v>0</v>
          </cell>
          <cell r="H202">
            <v>5.5</v>
          </cell>
          <cell r="I202">
            <v>9216454057</v>
          </cell>
          <cell r="M202">
            <v>43070</v>
          </cell>
        </row>
        <row r="203">
          <cell r="B203">
            <v>487</v>
          </cell>
          <cell r="C203" t="str">
            <v>Кабурдо Николай Валерьевич</v>
          </cell>
          <cell r="D203">
            <v>323521</v>
          </cell>
          <cell r="E203">
            <v>1</v>
          </cell>
          <cell r="F203">
            <v>0</v>
          </cell>
          <cell r="G203">
            <v>1</v>
          </cell>
          <cell r="H203">
            <v>5.5</v>
          </cell>
          <cell r="I203">
            <v>9030937598</v>
          </cell>
          <cell r="M203">
            <v>43070</v>
          </cell>
        </row>
        <row r="204">
          <cell r="B204">
            <v>488</v>
          </cell>
          <cell r="C204" t="str">
            <v>Пудовкин Сергей Николаевич</v>
          </cell>
          <cell r="D204">
            <v>323522</v>
          </cell>
          <cell r="E204">
            <v>0</v>
          </cell>
          <cell r="F204">
            <v>0</v>
          </cell>
          <cell r="G204">
            <v>0</v>
          </cell>
          <cell r="I204">
            <v>89523813464</v>
          </cell>
          <cell r="M204">
            <v>43070</v>
          </cell>
        </row>
        <row r="205">
          <cell r="B205">
            <v>489</v>
          </cell>
          <cell r="C205" t="str">
            <v>Рязанцев Иван Васильевич</v>
          </cell>
          <cell r="D205">
            <v>323523</v>
          </cell>
          <cell r="E205">
            <v>2</v>
          </cell>
          <cell r="F205">
            <v>1</v>
          </cell>
          <cell r="G205">
            <v>0</v>
          </cell>
          <cell r="H205">
            <v>6</v>
          </cell>
          <cell r="I205">
            <v>9110131299</v>
          </cell>
          <cell r="M205">
            <v>43070</v>
          </cell>
        </row>
        <row r="206">
          <cell r="B206">
            <v>490</v>
          </cell>
          <cell r="C206" t="str">
            <v>Филимонов Сергей Андреевич</v>
          </cell>
          <cell r="D206">
            <v>323524</v>
          </cell>
          <cell r="E206">
            <v>1</v>
          </cell>
          <cell r="F206">
            <v>0</v>
          </cell>
          <cell r="G206">
            <v>1</v>
          </cell>
          <cell r="H206">
            <v>5.5</v>
          </cell>
          <cell r="I206">
            <v>89045190581</v>
          </cell>
          <cell r="M206">
            <v>43070</v>
          </cell>
        </row>
        <row r="207">
          <cell r="B207">
            <v>491</v>
          </cell>
          <cell r="C207" t="str">
            <v>Шабарин Евгений Юрьевич</v>
          </cell>
          <cell r="D207">
            <v>323526</v>
          </cell>
          <cell r="E207">
            <v>1</v>
          </cell>
          <cell r="F207">
            <v>1</v>
          </cell>
          <cell r="G207">
            <v>0</v>
          </cell>
          <cell r="H207">
            <v>5.5</v>
          </cell>
          <cell r="I207">
            <v>9111293002</v>
          </cell>
          <cell r="M207">
            <v>43070</v>
          </cell>
        </row>
        <row r="208">
          <cell r="B208">
            <v>492</v>
          </cell>
          <cell r="C208" t="str">
            <v>Савиных Ярослав Ярославович</v>
          </cell>
          <cell r="D208">
            <v>323515</v>
          </cell>
          <cell r="E208">
            <v>2</v>
          </cell>
          <cell r="F208">
            <v>2</v>
          </cell>
          <cell r="G208">
            <v>2</v>
          </cell>
          <cell r="I208">
            <v>89117467181</v>
          </cell>
          <cell r="M208">
            <v>43070</v>
          </cell>
        </row>
        <row r="209">
          <cell r="B209">
            <v>493</v>
          </cell>
          <cell r="C209" t="str">
            <v>Михайлов Руслан Дмитриевич</v>
          </cell>
          <cell r="D209">
            <v>323531</v>
          </cell>
          <cell r="E209">
            <v>0</v>
          </cell>
          <cell r="F209">
            <v>0</v>
          </cell>
          <cell r="G209">
            <v>0</v>
          </cell>
          <cell r="H209">
            <v>6</v>
          </cell>
          <cell r="I209" t="str">
            <v>8 999 536 58 66</v>
          </cell>
          <cell r="M209">
            <v>43070</v>
          </cell>
        </row>
        <row r="210">
          <cell r="B210">
            <v>494</v>
          </cell>
          <cell r="C210" t="str">
            <v>Рыжук Александр Владимирович</v>
          </cell>
          <cell r="D210">
            <v>323532</v>
          </cell>
          <cell r="E210">
            <v>0</v>
          </cell>
          <cell r="F210">
            <v>0</v>
          </cell>
          <cell r="G210">
            <v>0</v>
          </cell>
          <cell r="H210">
            <v>6</v>
          </cell>
          <cell r="I210" t="str">
            <v>8 911 703 78 19</v>
          </cell>
          <cell r="M210">
            <v>43070</v>
          </cell>
        </row>
        <row r="211">
          <cell r="B211">
            <v>495</v>
          </cell>
          <cell r="C211" t="str">
            <v>Павлов Андрей Валентинович</v>
          </cell>
          <cell r="D211">
            <v>323562</v>
          </cell>
          <cell r="E211">
            <v>1</v>
          </cell>
          <cell r="F211">
            <v>0</v>
          </cell>
          <cell r="G211">
            <v>0</v>
          </cell>
          <cell r="L211" t="str">
            <v>Плотников Алексей Владимирович 323540 - уволен</v>
          </cell>
          <cell r="M211">
            <v>43070</v>
          </cell>
        </row>
        <row r="212">
          <cell r="B212">
            <v>496</v>
          </cell>
          <cell r="C212" t="str">
            <v>Абрамов Павел Михайлович</v>
          </cell>
          <cell r="D212">
            <v>323601</v>
          </cell>
          <cell r="E212">
            <v>0</v>
          </cell>
          <cell r="F212">
            <v>0</v>
          </cell>
          <cell r="G212">
            <v>0</v>
          </cell>
          <cell r="M212">
            <v>43458</v>
          </cell>
        </row>
        <row r="213">
          <cell r="B213">
            <v>497</v>
          </cell>
          <cell r="C213" t="str">
            <v>Алёшин Михаил Александрович</v>
          </cell>
          <cell r="D213">
            <v>323631</v>
          </cell>
          <cell r="E213">
            <v>0</v>
          </cell>
          <cell r="F213">
            <v>0</v>
          </cell>
          <cell r="G213">
            <v>0</v>
          </cell>
          <cell r="M213">
            <v>43458</v>
          </cell>
        </row>
        <row r="214">
          <cell r="B214">
            <v>498</v>
          </cell>
          <cell r="C214" t="str">
            <v>Андросов Виктор Алексеевич</v>
          </cell>
          <cell r="D214">
            <v>323558</v>
          </cell>
          <cell r="E214">
            <v>0</v>
          </cell>
          <cell r="F214">
            <v>0</v>
          </cell>
          <cell r="G214">
            <v>0</v>
          </cell>
          <cell r="L214" t="str">
            <v>Слон</v>
          </cell>
          <cell r="M214">
            <v>43458</v>
          </cell>
        </row>
        <row r="215">
          <cell r="B215">
            <v>499</v>
          </cell>
          <cell r="C215" t="str">
            <v>Белов Дмитрий Викторович</v>
          </cell>
          <cell r="D215">
            <v>323608</v>
          </cell>
          <cell r="E215">
            <v>0</v>
          </cell>
          <cell r="F215">
            <v>0</v>
          </cell>
          <cell r="G215">
            <v>0</v>
          </cell>
          <cell r="M215">
            <v>43458</v>
          </cell>
        </row>
        <row r="216">
          <cell r="B216">
            <v>500</v>
          </cell>
          <cell r="C216" t="str">
            <v>Бердников  Андрей Викторович</v>
          </cell>
          <cell r="D216">
            <v>323609</v>
          </cell>
          <cell r="E216">
            <v>0</v>
          </cell>
          <cell r="F216">
            <v>0</v>
          </cell>
          <cell r="G216">
            <v>0</v>
          </cell>
          <cell r="M216">
            <v>43458</v>
          </cell>
        </row>
        <row r="217">
          <cell r="B217">
            <v>501</v>
          </cell>
          <cell r="C217" t="str">
            <v>Бутаков Дмитрий Андреевич</v>
          </cell>
          <cell r="D217">
            <v>323622</v>
          </cell>
          <cell r="E217">
            <v>0</v>
          </cell>
          <cell r="F217">
            <v>0</v>
          </cell>
          <cell r="G217">
            <v>0</v>
          </cell>
          <cell r="M217">
            <v>43458</v>
          </cell>
        </row>
        <row r="218">
          <cell r="B218">
            <v>502</v>
          </cell>
          <cell r="C218" t="str">
            <v>Гришин  Илья Владимирович</v>
          </cell>
          <cell r="D218">
            <v>323569</v>
          </cell>
          <cell r="E218">
            <v>0</v>
          </cell>
          <cell r="F218">
            <v>0</v>
          </cell>
          <cell r="G218">
            <v>0</v>
          </cell>
          <cell r="M218">
            <v>43458</v>
          </cell>
        </row>
        <row r="219">
          <cell r="B219">
            <v>503</v>
          </cell>
          <cell r="C219" t="str">
            <v>Гусев Игорь Георьгиевич</v>
          </cell>
          <cell r="D219">
            <v>323632</v>
          </cell>
          <cell r="E219">
            <v>0</v>
          </cell>
          <cell r="F219">
            <v>0</v>
          </cell>
          <cell r="G219">
            <v>0</v>
          </cell>
          <cell r="M219">
            <v>43458</v>
          </cell>
        </row>
        <row r="220">
          <cell r="B220">
            <v>504</v>
          </cell>
          <cell r="C220" t="str">
            <v>Дегтянников Алексей Игоревич</v>
          </cell>
          <cell r="D220">
            <v>323610</v>
          </cell>
          <cell r="E220">
            <v>0</v>
          </cell>
          <cell r="F220">
            <v>0</v>
          </cell>
          <cell r="G220">
            <v>0</v>
          </cell>
          <cell r="M220">
            <v>43458</v>
          </cell>
        </row>
        <row r="221">
          <cell r="B221">
            <v>505</v>
          </cell>
          <cell r="C221" t="str">
            <v>Дельмеев Дамир Фаритович</v>
          </cell>
          <cell r="D221">
            <v>323611</v>
          </cell>
          <cell r="E221">
            <v>0</v>
          </cell>
          <cell r="F221">
            <v>0</v>
          </cell>
          <cell r="G221">
            <v>0</v>
          </cell>
          <cell r="M221">
            <v>43458</v>
          </cell>
        </row>
        <row r="222">
          <cell r="B222">
            <v>506</v>
          </cell>
          <cell r="C222" t="str">
            <v>Добров Андрей Сергеевич</v>
          </cell>
          <cell r="D222">
            <v>323592</v>
          </cell>
          <cell r="E222">
            <v>0</v>
          </cell>
          <cell r="F222">
            <v>0</v>
          </cell>
          <cell r="G222">
            <v>0</v>
          </cell>
          <cell r="M222">
            <v>43458</v>
          </cell>
        </row>
        <row r="223">
          <cell r="B223">
            <v>507</v>
          </cell>
          <cell r="C223" t="str">
            <v>Желтов Михаил Владимирович</v>
          </cell>
          <cell r="D223">
            <v>323559</v>
          </cell>
          <cell r="E223">
            <v>0</v>
          </cell>
          <cell r="F223">
            <v>0</v>
          </cell>
          <cell r="G223">
            <v>0</v>
          </cell>
          <cell r="M223">
            <v>43458</v>
          </cell>
        </row>
        <row r="224">
          <cell r="B224">
            <v>508</v>
          </cell>
          <cell r="C224" t="str">
            <v>Зорин Вадим Павлович</v>
          </cell>
          <cell r="D224">
            <v>323593</v>
          </cell>
          <cell r="E224">
            <v>0</v>
          </cell>
          <cell r="F224">
            <v>0</v>
          </cell>
          <cell r="G224">
            <v>0</v>
          </cell>
          <cell r="M224">
            <v>43458</v>
          </cell>
        </row>
        <row r="225">
          <cell r="B225">
            <v>509</v>
          </cell>
          <cell r="C225" t="str">
            <v>Иконников Дмитрий Игоревич</v>
          </cell>
          <cell r="D225">
            <v>323627</v>
          </cell>
          <cell r="E225">
            <v>0</v>
          </cell>
          <cell r="F225">
            <v>0</v>
          </cell>
          <cell r="G225">
            <v>0</v>
          </cell>
          <cell r="M225">
            <v>43458</v>
          </cell>
        </row>
        <row r="226">
          <cell r="B226">
            <v>510</v>
          </cell>
          <cell r="C226" t="str">
            <v>Кавецкий Артур Вячеславович</v>
          </cell>
          <cell r="D226">
            <v>322560</v>
          </cell>
          <cell r="E226">
            <v>0</v>
          </cell>
          <cell r="F226">
            <v>0</v>
          </cell>
          <cell r="G226">
            <v>0</v>
          </cell>
          <cell r="M226">
            <v>43458</v>
          </cell>
        </row>
        <row r="227">
          <cell r="B227">
            <v>511</v>
          </cell>
          <cell r="C227" t="str">
            <v>Квитко Александр Игоревич</v>
          </cell>
          <cell r="D227">
            <v>323633</v>
          </cell>
          <cell r="E227">
            <v>0</v>
          </cell>
          <cell r="F227">
            <v>0</v>
          </cell>
          <cell r="G227">
            <v>0</v>
          </cell>
          <cell r="M227">
            <v>43458</v>
          </cell>
        </row>
        <row r="228">
          <cell r="B228">
            <v>512</v>
          </cell>
          <cell r="C228" t="str">
            <v>Клишин Павел Андреевич</v>
          </cell>
          <cell r="D228">
            <v>323600</v>
          </cell>
          <cell r="E228">
            <v>0</v>
          </cell>
          <cell r="F228">
            <v>0</v>
          </cell>
          <cell r="G228">
            <v>0</v>
          </cell>
          <cell r="M228">
            <v>43458</v>
          </cell>
        </row>
        <row r="229">
          <cell r="B229">
            <v>513</v>
          </cell>
          <cell r="C229" t="str">
            <v>Ковальчук Андрей Владимирович</v>
          </cell>
          <cell r="D229">
            <v>323573</v>
          </cell>
          <cell r="E229">
            <v>1</v>
          </cell>
          <cell r="F229">
            <v>0</v>
          </cell>
          <cell r="G229">
            <v>0</v>
          </cell>
          <cell r="M229">
            <v>43458</v>
          </cell>
        </row>
        <row r="230">
          <cell r="B230">
            <v>514</v>
          </cell>
          <cell r="C230" t="str">
            <v>Козакевич Максим Валентинович</v>
          </cell>
          <cell r="D230">
            <v>323602</v>
          </cell>
          <cell r="E230">
            <v>0</v>
          </cell>
          <cell r="F230">
            <v>0</v>
          </cell>
          <cell r="G230">
            <v>0</v>
          </cell>
          <cell r="M230">
            <v>43458</v>
          </cell>
        </row>
        <row r="231">
          <cell r="B231">
            <v>515</v>
          </cell>
          <cell r="C231" t="str">
            <v>Коржов Валерий Александрович</v>
          </cell>
          <cell r="D231">
            <v>321777</v>
          </cell>
          <cell r="E231">
            <v>0</v>
          </cell>
          <cell r="F231">
            <v>0</v>
          </cell>
          <cell r="G231">
            <v>0</v>
          </cell>
          <cell r="L231" t="str">
            <v>Слон</v>
          </cell>
          <cell r="M231">
            <v>43458</v>
          </cell>
        </row>
        <row r="232">
          <cell r="B232">
            <v>516</v>
          </cell>
          <cell r="C232" t="str">
            <v>Кудрин Даниил Александрович</v>
          </cell>
          <cell r="D232">
            <v>323612</v>
          </cell>
          <cell r="E232">
            <v>0</v>
          </cell>
          <cell r="F232">
            <v>0</v>
          </cell>
          <cell r="G232">
            <v>0</v>
          </cell>
          <cell r="M232">
            <v>43458</v>
          </cell>
        </row>
        <row r="233">
          <cell r="B233">
            <v>517</v>
          </cell>
          <cell r="C233" t="str">
            <v>Курносов Федор Матвеевич</v>
          </cell>
          <cell r="D233">
            <v>321786</v>
          </cell>
          <cell r="E233">
            <v>0</v>
          </cell>
          <cell r="F233">
            <v>0</v>
          </cell>
          <cell r="G233">
            <v>0</v>
          </cell>
          <cell r="M233">
            <v>43458</v>
          </cell>
        </row>
        <row r="234">
          <cell r="B234">
            <v>518</v>
          </cell>
          <cell r="C234" t="str">
            <v>Леонтьев Роман Георгиевич</v>
          </cell>
          <cell r="D234">
            <v>323561</v>
          </cell>
          <cell r="E234">
            <v>1</v>
          </cell>
          <cell r="F234">
            <v>0</v>
          </cell>
          <cell r="G234">
            <v>0</v>
          </cell>
          <cell r="M234">
            <v>43458</v>
          </cell>
        </row>
        <row r="235">
          <cell r="B235">
            <v>519</v>
          </cell>
          <cell r="C235" t="str">
            <v>Ломакин Александр Павлович</v>
          </cell>
          <cell r="D235">
            <v>323623</v>
          </cell>
          <cell r="E235">
            <v>0</v>
          </cell>
          <cell r="F235">
            <v>0</v>
          </cell>
          <cell r="G235">
            <v>0</v>
          </cell>
          <cell r="M235">
            <v>43458</v>
          </cell>
        </row>
        <row r="236">
          <cell r="B236">
            <v>520</v>
          </cell>
          <cell r="C236" t="str">
            <v>Макрушин Константин Валериевич</v>
          </cell>
          <cell r="D236">
            <v>323634</v>
          </cell>
          <cell r="E236">
            <v>1</v>
          </cell>
          <cell r="F236">
            <v>0</v>
          </cell>
          <cell r="G236">
            <v>0</v>
          </cell>
          <cell r="M236">
            <v>43458</v>
          </cell>
        </row>
        <row r="237">
          <cell r="B237">
            <v>521</v>
          </cell>
          <cell r="C237" t="str">
            <v>Мараховский Андрей Владимирович</v>
          </cell>
          <cell r="D237">
            <v>323613</v>
          </cell>
          <cell r="E237">
            <v>0</v>
          </cell>
          <cell r="F237">
            <v>0</v>
          </cell>
          <cell r="G237">
            <v>0</v>
          </cell>
          <cell r="M237">
            <v>43458</v>
          </cell>
        </row>
        <row r="238">
          <cell r="B238">
            <v>522</v>
          </cell>
          <cell r="C238" t="str">
            <v>Матвиенко Константин Викторович</v>
          </cell>
          <cell r="D238">
            <v>323603</v>
          </cell>
          <cell r="E238">
            <v>0</v>
          </cell>
          <cell r="F238">
            <v>0</v>
          </cell>
          <cell r="G238">
            <v>0</v>
          </cell>
          <cell r="M238">
            <v>43458</v>
          </cell>
        </row>
        <row r="239">
          <cell r="B239">
            <v>523</v>
          </cell>
          <cell r="C239" t="str">
            <v>Мещеряков Александр Алексеевич</v>
          </cell>
          <cell r="D239">
            <v>323572</v>
          </cell>
          <cell r="E239">
            <v>1</v>
          </cell>
          <cell r="F239">
            <v>0</v>
          </cell>
          <cell r="G239">
            <v>0</v>
          </cell>
          <cell r="M239">
            <v>43458</v>
          </cell>
        </row>
        <row r="240">
          <cell r="B240">
            <v>524</v>
          </cell>
          <cell r="C240" t="str">
            <v>Михайлов Алексей Викторович</v>
          </cell>
          <cell r="D240">
            <v>323614</v>
          </cell>
          <cell r="E240">
            <v>0</v>
          </cell>
          <cell r="F240">
            <v>0</v>
          </cell>
          <cell r="G240">
            <v>0</v>
          </cell>
          <cell r="M240">
            <v>43458</v>
          </cell>
        </row>
        <row r="241">
          <cell r="B241">
            <v>525</v>
          </cell>
          <cell r="C241" t="str">
            <v>Мочалов  Дмитрий Владимирович</v>
          </cell>
          <cell r="D241">
            <v>323575</v>
          </cell>
          <cell r="E241">
            <v>0</v>
          </cell>
          <cell r="F241">
            <v>0</v>
          </cell>
          <cell r="G241">
            <v>0</v>
          </cell>
          <cell r="M241">
            <v>43458</v>
          </cell>
        </row>
        <row r="242">
          <cell r="B242">
            <v>526</v>
          </cell>
          <cell r="C242" t="str">
            <v>Попов Дмитрий Александрович</v>
          </cell>
          <cell r="D242">
            <v>323568</v>
          </cell>
          <cell r="E242">
            <v>0</v>
          </cell>
          <cell r="F242">
            <v>0</v>
          </cell>
          <cell r="G242">
            <v>0</v>
          </cell>
          <cell r="M242">
            <v>43458</v>
          </cell>
        </row>
        <row r="243">
          <cell r="B243">
            <v>527</v>
          </cell>
          <cell r="C243" t="str">
            <v>Пулин Алексей Юрьевич</v>
          </cell>
          <cell r="D243">
            <v>323576</v>
          </cell>
          <cell r="E243">
            <v>0</v>
          </cell>
          <cell r="F243">
            <v>0</v>
          </cell>
          <cell r="G243">
            <v>0</v>
          </cell>
          <cell r="M243">
            <v>43458</v>
          </cell>
        </row>
        <row r="244">
          <cell r="B244">
            <v>528</v>
          </cell>
          <cell r="C244" t="str">
            <v>Рыбенсков Олег Олегович</v>
          </cell>
          <cell r="D244">
            <v>323635</v>
          </cell>
          <cell r="E244">
            <v>0</v>
          </cell>
          <cell r="F244">
            <v>0</v>
          </cell>
          <cell r="G244">
            <v>0</v>
          </cell>
          <cell r="M244">
            <v>43458</v>
          </cell>
        </row>
        <row r="245">
          <cell r="B245">
            <v>529</v>
          </cell>
          <cell r="C245" t="str">
            <v>Рязанов Алексей Александрович</v>
          </cell>
          <cell r="D245">
            <v>323624</v>
          </cell>
          <cell r="E245">
            <v>0</v>
          </cell>
          <cell r="F245">
            <v>0</v>
          </cell>
          <cell r="G245">
            <v>0</v>
          </cell>
          <cell r="M245">
            <v>43458</v>
          </cell>
        </row>
        <row r="246">
          <cell r="B246">
            <v>530</v>
          </cell>
          <cell r="C246" t="str">
            <v>Салов  Максим Николаевич</v>
          </cell>
          <cell r="D246">
            <v>323604</v>
          </cell>
          <cell r="E246">
            <v>0</v>
          </cell>
          <cell r="F246">
            <v>0</v>
          </cell>
          <cell r="G246">
            <v>0</v>
          </cell>
          <cell r="M246">
            <v>43458</v>
          </cell>
        </row>
        <row r="247">
          <cell r="B247">
            <v>531</v>
          </cell>
          <cell r="C247" t="str">
            <v>Саттаров Данил Дамирович</v>
          </cell>
          <cell r="D247">
            <v>323625</v>
          </cell>
          <cell r="E247">
            <v>0</v>
          </cell>
          <cell r="F247">
            <v>0</v>
          </cell>
          <cell r="G247">
            <v>0</v>
          </cell>
          <cell r="M247">
            <v>43458</v>
          </cell>
        </row>
        <row r="248">
          <cell r="B248">
            <v>532</v>
          </cell>
          <cell r="C248" t="str">
            <v>Сафонов Алексей Николаевич</v>
          </cell>
          <cell r="D248">
            <v>323637</v>
          </cell>
          <cell r="E248">
            <v>0</v>
          </cell>
          <cell r="F248">
            <v>0</v>
          </cell>
          <cell r="G248">
            <v>0</v>
          </cell>
          <cell r="M248">
            <v>43458</v>
          </cell>
        </row>
        <row r="249">
          <cell r="B249">
            <v>533</v>
          </cell>
          <cell r="C249" t="str">
            <v>Смирнов Павел Юрьевич</v>
          </cell>
          <cell r="D249">
            <v>323563</v>
          </cell>
          <cell r="E249">
            <v>0</v>
          </cell>
          <cell r="F249">
            <v>0</v>
          </cell>
          <cell r="G249">
            <v>0</v>
          </cell>
          <cell r="M249">
            <v>43458</v>
          </cell>
        </row>
        <row r="250">
          <cell r="B250">
            <v>534</v>
          </cell>
          <cell r="C250" t="str">
            <v>Собашников Кирилл Николаевич</v>
          </cell>
          <cell r="D250">
            <v>323564</v>
          </cell>
          <cell r="E250">
            <v>0</v>
          </cell>
          <cell r="F250">
            <v>0</v>
          </cell>
          <cell r="G250">
            <v>0</v>
          </cell>
          <cell r="M250">
            <v>43458</v>
          </cell>
        </row>
        <row r="251">
          <cell r="B251">
            <v>535</v>
          </cell>
          <cell r="C251" t="str">
            <v>Соколов Евгений Борисович</v>
          </cell>
          <cell r="D251">
            <v>321859</v>
          </cell>
          <cell r="E251">
            <v>0</v>
          </cell>
          <cell r="F251">
            <v>0</v>
          </cell>
          <cell r="G251">
            <v>0</v>
          </cell>
          <cell r="M251">
            <v>43458</v>
          </cell>
        </row>
        <row r="252">
          <cell r="B252">
            <v>536</v>
          </cell>
          <cell r="C252" t="str">
            <v>Тальнов Денис Игоревич</v>
          </cell>
          <cell r="D252">
            <v>323626</v>
          </cell>
          <cell r="E252">
            <v>0</v>
          </cell>
          <cell r="F252">
            <v>0</v>
          </cell>
          <cell r="G252">
            <v>0</v>
          </cell>
          <cell r="M252">
            <v>43458</v>
          </cell>
        </row>
        <row r="253">
          <cell r="B253">
            <v>537</v>
          </cell>
          <cell r="C253" t="str">
            <v>Тотменин Иван Александрович</v>
          </cell>
          <cell r="D253">
            <v>323638</v>
          </cell>
          <cell r="E253">
            <v>0</v>
          </cell>
          <cell r="F253">
            <v>0</v>
          </cell>
          <cell r="G253">
            <v>0</v>
          </cell>
          <cell r="M253">
            <v>43458</v>
          </cell>
        </row>
        <row r="254">
          <cell r="B254">
            <v>538</v>
          </cell>
          <cell r="C254" t="str">
            <v>Устинов  Денис Михайлович</v>
          </cell>
          <cell r="D254">
            <v>323605</v>
          </cell>
          <cell r="E254">
            <v>0</v>
          </cell>
          <cell r="F254">
            <v>0</v>
          </cell>
          <cell r="G254">
            <v>0</v>
          </cell>
          <cell r="M254">
            <v>43458</v>
          </cell>
        </row>
        <row r="255">
          <cell r="B255">
            <v>539</v>
          </cell>
          <cell r="C255" t="str">
            <v>Фёдоров Константин Александрович</v>
          </cell>
          <cell r="D255">
            <v>323606</v>
          </cell>
          <cell r="E255">
            <v>0</v>
          </cell>
          <cell r="F255">
            <v>0</v>
          </cell>
          <cell r="G255">
            <v>0</v>
          </cell>
          <cell r="M255">
            <v>43458</v>
          </cell>
        </row>
        <row r="256">
          <cell r="B256">
            <v>540</v>
          </cell>
          <cell r="C256" t="str">
            <v>Фетисов Станислав Сергеевич</v>
          </cell>
          <cell r="D256">
            <v>323590</v>
          </cell>
          <cell r="E256">
            <v>0</v>
          </cell>
          <cell r="F256">
            <v>0</v>
          </cell>
          <cell r="G256">
            <v>0</v>
          </cell>
          <cell r="M256">
            <v>43458</v>
          </cell>
        </row>
        <row r="257">
          <cell r="B257">
            <v>541</v>
          </cell>
          <cell r="C257" t="str">
            <v>Харитонов Денис Александрович</v>
          </cell>
          <cell r="D257">
            <v>323639</v>
          </cell>
          <cell r="E257">
            <v>0</v>
          </cell>
          <cell r="F257">
            <v>0</v>
          </cell>
          <cell r="G257">
            <v>0</v>
          </cell>
          <cell r="M257">
            <v>43458</v>
          </cell>
        </row>
        <row r="258">
          <cell r="B258">
            <v>542</v>
          </cell>
          <cell r="C258" t="str">
            <v>Шабалин Илья Русланович</v>
          </cell>
          <cell r="D258">
            <v>323615</v>
          </cell>
          <cell r="E258">
            <v>0</v>
          </cell>
          <cell r="F258">
            <v>0</v>
          </cell>
          <cell r="G258">
            <v>0</v>
          </cell>
          <cell r="M258">
            <v>43458</v>
          </cell>
        </row>
        <row r="259">
          <cell r="B259">
            <v>543</v>
          </cell>
          <cell r="C259" t="str">
            <v>Шашков Константин Александрович</v>
          </cell>
          <cell r="D259">
            <v>323616</v>
          </cell>
          <cell r="E259">
            <v>0</v>
          </cell>
          <cell r="F259">
            <v>0</v>
          </cell>
          <cell r="G259">
            <v>0</v>
          </cell>
          <cell r="M259">
            <v>43458</v>
          </cell>
        </row>
        <row r="260">
          <cell r="B260">
            <v>544</v>
          </cell>
          <cell r="C260" t="str">
            <v>Шелль Павел Константинович</v>
          </cell>
          <cell r="D260">
            <v>323617</v>
          </cell>
          <cell r="E260">
            <v>0</v>
          </cell>
          <cell r="F260">
            <v>0</v>
          </cell>
          <cell r="G260">
            <v>0</v>
          </cell>
          <cell r="M260">
            <v>43458</v>
          </cell>
        </row>
        <row r="261">
          <cell r="B261">
            <v>545</v>
          </cell>
          <cell r="C261" t="str">
            <v>Воронов Александр Игоревич</v>
          </cell>
          <cell r="D261">
            <v>323644</v>
          </cell>
          <cell r="E261">
            <v>0</v>
          </cell>
          <cell r="F261">
            <v>0</v>
          </cell>
          <cell r="G261">
            <v>0</v>
          </cell>
          <cell r="M261">
            <v>43458</v>
          </cell>
        </row>
        <row r="262">
          <cell r="B262">
            <v>546</v>
          </cell>
          <cell r="C262" t="str">
            <v>Логинов Павел Владимирович</v>
          </cell>
          <cell r="D262">
            <v>323645</v>
          </cell>
          <cell r="E262">
            <v>0</v>
          </cell>
          <cell r="F262">
            <v>0</v>
          </cell>
          <cell r="G262">
            <v>0</v>
          </cell>
          <cell r="M262">
            <v>43458</v>
          </cell>
        </row>
        <row r="263">
          <cell r="B263">
            <v>547</v>
          </cell>
          <cell r="C263" t="str">
            <v>Мироненко Дмитрий Игоревич</v>
          </cell>
          <cell r="D263">
            <v>323646</v>
          </cell>
          <cell r="E263">
            <v>0</v>
          </cell>
          <cell r="F263">
            <v>0</v>
          </cell>
          <cell r="G263">
            <v>0</v>
          </cell>
          <cell r="M263">
            <v>43458</v>
          </cell>
        </row>
        <row r="264">
          <cell r="B264">
            <v>548</v>
          </cell>
          <cell r="C264" t="str">
            <v>Самсонов Константин Эдуардович</v>
          </cell>
          <cell r="D264">
            <v>323647</v>
          </cell>
          <cell r="E264">
            <v>0</v>
          </cell>
          <cell r="F264">
            <v>0</v>
          </cell>
          <cell r="G264">
            <v>0</v>
          </cell>
          <cell r="M264">
            <v>43458</v>
          </cell>
        </row>
        <row r="265">
          <cell r="B265">
            <v>549</v>
          </cell>
          <cell r="C265" t="str">
            <v>Соколов Александр Евгеньевич</v>
          </cell>
          <cell r="D265">
            <v>323648</v>
          </cell>
          <cell r="E265">
            <v>1</v>
          </cell>
          <cell r="F265">
            <v>0</v>
          </cell>
          <cell r="G265">
            <v>0</v>
          </cell>
          <cell r="M265">
            <v>43458</v>
          </cell>
        </row>
        <row r="266">
          <cell r="B266">
            <v>550</v>
          </cell>
          <cell r="C266" t="str">
            <v>Трубчанинов Александр Викторович</v>
          </cell>
          <cell r="D266">
            <v>323649</v>
          </cell>
          <cell r="E266">
            <v>0</v>
          </cell>
          <cell r="F266">
            <v>0</v>
          </cell>
          <cell r="G266">
            <v>0</v>
          </cell>
          <cell r="M266">
            <v>43458</v>
          </cell>
        </row>
        <row r="267">
          <cell r="B267">
            <v>551</v>
          </cell>
          <cell r="C267" t="str">
            <v>Финк Иван Сергеевич</v>
          </cell>
          <cell r="D267">
            <v>323650</v>
          </cell>
          <cell r="E267">
            <v>0</v>
          </cell>
          <cell r="F267">
            <v>0</v>
          </cell>
          <cell r="G267">
            <v>0</v>
          </cell>
          <cell r="M267">
            <v>43458</v>
          </cell>
        </row>
      </sheetData>
      <sheetData sheetId="3"/>
      <sheetData sheetId="4"/>
      <sheetData sheetId="5"/>
      <sheetData sheetId="6">
        <row r="2">
          <cell r="D2">
            <v>0.5</v>
          </cell>
        </row>
        <row r="3">
          <cell r="D3">
            <v>0.5</v>
          </cell>
        </row>
        <row r="4">
          <cell r="D4">
            <v>0.5</v>
          </cell>
        </row>
        <row r="5">
          <cell r="D5">
            <v>0.5</v>
          </cell>
        </row>
        <row r="6">
          <cell r="D6">
            <v>0.5</v>
          </cell>
        </row>
        <row r="7">
          <cell r="D7">
            <v>0.6</v>
          </cell>
        </row>
        <row r="8">
          <cell r="D8">
            <v>0.25</v>
          </cell>
        </row>
        <row r="9">
          <cell r="D9">
            <v>0.16700000000000001</v>
          </cell>
        </row>
        <row r="10">
          <cell r="D10">
            <v>0.33400000000000002</v>
          </cell>
        </row>
        <row r="11">
          <cell r="D11">
            <v>0.5</v>
          </cell>
        </row>
        <row r="12">
          <cell r="D12">
            <v>0.25</v>
          </cell>
        </row>
        <row r="13">
          <cell r="D13">
            <v>0.35</v>
          </cell>
        </row>
        <row r="14">
          <cell r="D14">
            <v>0.35</v>
          </cell>
        </row>
        <row r="15">
          <cell r="D15">
            <v>0.16700000000000001</v>
          </cell>
        </row>
        <row r="16">
          <cell r="D16">
            <v>0.09</v>
          </cell>
        </row>
        <row r="17">
          <cell r="D17">
            <v>0.25</v>
          </cell>
        </row>
        <row r="18">
          <cell r="D18">
            <v>0.7</v>
          </cell>
        </row>
        <row r="19">
          <cell r="D19">
            <v>0.05</v>
          </cell>
        </row>
        <row r="20">
          <cell r="D20">
            <v>1</v>
          </cell>
        </row>
        <row r="21">
          <cell r="D21">
            <v>0.67</v>
          </cell>
        </row>
        <row r="22">
          <cell r="D22">
            <v>1</v>
          </cell>
        </row>
        <row r="23">
          <cell r="D23">
            <v>0.5</v>
          </cell>
        </row>
        <row r="24">
          <cell r="D24">
            <v>0.25</v>
          </cell>
        </row>
        <row r="25">
          <cell r="D25">
            <v>0.69</v>
          </cell>
        </row>
        <row r="26">
          <cell r="D26">
            <v>0</v>
          </cell>
        </row>
        <row r="27">
          <cell r="D27">
            <v>3.67</v>
          </cell>
        </row>
        <row r="28">
          <cell r="D28">
            <v>0.4</v>
          </cell>
        </row>
        <row r="29">
          <cell r="D29">
            <v>0.3</v>
          </cell>
        </row>
        <row r="30">
          <cell r="D30">
            <v>0.2</v>
          </cell>
        </row>
        <row r="31">
          <cell r="D31">
            <v>0.3</v>
          </cell>
        </row>
        <row r="32">
          <cell r="D32">
            <v>0.3</v>
          </cell>
        </row>
        <row r="33">
          <cell r="D33">
            <v>0.3</v>
          </cell>
        </row>
        <row r="34">
          <cell r="D34">
            <v>0.3</v>
          </cell>
        </row>
        <row r="35">
          <cell r="D35">
            <v>0.3</v>
          </cell>
        </row>
        <row r="36">
          <cell r="D36">
            <v>0.25</v>
          </cell>
        </row>
        <row r="37">
          <cell r="D37">
            <v>0.35</v>
          </cell>
        </row>
        <row r="38">
          <cell r="D38">
            <v>0.5</v>
          </cell>
        </row>
        <row r="39">
          <cell r="D39">
            <v>0.67</v>
          </cell>
        </row>
        <row r="40">
          <cell r="D40">
            <v>0.33</v>
          </cell>
        </row>
        <row r="41">
          <cell r="D41">
            <v>0.5</v>
          </cell>
        </row>
        <row r="42">
          <cell r="D42">
            <v>0.4</v>
          </cell>
        </row>
        <row r="43">
          <cell r="D43">
            <v>0.16700000000000001</v>
          </cell>
        </row>
        <row r="44">
          <cell r="D44">
            <v>0.16700000000000001</v>
          </cell>
        </row>
        <row r="45">
          <cell r="D45">
            <v>0.16700000000000001</v>
          </cell>
        </row>
        <row r="46">
          <cell r="D46">
            <v>0.25</v>
          </cell>
        </row>
        <row r="47">
          <cell r="D47">
            <v>0.25</v>
          </cell>
        </row>
        <row r="48">
          <cell r="D48">
            <v>0.34</v>
          </cell>
        </row>
        <row r="49">
          <cell r="D49">
            <v>0.25</v>
          </cell>
        </row>
        <row r="50">
          <cell r="D50">
            <v>0.67</v>
          </cell>
        </row>
        <row r="51">
          <cell r="D51">
            <v>1</v>
          </cell>
        </row>
        <row r="52">
          <cell r="D52">
            <v>0.16700000000000001</v>
          </cell>
        </row>
        <row r="53">
          <cell r="D53">
            <v>0.5</v>
          </cell>
        </row>
        <row r="54">
          <cell r="D54">
            <v>8.4000000000000005E-2</v>
          </cell>
        </row>
        <row r="55">
          <cell r="D55">
            <v>2</v>
          </cell>
        </row>
        <row r="56">
          <cell r="D56">
            <v>0.15</v>
          </cell>
        </row>
        <row r="57">
          <cell r="D57">
            <v>0.67</v>
          </cell>
        </row>
        <row r="58">
          <cell r="D58">
            <v>0.5</v>
          </cell>
        </row>
        <row r="59">
          <cell r="D59">
            <v>4.92</v>
          </cell>
        </row>
        <row r="63">
          <cell r="D63">
            <v>0.25</v>
          </cell>
        </row>
        <row r="64">
          <cell r="D64">
            <v>0.25</v>
          </cell>
        </row>
        <row r="65">
          <cell r="D65">
            <v>0.12</v>
          </cell>
        </row>
        <row r="66">
          <cell r="D66">
            <v>0.12</v>
          </cell>
        </row>
        <row r="67">
          <cell r="D67">
            <v>0.2</v>
          </cell>
        </row>
        <row r="68">
          <cell r="D68">
            <v>0.25</v>
          </cell>
        </row>
        <row r="69">
          <cell r="D69">
            <v>0.3</v>
          </cell>
        </row>
        <row r="70">
          <cell r="D70">
            <v>0.3</v>
          </cell>
        </row>
        <row r="71">
          <cell r="D71">
            <v>0.44</v>
          </cell>
        </row>
        <row r="72">
          <cell r="D72">
            <v>0.25</v>
          </cell>
        </row>
        <row r="73">
          <cell r="D73">
            <v>0.39</v>
          </cell>
        </row>
        <row r="74">
          <cell r="D74">
            <v>0.16700000000000001</v>
          </cell>
        </row>
        <row r="75">
          <cell r="D75">
            <v>1.7000000000000001E-2</v>
          </cell>
        </row>
        <row r="76">
          <cell r="D76">
            <v>0.16700000000000001</v>
          </cell>
        </row>
        <row r="77">
          <cell r="D77">
            <v>0.3</v>
          </cell>
        </row>
        <row r="78">
          <cell r="D78">
            <v>0.2</v>
          </cell>
        </row>
        <row r="79">
          <cell r="D79">
            <v>0.33</v>
          </cell>
        </row>
        <row r="80">
          <cell r="D80">
            <v>0.25</v>
          </cell>
        </row>
        <row r="81">
          <cell r="D81">
            <v>0.25</v>
          </cell>
        </row>
        <row r="82">
          <cell r="D82">
            <v>0.2</v>
          </cell>
        </row>
        <row r="83">
          <cell r="D83">
            <v>0.1</v>
          </cell>
        </row>
        <row r="84">
          <cell r="D84">
            <v>0.12</v>
          </cell>
        </row>
        <row r="85">
          <cell r="D85">
            <v>1.28</v>
          </cell>
        </row>
        <row r="86">
          <cell r="D86">
            <v>0.12</v>
          </cell>
        </row>
      </sheetData>
      <sheetData sheetId="7"/>
      <sheetData sheetId="8"/>
      <sheetData sheetId="9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Ремонт гарнитур"/>
      <sheetName val="ФИО - № гарнитуры 4-я линия СПб"/>
      <sheetName val="ФИО - № гарнитуры 3-я линия СПб"/>
      <sheetName val="Статистика"/>
      <sheetName val="Проблема-Решение"/>
      <sheetName val="ПВМ"/>
      <sheetName val="ТЗ и ТП"/>
      <sheetName val="ЗН"/>
      <sheetName val="Лист2"/>
      <sheetName val="Лист1"/>
    </sheetNames>
    <sheetDataSet>
      <sheetData sheetId="0"/>
      <sheetData sheetId="1">
        <row r="2">
          <cell r="B2">
            <v>1</v>
          </cell>
          <cell r="C2" t="str">
            <v>Самарцев Алексей Николаевич</v>
          </cell>
          <cell r="D2">
            <v>5</v>
          </cell>
          <cell r="E2">
            <v>1</v>
          </cell>
          <cell r="F2">
            <v>1</v>
          </cell>
          <cell r="G2" t="str">
            <v>Смена фамилии с Сысолятина</v>
          </cell>
          <cell r="H2">
            <v>42359</v>
          </cell>
        </row>
        <row r="3">
          <cell r="B3">
            <v>12</v>
          </cell>
          <cell r="C3" t="str">
            <v>Аксяитов Руслан Ряшидович</v>
          </cell>
          <cell r="D3">
            <v>3</v>
          </cell>
          <cell r="E3">
            <v>2</v>
          </cell>
          <cell r="F3">
            <v>0</v>
          </cell>
          <cell r="H3">
            <v>42359</v>
          </cell>
        </row>
        <row r="4">
          <cell r="B4">
            <v>18</v>
          </cell>
          <cell r="C4" t="str">
            <v>Волков Даниил Евгеньевич</v>
          </cell>
          <cell r="D4">
            <v>6</v>
          </cell>
          <cell r="E4">
            <v>3</v>
          </cell>
          <cell r="F4">
            <v>0</v>
          </cell>
          <cell r="G4" t="str">
            <v>Смена машиниста с уволенного Белова Дмитрия Владимировича</v>
          </cell>
          <cell r="H4">
            <v>42359</v>
          </cell>
        </row>
        <row r="5">
          <cell r="B5">
            <v>21</v>
          </cell>
          <cell r="C5" t="str">
            <v>Демьянов Антон Петрович</v>
          </cell>
          <cell r="D5">
            <v>4</v>
          </cell>
          <cell r="E5">
            <v>0</v>
          </cell>
          <cell r="F5">
            <v>0</v>
          </cell>
          <cell r="H5">
            <v>42359</v>
          </cell>
        </row>
        <row r="6">
          <cell r="B6">
            <v>22</v>
          </cell>
          <cell r="C6" t="str">
            <v>Борисов Григорий Владимирович</v>
          </cell>
          <cell r="D6">
            <v>3</v>
          </cell>
          <cell r="E6">
            <v>0</v>
          </cell>
          <cell r="F6">
            <v>0</v>
          </cell>
          <cell r="H6">
            <v>42359</v>
          </cell>
        </row>
        <row r="7">
          <cell r="B7">
            <v>27</v>
          </cell>
          <cell r="C7" t="str">
            <v>Горячев Дмитрий Александрович</v>
          </cell>
          <cell r="D7">
            <v>1</v>
          </cell>
          <cell r="E7">
            <v>0</v>
          </cell>
          <cell r="F7">
            <v>0</v>
          </cell>
          <cell r="H7">
            <v>42359</v>
          </cell>
        </row>
        <row r="8">
          <cell r="B8">
            <v>28</v>
          </cell>
          <cell r="C8" t="str">
            <v>Бочаров Сергей Даниилович</v>
          </cell>
          <cell r="D8">
            <v>5</v>
          </cell>
          <cell r="E8">
            <v>1</v>
          </cell>
          <cell r="F8">
            <v>0</v>
          </cell>
          <cell r="H8">
            <v>42359</v>
          </cell>
        </row>
        <row r="9">
          <cell r="B9">
            <v>29</v>
          </cell>
          <cell r="C9" t="str">
            <v>Середкин Игорь Михайлович</v>
          </cell>
          <cell r="D9">
            <v>10</v>
          </cell>
          <cell r="E9">
            <v>4</v>
          </cell>
          <cell r="F9">
            <v>0</v>
          </cell>
          <cell r="H9">
            <v>42359</v>
          </cell>
        </row>
        <row r="10">
          <cell r="B10">
            <v>34</v>
          </cell>
          <cell r="C10" t="str">
            <v>Бычков Александр Валерьевич</v>
          </cell>
          <cell r="D10">
            <v>7</v>
          </cell>
          <cell r="E10">
            <v>2</v>
          </cell>
          <cell r="F10">
            <v>1</v>
          </cell>
          <cell r="H10">
            <v>42359</v>
          </cell>
        </row>
        <row r="11">
          <cell r="B11">
            <v>35</v>
          </cell>
          <cell r="C11" t="str">
            <v>Симбарский Олег Аркадьевич</v>
          </cell>
          <cell r="D11">
            <v>3</v>
          </cell>
          <cell r="E11">
            <v>1</v>
          </cell>
          <cell r="F11">
            <v>0</v>
          </cell>
          <cell r="G11" t="str">
            <v>8-950-048-14-76</v>
          </cell>
          <cell r="H11">
            <v>42359</v>
          </cell>
        </row>
        <row r="12">
          <cell r="B12">
            <v>39</v>
          </cell>
          <cell r="C12" t="str">
            <v>Годунов Василий Сергеевич</v>
          </cell>
          <cell r="D12">
            <v>3</v>
          </cell>
          <cell r="E12">
            <v>2</v>
          </cell>
          <cell r="F12">
            <v>1</v>
          </cell>
          <cell r="H12">
            <v>42359</v>
          </cell>
        </row>
        <row r="13">
          <cell r="B13">
            <v>41</v>
          </cell>
          <cell r="C13" t="str">
            <v>Манило Станислав Сергеевич</v>
          </cell>
          <cell r="D13">
            <v>3</v>
          </cell>
          <cell r="E13">
            <v>2</v>
          </cell>
          <cell r="F13">
            <v>0</v>
          </cell>
          <cell r="H13">
            <v>42359</v>
          </cell>
        </row>
        <row r="14">
          <cell r="B14">
            <v>43</v>
          </cell>
          <cell r="C14" t="str">
            <v>Голубев Борис Михайлович</v>
          </cell>
          <cell r="D14">
            <v>5</v>
          </cell>
          <cell r="E14">
            <v>1</v>
          </cell>
          <cell r="F14">
            <v>0</v>
          </cell>
          <cell r="H14">
            <v>42359</v>
          </cell>
        </row>
        <row r="15">
          <cell r="B15">
            <v>44</v>
          </cell>
          <cell r="C15" t="str">
            <v>Могиль Сергей Игоревич</v>
          </cell>
          <cell r="D15">
            <v>5</v>
          </cell>
          <cell r="E15">
            <v>2</v>
          </cell>
          <cell r="F15">
            <v>0</v>
          </cell>
          <cell r="H15">
            <v>42359</v>
          </cell>
        </row>
        <row r="16">
          <cell r="B16">
            <v>46</v>
          </cell>
          <cell r="C16" t="str">
            <v>Родионов Михаил Иванович</v>
          </cell>
          <cell r="D16">
            <v>7</v>
          </cell>
          <cell r="E16">
            <v>2</v>
          </cell>
          <cell r="F16">
            <v>0</v>
          </cell>
          <cell r="H16">
            <v>42359</v>
          </cell>
        </row>
        <row r="17">
          <cell r="B17">
            <v>49</v>
          </cell>
          <cell r="C17" t="str">
            <v>Фролов Александр Юрьевич</v>
          </cell>
          <cell r="D17">
            <v>3</v>
          </cell>
          <cell r="E17">
            <v>0</v>
          </cell>
          <cell r="F17">
            <v>0</v>
          </cell>
          <cell r="H17">
            <v>42359</v>
          </cell>
        </row>
        <row r="18">
          <cell r="B18">
            <v>52</v>
          </cell>
          <cell r="C18" t="str">
            <v>Зыков Алексей Сергеевич</v>
          </cell>
          <cell r="D18">
            <v>2</v>
          </cell>
          <cell r="E18">
            <v>0</v>
          </cell>
          <cell r="F18">
            <v>0</v>
          </cell>
          <cell r="G18" t="str">
            <v>Утеряна</v>
          </cell>
          <cell r="H18">
            <v>42359</v>
          </cell>
        </row>
        <row r="19">
          <cell r="B19">
            <v>53</v>
          </cell>
          <cell r="C19" t="str">
            <v>Кондрашин Дмитрий Викторович</v>
          </cell>
          <cell r="D19">
            <v>5</v>
          </cell>
          <cell r="E19">
            <v>3</v>
          </cell>
          <cell r="F19">
            <v>0</v>
          </cell>
          <cell r="H19">
            <v>42359</v>
          </cell>
        </row>
        <row r="20">
          <cell r="B20">
            <v>54</v>
          </cell>
          <cell r="C20" t="str">
            <v>Морозов Сергей Александрович</v>
          </cell>
          <cell r="D20">
            <v>1</v>
          </cell>
          <cell r="E20">
            <v>0</v>
          </cell>
          <cell r="F20">
            <v>0</v>
          </cell>
          <cell r="H20">
            <v>42359</v>
          </cell>
        </row>
        <row r="21">
          <cell r="B21">
            <v>59</v>
          </cell>
          <cell r="C21" t="str">
            <v>Иванов Евгений Олегович</v>
          </cell>
          <cell r="D21">
            <v>3</v>
          </cell>
          <cell r="E21">
            <v>0</v>
          </cell>
          <cell r="F21">
            <v>0</v>
          </cell>
          <cell r="H21">
            <v>42359</v>
          </cell>
        </row>
        <row r="22">
          <cell r="B22">
            <v>61</v>
          </cell>
          <cell r="C22" t="str">
            <v>Пузанов Евгений Александрович</v>
          </cell>
          <cell r="D22">
            <v>2</v>
          </cell>
          <cell r="E22">
            <v>0</v>
          </cell>
          <cell r="F22">
            <v>0</v>
          </cell>
          <cell r="H22">
            <v>42359</v>
          </cell>
        </row>
        <row r="23">
          <cell r="B23">
            <v>63</v>
          </cell>
          <cell r="C23" t="str">
            <v>Мурадов Марат Буронович</v>
          </cell>
          <cell r="D23">
            <v>4</v>
          </cell>
          <cell r="E23">
            <v>1</v>
          </cell>
          <cell r="F23">
            <v>0</v>
          </cell>
          <cell r="H23">
            <v>42359</v>
          </cell>
        </row>
        <row r="24">
          <cell r="B24">
            <v>64</v>
          </cell>
          <cell r="C24" t="str">
            <v>Ананьин Алексей Николаевич</v>
          </cell>
          <cell r="D24">
            <v>10</v>
          </cell>
          <cell r="E24">
            <v>4</v>
          </cell>
          <cell r="F24">
            <v>1</v>
          </cell>
          <cell r="H24">
            <v>42359</v>
          </cell>
        </row>
        <row r="25">
          <cell r="B25">
            <v>66</v>
          </cell>
          <cell r="C25" t="str">
            <v>Гусев Денис Владимирович</v>
          </cell>
          <cell r="D25">
            <v>1</v>
          </cell>
          <cell r="E25">
            <v>0</v>
          </cell>
          <cell r="F25">
            <v>0</v>
          </cell>
          <cell r="H25">
            <v>42359</v>
          </cell>
        </row>
        <row r="26">
          <cell r="B26">
            <v>67</v>
          </cell>
          <cell r="C26" t="str">
            <v>Ломовцев Игорь Викторович</v>
          </cell>
          <cell r="D26">
            <v>5</v>
          </cell>
          <cell r="E26">
            <v>0</v>
          </cell>
          <cell r="F26">
            <v>0</v>
          </cell>
          <cell r="H26">
            <v>42359</v>
          </cell>
        </row>
        <row r="27">
          <cell r="B27">
            <v>68</v>
          </cell>
          <cell r="C27" t="str">
            <v>Горбачев Павел Павлович</v>
          </cell>
          <cell r="D27">
            <v>7</v>
          </cell>
          <cell r="E27">
            <v>2</v>
          </cell>
          <cell r="F27">
            <v>2</v>
          </cell>
          <cell r="H27">
            <v>42359</v>
          </cell>
        </row>
        <row r="28">
          <cell r="B28">
            <v>69</v>
          </cell>
          <cell r="C28" t="str">
            <v>Мамонтьев Антон Андреевич</v>
          </cell>
          <cell r="D28">
            <v>3</v>
          </cell>
          <cell r="E28">
            <v>0</v>
          </cell>
          <cell r="F28">
            <v>0</v>
          </cell>
          <cell r="H28">
            <v>42359</v>
          </cell>
        </row>
        <row r="29">
          <cell r="B29">
            <v>70</v>
          </cell>
          <cell r="C29" t="str">
            <v>Григорьев Максим Викторович</v>
          </cell>
          <cell r="D29">
            <v>4</v>
          </cell>
          <cell r="E29">
            <v>2</v>
          </cell>
          <cell r="F29">
            <v>0</v>
          </cell>
          <cell r="H29">
            <v>42359</v>
          </cell>
        </row>
        <row r="30">
          <cell r="B30">
            <v>71</v>
          </cell>
          <cell r="C30" t="str">
            <v>Аллахвердиев Сергей Арзуевич</v>
          </cell>
          <cell r="D30">
            <v>7</v>
          </cell>
          <cell r="E30">
            <v>2</v>
          </cell>
          <cell r="F30">
            <v>0</v>
          </cell>
          <cell r="H30">
            <v>42359</v>
          </cell>
        </row>
        <row r="31">
          <cell r="B31">
            <v>72</v>
          </cell>
          <cell r="C31" t="str">
            <v>Дорошенко Михаил Петрович</v>
          </cell>
          <cell r="D31">
            <v>7</v>
          </cell>
          <cell r="E31">
            <v>2</v>
          </cell>
          <cell r="F31">
            <v>0</v>
          </cell>
          <cell r="H31">
            <v>42359</v>
          </cell>
        </row>
        <row r="32">
          <cell r="B32">
            <v>74</v>
          </cell>
          <cell r="C32" t="str">
            <v>Ярмоленко Николай Григорьевич</v>
          </cell>
          <cell r="D32">
            <v>4</v>
          </cell>
          <cell r="E32">
            <v>1</v>
          </cell>
          <cell r="F32">
            <v>0</v>
          </cell>
          <cell r="G32" t="str">
            <v>8-921-772-35-11</v>
          </cell>
          <cell r="H32">
            <v>42359</v>
          </cell>
        </row>
        <row r="33">
          <cell r="B33">
            <v>75</v>
          </cell>
          <cell r="C33" t="str">
            <v>Сергеев Дмитрий Петрович</v>
          </cell>
          <cell r="D33">
            <v>1</v>
          </cell>
          <cell r="E33">
            <v>0</v>
          </cell>
          <cell r="F33">
            <v>0</v>
          </cell>
          <cell r="H33">
            <v>42359</v>
          </cell>
        </row>
        <row r="34">
          <cell r="B34">
            <v>76</v>
          </cell>
          <cell r="C34" t="str">
            <v>Яловничий Дмитрий Сергеевич</v>
          </cell>
          <cell r="D34">
            <v>1</v>
          </cell>
          <cell r="E34">
            <v>0</v>
          </cell>
          <cell r="F34">
            <v>0</v>
          </cell>
          <cell r="H34">
            <v>42359</v>
          </cell>
        </row>
        <row r="35">
          <cell r="B35">
            <v>78</v>
          </cell>
          <cell r="C35" t="str">
            <v>Феоктистов Дмитрий Сергеевич</v>
          </cell>
          <cell r="D35">
            <v>4</v>
          </cell>
          <cell r="E35">
            <v>2</v>
          </cell>
          <cell r="F35">
            <v>0</v>
          </cell>
          <cell r="H35">
            <v>42359</v>
          </cell>
        </row>
        <row r="36">
          <cell r="B36">
            <v>79</v>
          </cell>
          <cell r="C36" t="str">
            <v>Михайловский Игорь Валерьевич</v>
          </cell>
          <cell r="D36">
            <v>6</v>
          </cell>
          <cell r="E36">
            <v>0</v>
          </cell>
          <cell r="F36">
            <v>0</v>
          </cell>
          <cell r="H36">
            <v>42359</v>
          </cell>
        </row>
        <row r="37">
          <cell r="B37">
            <v>80</v>
          </cell>
          <cell r="C37" t="str">
            <v>Резчиков Евгений Борисович</v>
          </cell>
          <cell r="D37">
            <v>3</v>
          </cell>
          <cell r="E37">
            <v>1</v>
          </cell>
          <cell r="F37">
            <v>0</v>
          </cell>
          <cell r="H37">
            <v>42359</v>
          </cell>
        </row>
        <row r="38">
          <cell r="B38">
            <v>81</v>
          </cell>
          <cell r="C38" t="str">
            <v>Горбунов Тарас Владимирович</v>
          </cell>
          <cell r="D38">
            <v>4</v>
          </cell>
          <cell r="E38">
            <v>1</v>
          </cell>
          <cell r="F38">
            <v>0</v>
          </cell>
          <cell r="H38">
            <v>42359</v>
          </cell>
        </row>
        <row r="39">
          <cell r="B39">
            <v>83</v>
          </cell>
          <cell r="C39" t="str">
            <v>Андреев Игорь Евгеньевич</v>
          </cell>
          <cell r="D39">
            <v>4</v>
          </cell>
          <cell r="E39">
            <v>1</v>
          </cell>
          <cell r="F39">
            <v>0</v>
          </cell>
          <cell r="H39">
            <v>42359</v>
          </cell>
        </row>
        <row r="40">
          <cell r="B40">
            <v>84</v>
          </cell>
          <cell r="C40" t="str">
            <v>Давиденко Алексей Александрович</v>
          </cell>
          <cell r="D40">
            <v>5</v>
          </cell>
          <cell r="E40">
            <v>2</v>
          </cell>
          <cell r="F40">
            <v>0</v>
          </cell>
          <cell r="H40">
            <v>42359</v>
          </cell>
        </row>
        <row r="41">
          <cell r="B41">
            <v>85</v>
          </cell>
          <cell r="C41" t="str">
            <v>Боричев Александр Анатольевич</v>
          </cell>
          <cell r="D41">
            <v>1</v>
          </cell>
          <cell r="E41">
            <v>0</v>
          </cell>
          <cell r="F41">
            <v>0</v>
          </cell>
          <cell r="H41">
            <v>42359</v>
          </cell>
        </row>
        <row r="42">
          <cell r="B42">
            <v>86</v>
          </cell>
          <cell r="C42" t="str">
            <v>Краснянский Срргей Викторович</v>
          </cell>
          <cell r="D42">
            <v>1</v>
          </cell>
          <cell r="E42">
            <v>0</v>
          </cell>
          <cell r="F42">
            <v>0</v>
          </cell>
          <cell r="H42">
            <v>42359</v>
          </cell>
        </row>
        <row r="43">
          <cell r="B43">
            <v>87</v>
          </cell>
          <cell r="C43" t="str">
            <v>Дмитриев Александр Анатольевич</v>
          </cell>
          <cell r="D43">
            <v>8</v>
          </cell>
          <cell r="E43">
            <v>1</v>
          </cell>
          <cell r="F43">
            <v>0</v>
          </cell>
          <cell r="G43" t="str">
            <v>8-921-753-73-73</v>
          </cell>
          <cell r="H43">
            <v>42359</v>
          </cell>
        </row>
        <row r="44">
          <cell r="B44">
            <v>88</v>
          </cell>
          <cell r="C44" t="str">
            <v>Дружинин Алексей Валентинович</v>
          </cell>
          <cell r="D44">
            <v>1</v>
          </cell>
          <cell r="E44">
            <v>0</v>
          </cell>
          <cell r="F44">
            <v>0</v>
          </cell>
          <cell r="H44">
            <v>42359</v>
          </cell>
        </row>
        <row r="45">
          <cell r="B45">
            <v>89</v>
          </cell>
          <cell r="C45" t="str">
            <v>Шигарев Сергей Константинович</v>
          </cell>
          <cell r="D45">
            <v>4</v>
          </cell>
          <cell r="E45">
            <v>0</v>
          </cell>
          <cell r="F45">
            <v>0</v>
          </cell>
          <cell r="H45">
            <v>42359</v>
          </cell>
        </row>
        <row r="46">
          <cell r="B46">
            <v>90</v>
          </cell>
          <cell r="C46" t="str">
            <v>Николаев Максим Николаевич</v>
          </cell>
          <cell r="D46">
            <v>4</v>
          </cell>
          <cell r="E46">
            <v>0</v>
          </cell>
          <cell r="F46">
            <v>0</v>
          </cell>
          <cell r="H46">
            <v>42359</v>
          </cell>
        </row>
        <row r="47">
          <cell r="B47">
            <v>91</v>
          </cell>
          <cell r="C47" t="str">
            <v>Голубев Лев Вячеславович</v>
          </cell>
          <cell r="D47">
            <v>2</v>
          </cell>
          <cell r="E47">
            <v>1</v>
          </cell>
          <cell r="F47">
            <v>1</v>
          </cell>
          <cell r="H47">
            <v>42359</v>
          </cell>
        </row>
        <row r="48">
          <cell r="B48">
            <v>92</v>
          </cell>
          <cell r="C48" t="str">
            <v>Константинов Евгений Валентинович</v>
          </cell>
          <cell r="D48">
            <v>6</v>
          </cell>
          <cell r="E48">
            <v>1</v>
          </cell>
          <cell r="F48">
            <v>0</v>
          </cell>
          <cell r="H48">
            <v>42359</v>
          </cell>
        </row>
        <row r="49">
          <cell r="B49">
            <v>93</v>
          </cell>
          <cell r="C49" t="str">
            <v>Гриценко Александр Владимирович</v>
          </cell>
          <cell r="D49">
            <v>5</v>
          </cell>
          <cell r="E49">
            <v>0</v>
          </cell>
          <cell r="F49">
            <v>0</v>
          </cell>
          <cell r="H49">
            <v>42359</v>
          </cell>
        </row>
        <row r="50">
          <cell r="B50">
            <v>94</v>
          </cell>
          <cell r="C50" t="str">
            <v>Яшников Павел Александрович</v>
          </cell>
          <cell r="D50">
            <v>13</v>
          </cell>
          <cell r="E50">
            <v>6</v>
          </cell>
          <cell r="F50">
            <v>0</v>
          </cell>
          <cell r="H50">
            <v>42359</v>
          </cell>
        </row>
        <row r="51">
          <cell r="B51">
            <v>95</v>
          </cell>
          <cell r="C51" t="str">
            <v>Смирнов Евгений Николаевич</v>
          </cell>
          <cell r="D51">
            <v>1</v>
          </cell>
          <cell r="E51">
            <v>0</v>
          </cell>
          <cell r="F51">
            <v>0</v>
          </cell>
          <cell r="H51">
            <v>42359</v>
          </cell>
        </row>
        <row r="52">
          <cell r="B52">
            <v>96</v>
          </cell>
          <cell r="C52" t="str">
            <v>Круглов Павел Вячеславович</v>
          </cell>
          <cell r="D52">
            <v>3</v>
          </cell>
          <cell r="E52">
            <v>0</v>
          </cell>
          <cell r="F52">
            <v>0</v>
          </cell>
          <cell r="H52">
            <v>42359</v>
          </cell>
        </row>
        <row r="53">
          <cell r="B53">
            <v>97</v>
          </cell>
          <cell r="C53" t="str">
            <v>Дементьев Дмитий Александр</v>
          </cell>
          <cell r="D53">
            <v>3</v>
          </cell>
          <cell r="E53">
            <v>1</v>
          </cell>
          <cell r="F53">
            <v>0</v>
          </cell>
          <cell r="H53">
            <v>42359</v>
          </cell>
        </row>
        <row r="54">
          <cell r="B54">
            <v>98</v>
          </cell>
          <cell r="C54" t="str">
            <v>Бобер Антон Александрович</v>
          </cell>
          <cell r="D54">
            <v>7</v>
          </cell>
          <cell r="E54">
            <v>0</v>
          </cell>
          <cell r="F54">
            <v>0</v>
          </cell>
          <cell r="H54">
            <v>42359</v>
          </cell>
        </row>
        <row r="55">
          <cell r="B55">
            <v>99</v>
          </cell>
          <cell r="C55" t="str">
            <v>Вердиев Федор Байрамович</v>
          </cell>
          <cell r="D55">
            <v>6</v>
          </cell>
          <cell r="E55">
            <v>2</v>
          </cell>
          <cell r="F55">
            <v>1</v>
          </cell>
          <cell r="H55">
            <v>42359</v>
          </cell>
        </row>
        <row r="56">
          <cell r="B56">
            <v>100</v>
          </cell>
          <cell r="C56" t="str">
            <v>Гусев Константин Станиславович</v>
          </cell>
          <cell r="D56">
            <v>2</v>
          </cell>
          <cell r="E56">
            <v>1</v>
          </cell>
          <cell r="F56">
            <v>0</v>
          </cell>
          <cell r="H56">
            <v>42359</v>
          </cell>
        </row>
        <row r="57">
          <cell r="B57">
            <v>101</v>
          </cell>
          <cell r="C57" t="str">
            <v>Макарин Дмитрий Михайлович</v>
          </cell>
          <cell r="D57">
            <v>2</v>
          </cell>
          <cell r="E57">
            <v>0</v>
          </cell>
          <cell r="F57">
            <v>0</v>
          </cell>
          <cell r="H57">
            <v>42359</v>
          </cell>
        </row>
        <row r="58">
          <cell r="B58">
            <v>102</v>
          </cell>
          <cell r="C58" t="str">
            <v>Малов Андрей Павлович</v>
          </cell>
          <cell r="D58">
            <v>3</v>
          </cell>
          <cell r="E58">
            <v>0</v>
          </cell>
          <cell r="F58">
            <v>0</v>
          </cell>
          <cell r="H58">
            <v>42359</v>
          </cell>
        </row>
        <row r="59">
          <cell r="B59">
            <v>103</v>
          </cell>
          <cell r="C59" t="str">
            <v>Желтов Андрей Сергеевич</v>
          </cell>
          <cell r="D59">
            <v>7</v>
          </cell>
          <cell r="E59">
            <v>3</v>
          </cell>
          <cell r="F59">
            <v>0</v>
          </cell>
          <cell r="H59">
            <v>42359</v>
          </cell>
        </row>
        <row r="60">
          <cell r="B60">
            <v>104</v>
          </cell>
          <cell r="C60" t="str">
            <v>Грачев Максим Вячеславович</v>
          </cell>
          <cell r="D60">
            <v>2</v>
          </cell>
          <cell r="E60">
            <v>0</v>
          </cell>
          <cell r="F60">
            <v>0</v>
          </cell>
          <cell r="H60">
            <v>42359</v>
          </cell>
        </row>
        <row r="61">
          <cell r="B61">
            <v>106</v>
          </cell>
          <cell r="C61" t="str">
            <v>Технеряднев Олег Павлович</v>
          </cell>
          <cell r="D61">
            <v>3</v>
          </cell>
          <cell r="E61">
            <v>0</v>
          </cell>
          <cell r="F61">
            <v>0</v>
          </cell>
          <cell r="H61">
            <v>42359</v>
          </cell>
        </row>
        <row r="62">
          <cell r="B62">
            <v>108</v>
          </cell>
          <cell r="C62" t="str">
            <v>Клоков Сергей Сергеевич</v>
          </cell>
          <cell r="D62">
            <v>5</v>
          </cell>
          <cell r="E62">
            <v>3</v>
          </cell>
          <cell r="F62">
            <v>0</v>
          </cell>
          <cell r="H62">
            <v>42359</v>
          </cell>
        </row>
        <row r="63">
          <cell r="B63">
            <v>110</v>
          </cell>
          <cell r="C63" t="str">
            <v>Иванчук Григорий Александрович</v>
          </cell>
          <cell r="D63">
            <v>2</v>
          </cell>
          <cell r="E63">
            <v>0</v>
          </cell>
          <cell r="F63">
            <v>0</v>
          </cell>
          <cell r="H63">
            <v>42359</v>
          </cell>
        </row>
        <row r="64">
          <cell r="B64">
            <v>120</v>
          </cell>
          <cell r="C64" t="str">
            <v>Арбузов Эдуард Юрьевич</v>
          </cell>
          <cell r="D64">
            <v>5</v>
          </cell>
          <cell r="E64">
            <v>2</v>
          </cell>
          <cell r="F64">
            <v>0</v>
          </cell>
          <cell r="H64">
            <v>42359</v>
          </cell>
        </row>
        <row r="65">
          <cell r="B65">
            <v>121</v>
          </cell>
          <cell r="C65" t="str">
            <v>Бойченко Иван Владимирович</v>
          </cell>
          <cell r="D65">
            <v>3</v>
          </cell>
          <cell r="E65">
            <v>1</v>
          </cell>
          <cell r="F65">
            <v>0</v>
          </cell>
          <cell r="H65">
            <v>42359</v>
          </cell>
        </row>
        <row r="66">
          <cell r="B66">
            <v>122</v>
          </cell>
          <cell r="C66" t="str">
            <v>Алексеев Владимир Геннадьевич</v>
          </cell>
          <cell r="D66">
            <v>5</v>
          </cell>
          <cell r="E66">
            <v>0</v>
          </cell>
          <cell r="F66">
            <v>0</v>
          </cell>
          <cell r="H66">
            <v>42359</v>
          </cell>
        </row>
        <row r="67">
          <cell r="B67">
            <v>123</v>
          </cell>
          <cell r="C67" t="str">
            <v>Буторин Денис Андреевич</v>
          </cell>
          <cell r="D67">
            <v>4</v>
          </cell>
          <cell r="E67">
            <v>1</v>
          </cell>
          <cell r="F67">
            <v>0</v>
          </cell>
          <cell r="H67">
            <v>42359</v>
          </cell>
        </row>
        <row r="68">
          <cell r="B68">
            <v>124</v>
          </cell>
          <cell r="C68" t="str">
            <v>Веселков Александр Вахтангович</v>
          </cell>
          <cell r="D68">
            <v>4</v>
          </cell>
          <cell r="E68">
            <v>0</v>
          </cell>
          <cell r="F68">
            <v>0</v>
          </cell>
          <cell r="H68">
            <v>42359</v>
          </cell>
        </row>
        <row r="69">
          <cell r="B69">
            <v>125</v>
          </cell>
          <cell r="C69" t="str">
            <v>Заблоцкий Николай Николаевич</v>
          </cell>
          <cell r="D69">
            <v>9</v>
          </cell>
          <cell r="E69">
            <v>1</v>
          </cell>
          <cell r="F69">
            <v>1</v>
          </cell>
          <cell r="H69">
            <v>42359</v>
          </cell>
        </row>
        <row r="70">
          <cell r="B70">
            <v>126</v>
          </cell>
          <cell r="C70" t="str">
            <v>Земцев Дмитрий Валерьевич</v>
          </cell>
          <cell r="D70">
            <v>3</v>
          </cell>
          <cell r="E70">
            <v>0</v>
          </cell>
          <cell r="F70">
            <v>0</v>
          </cell>
          <cell r="H70">
            <v>42359</v>
          </cell>
        </row>
        <row r="71">
          <cell r="B71">
            <v>127</v>
          </cell>
          <cell r="C71" t="str">
            <v>Кашин Александр Михайлович</v>
          </cell>
          <cell r="D71">
            <v>4</v>
          </cell>
          <cell r="E71">
            <v>2</v>
          </cell>
          <cell r="F71">
            <v>0</v>
          </cell>
          <cell r="H71">
            <v>42359</v>
          </cell>
        </row>
        <row r="72">
          <cell r="B72">
            <v>128</v>
          </cell>
          <cell r="C72" t="str">
            <v>Воронков Виктор Викторович</v>
          </cell>
          <cell r="D72">
            <v>4</v>
          </cell>
          <cell r="E72">
            <v>1</v>
          </cell>
          <cell r="F72">
            <v>0</v>
          </cell>
          <cell r="H72">
            <v>42359</v>
          </cell>
        </row>
        <row r="73">
          <cell r="B73">
            <v>129</v>
          </cell>
          <cell r="C73" t="str">
            <v>Букин Сергей Владиленович</v>
          </cell>
          <cell r="D73">
            <v>4</v>
          </cell>
          <cell r="E73">
            <v>0</v>
          </cell>
          <cell r="F73">
            <v>0</v>
          </cell>
          <cell r="H73">
            <v>42359</v>
          </cell>
        </row>
        <row r="74">
          <cell r="B74">
            <v>130</v>
          </cell>
          <cell r="C74" t="str">
            <v>Тетерук Виктор Николаевич</v>
          </cell>
          <cell r="D74">
            <v>4</v>
          </cell>
          <cell r="E74">
            <v>1</v>
          </cell>
          <cell r="F74">
            <v>0</v>
          </cell>
          <cell r="H74">
            <v>42359</v>
          </cell>
        </row>
        <row r="75">
          <cell r="B75">
            <v>131</v>
          </cell>
          <cell r="C75" t="str">
            <v>Заводсков Геннадий Анатольевич</v>
          </cell>
          <cell r="D75">
            <v>3</v>
          </cell>
          <cell r="E75">
            <v>1</v>
          </cell>
          <cell r="F75">
            <v>0</v>
          </cell>
          <cell r="H75">
            <v>42359</v>
          </cell>
        </row>
        <row r="76">
          <cell r="B76">
            <v>132</v>
          </cell>
          <cell r="C76" t="str">
            <v>Зуев Василь Бадриевич</v>
          </cell>
          <cell r="D76">
            <v>3</v>
          </cell>
          <cell r="E76">
            <v>1</v>
          </cell>
          <cell r="F76">
            <v>0</v>
          </cell>
          <cell r="H76">
            <v>42359</v>
          </cell>
        </row>
        <row r="77">
          <cell r="B77">
            <v>133</v>
          </cell>
          <cell r="C77" t="str">
            <v>Гаврилов Владислав Викторович</v>
          </cell>
          <cell r="D77">
            <v>1</v>
          </cell>
          <cell r="E77">
            <v>0</v>
          </cell>
          <cell r="F77">
            <v>0</v>
          </cell>
          <cell r="H77">
            <v>42359</v>
          </cell>
        </row>
        <row r="78">
          <cell r="B78">
            <v>134</v>
          </cell>
          <cell r="C78" t="str">
            <v>Ананьев Роман Геннадьевич</v>
          </cell>
          <cell r="D78">
            <v>10</v>
          </cell>
          <cell r="E78">
            <v>3</v>
          </cell>
          <cell r="F78">
            <v>0</v>
          </cell>
          <cell r="H78">
            <v>42359</v>
          </cell>
        </row>
        <row r="79">
          <cell r="B79">
            <v>135</v>
          </cell>
          <cell r="C79" t="str">
            <v>Нелюбов Роман Юрьевич</v>
          </cell>
          <cell r="D79">
            <v>4</v>
          </cell>
          <cell r="E79">
            <v>2</v>
          </cell>
          <cell r="F79">
            <v>0</v>
          </cell>
          <cell r="H79">
            <v>42359</v>
          </cell>
        </row>
        <row r="80">
          <cell r="B80">
            <v>136</v>
          </cell>
          <cell r="C80" t="str">
            <v>Дуванов Сергей Александрович</v>
          </cell>
          <cell r="D80">
            <v>9</v>
          </cell>
          <cell r="E80">
            <v>1</v>
          </cell>
          <cell r="F80">
            <v>0</v>
          </cell>
          <cell r="H80">
            <v>42359</v>
          </cell>
        </row>
        <row r="81">
          <cell r="B81">
            <v>137</v>
          </cell>
          <cell r="C81" t="str">
            <v>Зубрилин Игорь Валерьевич</v>
          </cell>
          <cell r="D81">
            <v>7</v>
          </cell>
          <cell r="E81">
            <v>2</v>
          </cell>
          <cell r="F81">
            <v>0</v>
          </cell>
          <cell r="H81">
            <v>42359</v>
          </cell>
        </row>
        <row r="82">
          <cell r="B82">
            <v>138</v>
          </cell>
          <cell r="C82" t="str">
            <v>Пестов Илья Александрович</v>
          </cell>
          <cell r="D82">
            <v>3</v>
          </cell>
          <cell r="E82">
            <v>1</v>
          </cell>
          <cell r="F82">
            <v>0</v>
          </cell>
          <cell r="H82">
            <v>42359</v>
          </cell>
        </row>
        <row r="83">
          <cell r="B83">
            <v>139</v>
          </cell>
          <cell r="C83" t="str">
            <v>Ягунов Никита Владимирович</v>
          </cell>
          <cell r="D83">
            <v>5</v>
          </cell>
          <cell r="E83">
            <v>3</v>
          </cell>
          <cell r="F83">
            <v>0</v>
          </cell>
          <cell r="H83">
            <v>42359</v>
          </cell>
        </row>
        <row r="84">
          <cell r="B84">
            <v>140</v>
          </cell>
          <cell r="C84" t="str">
            <v>Майоров Александр Вячеславович</v>
          </cell>
          <cell r="D84">
            <v>5</v>
          </cell>
          <cell r="E84">
            <v>0</v>
          </cell>
          <cell r="F84">
            <v>0</v>
          </cell>
          <cell r="H84">
            <v>42359</v>
          </cell>
        </row>
        <row r="85">
          <cell r="B85">
            <v>141</v>
          </cell>
          <cell r="C85" t="str">
            <v>Яковлев Валентин Владимирович</v>
          </cell>
          <cell r="D85">
            <v>4</v>
          </cell>
          <cell r="E85">
            <v>1</v>
          </cell>
          <cell r="F85">
            <v>0</v>
          </cell>
          <cell r="H85">
            <v>42359</v>
          </cell>
        </row>
        <row r="86">
          <cell r="B86">
            <v>142</v>
          </cell>
          <cell r="C86" t="str">
            <v>Богваль Вячеслав Николаевич</v>
          </cell>
          <cell r="D86">
            <v>2</v>
          </cell>
          <cell r="E86">
            <v>0</v>
          </cell>
          <cell r="F86">
            <v>0</v>
          </cell>
          <cell r="H86">
            <v>42359</v>
          </cell>
        </row>
        <row r="87">
          <cell r="B87">
            <v>143</v>
          </cell>
          <cell r="C87" t="str">
            <v>Цицерко Владимир Николаевич</v>
          </cell>
          <cell r="D87">
            <v>2</v>
          </cell>
          <cell r="E87">
            <v>0</v>
          </cell>
          <cell r="F87">
            <v>0</v>
          </cell>
          <cell r="H87">
            <v>42359</v>
          </cell>
        </row>
        <row r="88">
          <cell r="B88">
            <v>144</v>
          </cell>
          <cell r="C88" t="str">
            <v>Ермаков Александр Александрович</v>
          </cell>
          <cell r="D88">
            <v>6</v>
          </cell>
          <cell r="E88">
            <v>0</v>
          </cell>
          <cell r="F88">
            <v>0</v>
          </cell>
          <cell r="G88" t="str">
            <v>8-931-373-88-10</v>
          </cell>
          <cell r="H88">
            <v>42359</v>
          </cell>
        </row>
        <row r="89">
          <cell r="B89">
            <v>145</v>
          </cell>
          <cell r="C89" t="str">
            <v>Мушкатеров Максим Сергеевич</v>
          </cell>
          <cell r="D89">
            <v>4</v>
          </cell>
          <cell r="E89">
            <v>1</v>
          </cell>
          <cell r="F89">
            <v>0</v>
          </cell>
          <cell r="H89">
            <v>42359</v>
          </cell>
        </row>
        <row r="90">
          <cell r="B90">
            <v>146</v>
          </cell>
          <cell r="C90" t="str">
            <v>Корниенко Василий Сергеевич</v>
          </cell>
          <cell r="D90">
            <v>6</v>
          </cell>
          <cell r="E90">
            <v>1</v>
          </cell>
          <cell r="F90">
            <v>0</v>
          </cell>
          <cell r="H90">
            <v>42359</v>
          </cell>
        </row>
        <row r="91">
          <cell r="B91">
            <v>147</v>
          </cell>
          <cell r="C91" t="str">
            <v>Карулин Михаил Леонидович</v>
          </cell>
          <cell r="D91">
            <v>4</v>
          </cell>
          <cell r="E91">
            <v>2</v>
          </cell>
          <cell r="F91">
            <v>0</v>
          </cell>
          <cell r="H91">
            <v>42359</v>
          </cell>
        </row>
        <row r="92">
          <cell r="B92">
            <v>148</v>
          </cell>
          <cell r="C92" t="str">
            <v>Карачев Антон Валерьевич</v>
          </cell>
          <cell r="D92">
            <v>4</v>
          </cell>
          <cell r="E92">
            <v>1</v>
          </cell>
          <cell r="F92">
            <v>1</v>
          </cell>
          <cell r="H92">
            <v>42429</v>
          </cell>
        </row>
        <row r="93">
          <cell r="B93">
            <v>149</v>
          </cell>
          <cell r="C93" t="str">
            <v>Климович Николай Николаевич</v>
          </cell>
          <cell r="D93">
            <v>3</v>
          </cell>
          <cell r="E93">
            <v>1</v>
          </cell>
          <cell r="F93">
            <v>0</v>
          </cell>
          <cell r="H93">
            <v>42359</v>
          </cell>
        </row>
        <row r="94">
          <cell r="B94">
            <v>150</v>
          </cell>
          <cell r="C94" t="str">
            <v>Павлов Анатолий Валерьевич</v>
          </cell>
          <cell r="D94">
            <v>2</v>
          </cell>
          <cell r="E94">
            <v>1</v>
          </cell>
          <cell r="F94">
            <v>0</v>
          </cell>
          <cell r="H94">
            <v>42359</v>
          </cell>
        </row>
        <row r="95">
          <cell r="B95">
            <v>151</v>
          </cell>
          <cell r="C95" t="str">
            <v>Шипневский Сергей Сергеевич</v>
          </cell>
          <cell r="D95">
            <v>3</v>
          </cell>
          <cell r="E95">
            <v>0</v>
          </cell>
          <cell r="F95">
            <v>0</v>
          </cell>
          <cell r="H95">
            <v>42359</v>
          </cell>
        </row>
        <row r="96">
          <cell r="B96">
            <v>152</v>
          </cell>
          <cell r="C96" t="str">
            <v>Зотов Владимир Юрьевич</v>
          </cell>
          <cell r="D96">
            <v>4</v>
          </cell>
          <cell r="E96">
            <v>1</v>
          </cell>
          <cell r="F96">
            <v>1</v>
          </cell>
          <cell r="H96">
            <v>42359</v>
          </cell>
        </row>
        <row r="97">
          <cell r="B97">
            <v>154</v>
          </cell>
          <cell r="C97" t="str">
            <v>Николаев Дмитрий Игоревич</v>
          </cell>
          <cell r="D97">
            <v>6</v>
          </cell>
          <cell r="E97">
            <v>3</v>
          </cell>
          <cell r="F97">
            <v>0</v>
          </cell>
          <cell r="H97">
            <v>42359</v>
          </cell>
        </row>
        <row r="98">
          <cell r="B98">
            <v>155</v>
          </cell>
          <cell r="C98" t="str">
            <v>Коваленко Евгений Алексеевич</v>
          </cell>
          <cell r="D98">
            <v>4</v>
          </cell>
          <cell r="E98">
            <v>1</v>
          </cell>
          <cell r="F98">
            <v>0</v>
          </cell>
          <cell r="H98">
            <v>42359</v>
          </cell>
        </row>
        <row r="99">
          <cell r="B99">
            <v>157</v>
          </cell>
          <cell r="C99" t="str">
            <v>Правдин Александр Сергеевич</v>
          </cell>
          <cell r="D99">
            <v>7</v>
          </cell>
          <cell r="E99">
            <v>3</v>
          </cell>
          <cell r="F99">
            <v>1</v>
          </cell>
          <cell r="H99">
            <v>42359</v>
          </cell>
        </row>
        <row r="100">
          <cell r="B100">
            <v>158</v>
          </cell>
          <cell r="C100" t="str">
            <v>Кондюков Николай Викторович</v>
          </cell>
          <cell r="D100">
            <v>5</v>
          </cell>
          <cell r="E100">
            <v>4</v>
          </cell>
          <cell r="F100">
            <v>2</v>
          </cell>
          <cell r="H100">
            <v>42359</v>
          </cell>
        </row>
        <row r="101">
          <cell r="B101">
            <v>159</v>
          </cell>
          <cell r="C101" t="str">
            <v>Зайцев Игорь Леонидович</v>
          </cell>
          <cell r="D101">
            <v>4</v>
          </cell>
          <cell r="E101">
            <v>1</v>
          </cell>
          <cell r="F101">
            <v>0</v>
          </cell>
          <cell r="H101">
            <v>42359</v>
          </cell>
        </row>
        <row r="102">
          <cell r="B102">
            <v>160</v>
          </cell>
          <cell r="C102" t="str">
            <v>Мотузенко Артем Сергеевич</v>
          </cell>
          <cell r="D102">
            <v>2</v>
          </cell>
          <cell r="E102">
            <v>1</v>
          </cell>
          <cell r="F102">
            <v>0</v>
          </cell>
          <cell r="H102">
            <v>42359</v>
          </cell>
        </row>
        <row r="103">
          <cell r="B103">
            <v>161</v>
          </cell>
          <cell r="C103" t="str">
            <v>Попов Сергей Васильевич</v>
          </cell>
          <cell r="D103">
            <v>1</v>
          </cell>
          <cell r="E103">
            <v>0</v>
          </cell>
          <cell r="F103">
            <v>0</v>
          </cell>
          <cell r="H103">
            <v>42359</v>
          </cell>
        </row>
        <row r="104">
          <cell r="B104">
            <v>162</v>
          </cell>
          <cell r="C104" t="str">
            <v>Пестерев Сергей Александрович</v>
          </cell>
          <cell r="D104">
            <v>3</v>
          </cell>
          <cell r="E104">
            <v>0</v>
          </cell>
          <cell r="F104">
            <v>0</v>
          </cell>
          <cell r="H104">
            <v>42359</v>
          </cell>
        </row>
        <row r="105">
          <cell r="B105">
            <v>163</v>
          </cell>
          <cell r="C105" t="str">
            <v>Борисевич Юрий Игоревич</v>
          </cell>
          <cell r="D105">
            <v>2</v>
          </cell>
          <cell r="E105">
            <v>0</v>
          </cell>
          <cell r="F105">
            <v>0</v>
          </cell>
          <cell r="H105">
            <v>42359</v>
          </cell>
        </row>
        <row r="106">
          <cell r="B106">
            <v>164</v>
          </cell>
          <cell r="C106" t="str">
            <v>Заикин Роман Александрович</v>
          </cell>
          <cell r="D106">
            <v>7</v>
          </cell>
          <cell r="E106">
            <v>2</v>
          </cell>
          <cell r="F106">
            <v>0</v>
          </cell>
          <cell r="H106">
            <v>42359</v>
          </cell>
        </row>
        <row r="107">
          <cell r="B107">
            <v>165</v>
          </cell>
          <cell r="C107" t="str">
            <v>Шушин Павел Иванович</v>
          </cell>
          <cell r="D107">
            <v>6</v>
          </cell>
          <cell r="E107">
            <v>1</v>
          </cell>
          <cell r="F107">
            <v>0</v>
          </cell>
          <cell r="H107">
            <v>42359</v>
          </cell>
        </row>
        <row r="108">
          <cell r="B108">
            <v>166</v>
          </cell>
          <cell r="C108" t="str">
            <v>Сазонов Максим Михайлович</v>
          </cell>
          <cell r="D108">
            <v>7</v>
          </cell>
          <cell r="E108">
            <v>0</v>
          </cell>
          <cell r="F108">
            <v>0</v>
          </cell>
          <cell r="H108">
            <v>42359</v>
          </cell>
        </row>
        <row r="109">
          <cell r="B109">
            <v>167</v>
          </cell>
          <cell r="C109" t="str">
            <v>Дормидонтов Евгений Сергеевич</v>
          </cell>
          <cell r="D109">
            <v>4</v>
          </cell>
          <cell r="E109">
            <v>0</v>
          </cell>
          <cell r="F109">
            <v>0</v>
          </cell>
          <cell r="H109">
            <v>42359</v>
          </cell>
        </row>
        <row r="110">
          <cell r="B110">
            <v>168</v>
          </cell>
          <cell r="C110" t="str">
            <v>Новиков Сергей Юрьевич</v>
          </cell>
          <cell r="D110">
            <v>4</v>
          </cell>
          <cell r="E110">
            <v>2</v>
          </cell>
          <cell r="F110">
            <v>1</v>
          </cell>
          <cell r="H110">
            <v>42359</v>
          </cell>
        </row>
        <row r="111">
          <cell r="B111">
            <v>169</v>
          </cell>
          <cell r="C111" t="str">
            <v>Зубаков Александр Г енадьевич</v>
          </cell>
          <cell r="D111">
            <v>1</v>
          </cell>
          <cell r="E111">
            <v>0</v>
          </cell>
          <cell r="F111">
            <v>0</v>
          </cell>
          <cell r="H111">
            <v>42359</v>
          </cell>
        </row>
        <row r="112">
          <cell r="B112">
            <v>170</v>
          </cell>
          <cell r="C112" t="str">
            <v>Пискунов Петр Александрович</v>
          </cell>
          <cell r="D112">
            <v>8</v>
          </cell>
          <cell r="E112">
            <v>1</v>
          </cell>
          <cell r="F112">
            <v>0</v>
          </cell>
          <cell r="H112">
            <v>42359</v>
          </cell>
        </row>
        <row r="113">
          <cell r="B113">
            <v>171</v>
          </cell>
          <cell r="C113" t="str">
            <v>Цветков Станислав Константинович</v>
          </cell>
          <cell r="D113">
            <v>5</v>
          </cell>
          <cell r="E113">
            <v>1</v>
          </cell>
          <cell r="F113">
            <v>0</v>
          </cell>
          <cell r="H113">
            <v>42359</v>
          </cell>
        </row>
        <row r="114">
          <cell r="B114">
            <v>172</v>
          </cell>
          <cell r="C114" t="str">
            <v>Муравьёв Дмитрий Павлович</v>
          </cell>
          <cell r="D114">
            <v>2</v>
          </cell>
          <cell r="E114">
            <v>0</v>
          </cell>
          <cell r="F114">
            <v>0</v>
          </cell>
          <cell r="H114">
            <v>42359</v>
          </cell>
        </row>
        <row r="115">
          <cell r="B115">
            <v>173</v>
          </cell>
          <cell r="C115" t="str">
            <v>Уланов Вячеслав Николаевич</v>
          </cell>
          <cell r="D115">
            <v>4</v>
          </cell>
          <cell r="E115">
            <v>0</v>
          </cell>
          <cell r="F115">
            <v>0</v>
          </cell>
          <cell r="H115">
            <v>42359</v>
          </cell>
        </row>
        <row r="116">
          <cell r="B116">
            <v>174</v>
          </cell>
          <cell r="C116" t="str">
            <v>Гулякин Сергей Николаевич</v>
          </cell>
          <cell r="D116">
            <v>1</v>
          </cell>
          <cell r="E116">
            <v>0</v>
          </cell>
          <cell r="F116">
            <v>0</v>
          </cell>
          <cell r="H116">
            <v>42359</v>
          </cell>
        </row>
        <row r="117">
          <cell r="B117">
            <v>175</v>
          </cell>
          <cell r="C117" t="str">
            <v>Фавстов Андрей Вячеславович</v>
          </cell>
          <cell r="D117">
            <v>4</v>
          </cell>
          <cell r="E117">
            <v>2</v>
          </cell>
          <cell r="F117">
            <v>0</v>
          </cell>
          <cell r="H117">
            <v>42359</v>
          </cell>
        </row>
        <row r="118">
          <cell r="B118">
            <v>176</v>
          </cell>
          <cell r="C118" t="str">
            <v>Тесленко Юрий Владимирович</v>
          </cell>
          <cell r="D118">
            <v>4</v>
          </cell>
          <cell r="E118">
            <v>3</v>
          </cell>
          <cell r="F118">
            <v>1</v>
          </cell>
          <cell r="H118">
            <v>42359</v>
          </cell>
        </row>
        <row r="119">
          <cell r="B119">
            <v>177</v>
          </cell>
          <cell r="C119" t="str">
            <v>Фенютин Юрий Вячеславович</v>
          </cell>
          <cell r="D119">
            <v>3</v>
          </cell>
          <cell r="E119">
            <v>0</v>
          </cell>
          <cell r="F119">
            <v>0</v>
          </cell>
          <cell r="H119">
            <v>42359</v>
          </cell>
        </row>
        <row r="120">
          <cell r="B120">
            <v>178</v>
          </cell>
          <cell r="C120" t="str">
            <v>Леонов Владимир Сергеевич</v>
          </cell>
          <cell r="D120">
            <v>8</v>
          </cell>
          <cell r="E120">
            <v>6</v>
          </cell>
          <cell r="F120">
            <v>0</v>
          </cell>
          <cell r="H120">
            <v>42359</v>
          </cell>
        </row>
        <row r="121">
          <cell r="B121">
            <v>179</v>
          </cell>
          <cell r="C121" t="str">
            <v>Козлов Александр Венадьевич</v>
          </cell>
          <cell r="D121">
            <v>4</v>
          </cell>
          <cell r="E121">
            <v>3</v>
          </cell>
          <cell r="F121">
            <v>0</v>
          </cell>
          <cell r="H121">
            <v>42359</v>
          </cell>
        </row>
        <row r="122">
          <cell r="B122">
            <v>180</v>
          </cell>
          <cell r="C122" t="str">
            <v>Наумов Дмитрий Владимирович</v>
          </cell>
          <cell r="D122">
            <v>2</v>
          </cell>
          <cell r="E122">
            <v>0</v>
          </cell>
          <cell r="F122">
            <v>0</v>
          </cell>
          <cell r="H122">
            <v>42359</v>
          </cell>
        </row>
        <row r="123">
          <cell r="B123">
            <v>181</v>
          </cell>
          <cell r="C123" t="str">
            <v>Фёдоров Иван Юрьевич</v>
          </cell>
          <cell r="D123">
            <v>4</v>
          </cell>
          <cell r="E123">
            <v>2</v>
          </cell>
          <cell r="F123">
            <v>0</v>
          </cell>
          <cell r="H123">
            <v>42359</v>
          </cell>
        </row>
        <row r="124">
          <cell r="B124">
            <v>182</v>
          </cell>
          <cell r="C124" t="str">
            <v>Гулин Дмитирий Алексеевич</v>
          </cell>
          <cell r="D124">
            <v>3</v>
          </cell>
          <cell r="E124">
            <v>0</v>
          </cell>
          <cell r="F124">
            <v>0</v>
          </cell>
          <cell r="H124">
            <v>42359</v>
          </cell>
        </row>
        <row r="125">
          <cell r="B125">
            <v>183</v>
          </cell>
          <cell r="C125" t="str">
            <v>Павлов Игорь Васильевич</v>
          </cell>
          <cell r="D125">
            <v>1</v>
          </cell>
          <cell r="E125">
            <v>1</v>
          </cell>
          <cell r="F125">
            <v>0</v>
          </cell>
          <cell r="H125">
            <v>42359</v>
          </cell>
        </row>
        <row r="126">
          <cell r="B126">
            <v>184</v>
          </cell>
          <cell r="C126" t="str">
            <v>Песков Иван Александрович</v>
          </cell>
          <cell r="D126">
            <v>6</v>
          </cell>
          <cell r="E126">
            <v>0</v>
          </cell>
          <cell r="F126">
            <v>0</v>
          </cell>
          <cell r="H126">
            <v>42359</v>
          </cell>
        </row>
        <row r="127">
          <cell r="B127">
            <v>185</v>
          </cell>
          <cell r="C127" t="str">
            <v>Косарев Максим Васильевич</v>
          </cell>
          <cell r="D127">
            <v>8</v>
          </cell>
          <cell r="E127">
            <v>0</v>
          </cell>
          <cell r="F127">
            <v>1</v>
          </cell>
          <cell r="H127">
            <v>42359</v>
          </cell>
        </row>
        <row r="128">
          <cell r="B128">
            <v>186</v>
          </cell>
          <cell r="C128" t="str">
            <v>Петров Вадим Николаевич</v>
          </cell>
          <cell r="D128">
            <v>3</v>
          </cell>
          <cell r="E128">
            <v>0</v>
          </cell>
          <cell r="F128">
            <v>0</v>
          </cell>
          <cell r="H128">
            <v>42359</v>
          </cell>
        </row>
        <row r="129">
          <cell r="B129">
            <v>187</v>
          </cell>
          <cell r="C129" t="str">
            <v>Краско Виталий Викторович</v>
          </cell>
          <cell r="D129">
            <v>5</v>
          </cell>
          <cell r="E129">
            <v>0</v>
          </cell>
          <cell r="F129">
            <v>0</v>
          </cell>
          <cell r="H129">
            <v>42359</v>
          </cell>
        </row>
        <row r="130">
          <cell r="B130">
            <v>188</v>
          </cell>
          <cell r="C130" t="str">
            <v>Кубанцев Федор Павлович</v>
          </cell>
          <cell r="D130">
            <v>4</v>
          </cell>
          <cell r="E130">
            <v>1</v>
          </cell>
          <cell r="F130">
            <v>0</v>
          </cell>
          <cell r="H130">
            <v>42359</v>
          </cell>
        </row>
        <row r="131">
          <cell r="B131">
            <v>189</v>
          </cell>
          <cell r="C131" t="str">
            <v>Потапов Евгений Викторович</v>
          </cell>
          <cell r="D131">
            <v>8</v>
          </cell>
          <cell r="E131">
            <v>2</v>
          </cell>
          <cell r="F131">
            <v>1</v>
          </cell>
          <cell r="H131">
            <v>42359</v>
          </cell>
        </row>
        <row r="132">
          <cell r="B132">
            <v>190</v>
          </cell>
          <cell r="C132" t="str">
            <v>Сальников Виталий Иванович</v>
          </cell>
          <cell r="D132">
            <v>5</v>
          </cell>
          <cell r="E132">
            <v>0</v>
          </cell>
          <cell r="F132">
            <v>0</v>
          </cell>
          <cell r="H132">
            <v>42359</v>
          </cell>
        </row>
        <row r="133">
          <cell r="B133">
            <v>191</v>
          </cell>
          <cell r="C133" t="str">
            <v>Симаков Алексей Владимирович</v>
          </cell>
          <cell r="D133">
            <v>6</v>
          </cell>
          <cell r="E133">
            <v>1</v>
          </cell>
          <cell r="F133">
            <v>0</v>
          </cell>
          <cell r="H133">
            <v>42359</v>
          </cell>
        </row>
        <row r="134">
          <cell r="B134">
            <v>192</v>
          </cell>
          <cell r="C134" t="str">
            <v>Лемешев Сергей Васильевич</v>
          </cell>
          <cell r="D134">
            <v>2</v>
          </cell>
          <cell r="E134">
            <v>0</v>
          </cell>
          <cell r="F134">
            <v>0</v>
          </cell>
          <cell r="H134">
            <v>42359</v>
          </cell>
        </row>
        <row r="135">
          <cell r="B135">
            <v>193</v>
          </cell>
          <cell r="C135" t="str">
            <v>Сарелайнен Юрий Викторович</v>
          </cell>
          <cell r="D135">
            <v>2</v>
          </cell>
          <cell r="E135">
            <v>0</v>
          </cell>
          <cell r="F135">
            <v>0</v>
          </cell>
          <cell r="H135">
            <v>42359</v>
          </cell>
        </row>
        <row r="136">
          <cell r="B136">
            <v>194</v>
          </cell>
          <cell r="C136" t="str">
            <v>Седов Михаил Андреевич</v>
          </cell>
          <cell r="D136">
            <v>4</v>
          </cell>
          <cell r="E136">
            <v>2</v>
          </cell>
          <cell r="F136">
            <v>0</v>
          </cell>
          <cell r="H136">
            <v>42359</v>
          </cell>
        </row>
        <row r="137">
          <cell r="B137">
            <v>195</v>
          </cell>
          <cell r="C137" t="str">
            <v>Тихов Павел Геннадьевич</v>
          </cell>
          <cell r="D137">
            <v>1</v>
          </cell>
          <cell r="E137">
            <v>0</v>
          </cell>
          <cell r="F137">
            <v>0</v>
          </cell>
          <cell r="H137">
            <v>42359</v>
          </cell>
        </row>
        <row r="138">
          <cell r="B138">
            <v>196</v>
          </cell>
          <cell r="C138" t="str">
            <v>Козлович Сергей Степанович</v>
          </cell>
          <cell r="D138">
            <v>5</v>
          </cell>
          <cell r="E138">
            <v>1</v>
          </cell>
          <cell r="F138">
            <v>0</v>
          </cell>
          <cell r="H138">
            <v>42359</v>
          </cell>
        </row>
        <row r="139">
          <cell r="B139">
            <v>197</v>
          </cell>
          <cell r="C139" t="str">
            <v>Дашкин Шамиль Менирович</v>
          </cell>
          <cell r="D139">
            <v>6</v>
          </cell>
          <cell r="E139">
            <v>1</v>
          </cell>
          <cell r="F139">
            <v>0</v>
          </cell>
          <cell r="G139" t="str">
            <v>Смена машиниста с уволенного Соколова Вадима Вячеславовича</v>
          </cell>
          <cell r="H139">
            <v>42359</v>
          </cell>
        </row>
        <row r="140">
          <cell r="B140">
            <v>198</v>
          </cell>
          <cell r="C140" t="str">
            <v>Поляков Вячеслав Борисович</v>
          </cell>
          <cell r="D140">
            <v>1</v>
          </cell>
          <cell r="E140">
            <v>0</v>
          </cell>
          <cell r="F140">
            <v>0</v>
          </cell>
          <cell r="H140">
            <v>42359</v>
          </cell>
        </row>
        <row r="141">
          <cell r="B141">
            <v>199</v>
          </cell>
          <cell r="C141" t="str">
            <v>Старикович Алексей Эдуардович</v>
          </cell>
          <cell r="D141">
            <v>2</v>
          </cell>
          <cell r="E141">
            <v>2</v>
          </cell>
          <cell r="F141">
            <v>0</v>
          </cell>
          <cell r="H141">
            <v>42359</v>
          </cell>
        </row>
        <row r="142">
          <cell r="B142">
            <v>200</v>
          </cell>
          <cell r="C142" t="str">
            <v>Прохоренко Илья Васильевич</v>
          </cell>
          <cell r="D142">
            <v>3</v>
          </cell>
          <cell r="E142">
            <v>0</v>
          </cell>
          <cell r="F142">
            <v>0</v>
          </cell>
          <cell r="G142" t="str">
            <v>8-911-253-86-18</v>
          </cell>
          <cell r="H142">
            <v>42359</v>
          </cell>
        </row>
        <row r="143">
          <cell r="B143">
            <v>201</v>
          </cell>
          <cell r="C143" t="str">
            <v>Уймин Павел Сергеевич</v>
          </cell>
          <cell r="D143">
            <v>5</v>
          </cell>
          <cell r="E143">
            <v>2</v>
          </cell>
          <cell r="F143">
            <v>0</v>
          </cell>
          <cell r="H143">
            <v>42359</v>
          </cell>
        </row>
        <row r="144">
          <cell r="B144">
            <v>202</v>
          </cell>
          <cell r="C144" t="str">
            <v>Румянцев Андрей Сергеевич</v>
          </cell>
          <cell r="D144">
            <v>1</v>
          </cell>
          <cell r="E144">
            <v>0</v>
          </cell>
          <cell r="F144">
            <v>0</v>
          </cell>
          <cell r="G144" t="str">
            <v>Смена машиниста с уволенного Семенова Александра Борисовича</v>
          </cell>
          <cell r="H144">
            <v>42359</v>
          </cell>
        </row>
        <row r="145">
          <cell r="B145">
            <v>203</v>
          </cell>
          <cell r="C145" t="str">
            <v>Кондратков Евгений Александрович</v>
          </cell>
          <cell r="D145">
            <v>13</v>
          </cell>
          <cell r="E145">
            <v>6</v>
          </cell>
          <cell r="F145">
            <v>0</v>
          </cell>
          <cell r="H145">
            <v>42359</v>
          </cell>
        </row>
        <row r="146">
          <cell r="B146">
            <v>204</v>
          </cell>
          <cell r="C146" t="str">
            <v>Потуга Андрей Федорович</v>
          </cell>
          <cell r="D146">
            <v>4</v>
          </cell>
          <cell r="E146">
            <v>0</v>
          </cell>
          <cell r="F146">
            <v>0</v>
          </cell>
          <cell r="H146">
            <v>42359</v>
          </cell>
        </row>
        <row r="147">
          <cell r="B147">
            <v>205</v>
          </cell>
          <cell r="C147" t="str">
            <v>Плотников Игорь Германович</v>
          </cell>
          <cell r="D147">
            <v>2</v>
          </cell>
          <cell r="E147">
            <v>1</v>
          </cell>
          <cell r="F147">
            <v>0</v>
          </cell>
          <cell r="H147">
            <v>42359</v>
          </cell>
        </row>
        <row r="148">
          <cell r="B148">
            <v>206</v>
          </cell>
          <cell r="C148" t="str">
            <v>Осипов Александр Александрович</v>
          </cell>
          <cell r="D148">
            <v>3</v>
          </cell>
          <cell r="E148">
            <v>1</v>
          </cell>
          <cell r="F148">
            <v>0</v>
          </cell>
          <cell r="H148">
            <v>42359</v>
          </cell>
        </row>
        <row r="149">
          <cell r="B149">
            <v>207</v>
          </cell>
          <cell r="C149" t="str">
            <v>Пахомов Игорь Анатольевич</v>
          </cell>
          <cell r="D149">
            <v>3</v>
          </cell>
          <cell r="E149">
            <v>0</v>
          </cell>
          <cell r="F149">
            <v>0</v>
          </cell>
          <cell r="H149">
            <v>42359</v>
          </cell>
        </row>
        <row r="150">
          <cell r="B150">
            <v>208</v>
          </cell>
          <cell r="C150" t="str">
            <v>Ларин Михаил Борисович</v>
          </cell>
          <cell r="D150">
            <v>5</v>
          </cell>
          <cell r="E150">
            <v>0</v>
          </cell>
          <cell r="F150">
            <v>0</v>
          </cell>
          <cell r="H150">
            <v>42359</v>
          </cell>
        </row>
        <row r="151">
          <cell r="B151">
            <v>209</v>
          </cell>
          <cell r="C151" t="str">
            <v>Пичугин Павел Андреевич</v>
          </cell>
          <cell r="D151">
            <v>8</v>
          </cell>
          <cell r="E151">
            <v>1</v>
          </cell>
          <cell r="F151">
            <v>1</v>
          </cell>
          <cell r="H151">
            <v>42359</v>
          </cell>
        </row>
        <row r="152">
          <cell r="B152">
            <v>210</v>
          </cell>
          <cell r="C152" t="str">
            <v>Дашкин Шамиль Менирович</v>
          </cell>
          <cell r="G152" t="str">
            <v>Утеряна. Заменена на STH00-240</v>
          </cell>
          <cell r="H152">
            <v>42359</v>
          </cell>
        </row>
        <row r="153">
          <cell r="B153">
            <v>211</v>
          </cell>
          <cell r="C153" t="str">
            <v>Маслов Виталий Александрович</v>
          </cell>
          <cell r="D153">
            <v>6</v>
          </cell>
          <cell r="E153">
            <v>3</v>
          </cell>
          <cell r="F153">
            <v>0</v>
          </cell>
          <cell r="G153" t="str">
            <v>Смена машиниста с уволенного Циммера Алексея Александровича</v>
          </cell>
          <cell r="H153">
            <v>42359</v>
          </cell>
        </row>
        <row r="154">
          <cell r="B154">
            <v>212</v>
          </cell>
          <cell r="C154" t="str">
            <v>Елисеев Александр Александрович</v>
          </cell>
          <cell r="D154">
            <v>4</v>
          </cell>
          <cell r="E154">
            <v>3</v>
          </cell>
          <cell r="F154">
            <v>0</v>
          </cell>
          <cell r="H154">
            <v>42359</v>
          </cell>
        </row>
        <row r="155">
          <cell r="B155">
            <v>213</v>
          </cell>
          <cell r="C155" t="str">
            <v>Цыпушкин Юрий Николаевич</v>
          </cell>
          <cell r="D155">
            <v>5</v>
          </cell>
          <cell r="E155">
            <v>1</v>
          </cell>
          <cell r="F155">
            <v>1</v>
          </cell>
          <cell r="H155">
            <v>42359</v>
          </cell>
        </row>
        <row r="156">
          <cell r="B156">
            <v>214</v>
          </cell>
          <cell r="C156" t="str">
            <v>Гринштейн Андрей Романович</v>
          </cell>
          <cell r="D156">
            <v>7</v>
          </cell>
          <cell r="E156">
            <v>2</v>
          </cell>
          <cell r="F156">
            <v>1</v>
          </cell>
          <cell r="H156">
            <v>42359</v>
          </cell>
        </row>
        <row r="157">
          <cell r="B157">
            <v>215</v>
          </cell>
          <cell r="C157" t="str">
            <v>Жульев Сергей Александрович</v>
          </cell>
          <cell r="D157">
            <v>8</v>
          </cell>
          <cell r="E157">
            <v>4</v>
          </cell>
          <cell r="F157">
            <v>0</v>
          </cell>
          <cell r="H157">
            <v>42359</v>
          </cell>
        </row>
        <row r="158">
          <cell r="B158">
            <v>216</v>
          </cell>
          <cell r="C158" t="str">
            <v>Давыдов Сергей Геннадьевич</v>
          </cell>
          <cell r="D158">
            <v>4</v>
          </cell>
          <cell r="E158">
            <v>2</v>
          </cell>
          <cell r="F158">
            <v>0</v>
          </cell>
          <cell r="H158">
            <v>42359</v>
          </cell>
        </row>
        <row r="159">
          <cell r="B159">
            <v>217</v>
          </cell>
          <cell r="C159" t="str">
            <v>Илюбаев Нурлан Маманович</v>
          </cell>
          <cell r="D159">
            <v>3</v>
          </cell>
          <cell r="E159">
            <v>0</v>
          </cell>
          <cell r="F159">
            <v>0</v>
          </cell>
          <cell r="H159">
            <v>42359</v>
          </cell>
        </row>
        <row r="160">
          <cell r="B160">
            <v>218</v>
          </cell>
          <cell r="C160" t="str">
            <v>Кособоков Вячеслав Анатольевич</v>
          </cell>
          <cell r="D160">
            <v>4</v>
          </cell>
          <cell r="E160">
            <v>0</v>
          </cell>
          <cell r="F160">
            <v>0</v>
          </cell>
          <cell r="H160">
            <v>42359</v>
          </cell>
        </row>
        <row r="161">
          <cell r="B161">
            <v>219</v>
          </cell>
          <cell r="C161" t="str">
            <v>Черных Иван Сергеевич</v>
          </cell>
          <cell r="D161">
            <v>1</v>
          </cell>
          <cell r="E161">
            <v>0</v>
          </cell>
          <cell r="F161">
            <v>0</v>
          </cell>
          <cell r="H161">
            <v>42359</v>
          </cell>
        </row>
        <row r="162">
          <cell r="B162">
            <v>220</v>
          </cell>
          <cell r="C162" t="str">
            <v>Мельников Кирилл Константинович</v>
          </cell>
          <cell r="D162">
            <v>0</v>
          </cell>
          <cell r="E162">
            <v>0</v>
          </cell>
          <cell r="F162">
            <v>0</v>
          </cell>
          <cell r="H162">
            <v>42359</v>
          </cell>
        </row>
        <row r="163">
          <cell r="B163">
            <v>221</v>
          </cell>
          <cell r="C163" t="str">
            <v>Лысенко Евгений Игоревич</v>
          </cell>
          <cell r="D163">
            <v>4</v>
          </cell>
          <cell r="E163">
            <v>1</v>
          </cell>
          <cell r="F163">
            <v>0</v>
          </cell>
          <cell r="H163">
            <v>42359</v>
          </cell>
        </row>
        <row r="164">
          <cell r="B164">
            <v>222</v>
          </cell>
          <cell r="C164" t="str">
            <v>Кислицын Антон Евгеньевич</v>
          </cell>
          <cell r="D164">
            <v>3</v>
          </cell>
          <cell r="E164">
            <v>1</v>
          </cell>
          <cell r="F164">
            <v>0</v>
          </cell>
          <cell r="H164">
            <v>42359</v>
          </cell>
        </row>
        <row r="165">
          <cell r="B165">
            <v>223</v>
          </cell>
          <cell r="C165" t="str">
            <v>Мирошкин Андрей Валерьевич</v>
          </cell>
          <cell r="D165">
            <v>6</v>
          </cell>
          <cell r="E165">
            <v>5</v>
          </cell>
          <cell r="F165">
            <v>0</v>
          </cell>
          <cell r="H165">
            <v>42359</v>
          </cell>
        </row>
        <row r="166">
          <cell r="B166">
            <v>224</v>
          </cell>
          <cell r="C166" t="str">
            <v>Шамухин Павел Владимирович</v>
          </cell>
          <cell r="D166">
            <v>3</v>
          </cell>
          <cell r="E166">
            <v>1</v>
          </cell>
          <cell r="F166">
            <v>0</v>
          </cell>
          <cell r="H166">
            <v>42359</v>
          </cell>
        </row>
        <row r="167">
          <cell r="B167">
            <v>225</v>
          </cell>
          <cell r="C167" t="str">
            <v>Крюков Павел Сергеевич</v>
          </cell>
          <cell r="D167">
            <v>4</v>
          </cell>
          <cell r="E167">
            <v>1</v>
          </cell>
          <cell r="F167">
            <v>0</v>
          </cell>
          <cell r="H167">
            <v>42359</v>
          </cell>
        </row>
        <row r="168">
          <cell r="B168">
            <v>226</v>
          </cell>
          <cell r="C168" t="str">
            <v>Кутузов Илья Владимирович</v>
          </cell>
          <cell r="D168">
            <v>2</v>
          </cell>
          <cell r="E168">
            <v>0</v>
          </cell>
          <cell r="F168">
            <v>0</v>
          </cell>
          <cell r="H168">
            <v>42359</v>
          </cell>
        </row>
        <row r="169">
          <cell r="B169">
            <v>227</v>
          </cell>
          <cell r="C169" t="str">
            <v>Лебедев Всеволод Андреевич</v>
          </cell>
          <cell r="D169">
            <v>14</v>
          </cell>
          <cell r="E169">
            <v>5</v>
          </cell>
          <cell r="F169">
            <v>5</v>
          </cell>
          <cell r="H169">
            <v>42359</v>
          </cell>
        </row>
        <row r="170">
          <cell r="B170">
            <v>228</v>
          </cell>
          <cell r="C170" t="str">
            <v>Михайлов Юрий Валерьевич</v>
          </cell>
          <cell r="D170">
            <v>4</v>
          </cell>
          <cell r="E170">
            <v>1</v>
          </cell>
          <cell r="F170">
            <v>0</v>
          </cell>
          <cell r="H170">
            <v>42359</v>
          </cell>
        </row>
        <row r="171">
          <cell r="B171">
            <v>229</v>
          </cell>
          <cell r="C171" t="str">
            <v>Шапкин Вячеслав Юрьевич</v>
          </cell>
          <cell r="D171">
            <v>7</v>
          </cell>
          <cell r="E171">
            <v>3</v>
          </cell>
          <cell r="F171">
            <v>0</v>
          </cell>
          <cell r="H171">
            <v>42359</v>
          </cell>
        </row>
        <row r="172">
          <cell r="B172">
            <v>230</v>
          </cell>
          <cell r="C172" t="str">
            <v>Шуваев Владимир Юрьевич</v>
          </cell>
          <cell r="D172">
            <v>6</v>
          </cell>
          <cell r="E172">
            <v>2</v>
          </cell>
          <cell r="F172">
            <v>0</v>
          </cell>
          <cell r="H172">
            <v>42359</v>
          </cell>
        </row>
        <row r="173">
          <cell r="B173">
            <v>232</v>
          </cell>
          <cell r="C173" t="str">
            <v>Маслов Виталий Александрович</v>
          </cell>
          <cell r="G173" t="str">
            <v>Утеряна</v>
          </cell>
          <cell r="H173">
            <v>42359</v>
          </cell>
        </row>
        <row r="174">
          <cell r="B174">
            <v>233</v>
          </cell>
          <cell r="C174" t="str">
            <v>Королев Виталий Олегович</v>
          </cell>
          <cell r="D174">
            <v>4</v>
          </cell>
          <cell r="E174">
            <v>0</v>
          </cell>
          <cell r="F174">
            <v>0</v>
          </cell>
          <cell r="H174">
            <v>42359</v>
          </cell>
        </row>
        <row r="175">
          <cell r="B175">
            <v>234</v>
          </cell>
          <cell r="C175" t="str">
            <v>Максимчев Евгений Сергеевич</v>
          </cell>
          <cell r="D175">
            <v>3</v>
          </cell>
          <cell r="E175">
            <v>0</v>
          </cell>
          <cell r="F175">
            <v>0</v>
          </cell>
          <cell r="H175">
            <v>42359</v>
          </cell>
        </row>
        <row r="176">
          <cell r="B176">
            <v>236</v>
          </cell>
          <cell r="C176" t="str">
            <v>Скопицкий Константин Васильевич</v>
          </cell>
          <cell r="D176">
            <v>3</v>
          </cell>
          <cell r="E176">
            <v>0</v>
          </cell>
          <cell r="F176">
            <v>0</v>
          </cell>
          <cell r="H176">
            <v>42359</v>
          </cell>
        </row>
        <row r="177">
          <cell r="B177">
            <v>237</v>
          </cell>
          <cell r="C177" t="str">
            <v>Кокорев Георгий Николаевич</v>
          </cell>
          <cell r="D177">
            <v>3</v>
          </cell>
          <cell r="E177">
            <v>1</v>
          </cell>
          <cell r="F177">
            <v>1</v>
          </cell>
          <cell r="H177">
            <v>42359</v>
          </cell>
        </row>
        <row r="178">
          <cell r="B178">
            <v>238</v>
          </cell>
          <cell r="C178" t="str">
            <v>Савинов Алексей Андреевич</v>
          </cell>
          <cell r="D178">
            <v>2</v>
          </cell>
          <cell r="E178">
            <v>1</v>
          </cell>
          <cell r="F178">
            <v>0</v>
          </cell>
          <cell r="H178">
            <v>42359</v>
          </cell>
        </row>
        <row r="179">
          <cell r="B179">
            <v>239</v>
          </cell>
          <cell r="C179" t="str">
            <v>Иванов Николай Викторович</v>
          </cell>
          <cell r="D179">
            <v>5</v>
          </cell>
          <cell r="E179">
            <v>3</v>
          </cell>
          <cell r="F179">
            <v>0</v>
          </cell>
          <cell r="H179">
            <v>42359</v>
          </cell>
        </row>
        <row r="180">
          <cell r="B180">
            <v>240</v>
          </cell>
          <cell r="C180" t="str">
            <v>Дашкин Шамиль Менирович</v>
          </cell>
          <cell r="G180" t="str">
            <v>Замена потерянной гарнитуры 210; Так и не была выдана с Невского, замена по адаптации на STH00-197</v>
          </cell>
          <cell r="H180">
            <v>42429</v>
          </cell>
        </row>
      </sheetData>
      <sheetData sheetId="2">
        <row r="2">
          <cell r="B2">
            <v>286</v>
          </cell>
          <cell r="C2" t="str">
            <v>Абрамов Артём Александрович</v>
          </cell>
          <cell r="D2">
            <v>323385</v>
          </cell>
          <cell r="E2">
            <v>3</v>
          </cell>
          <cell r="F2">
            <v>1</v>
          </cell>
          <cell r="G2">
            <v>1</v>
          </cell>
          <cell r="H2">
            <v>6.5</v>
          </cell>
          <cell r="I2" t="str">
            <v>8 953 172 33 72</v>
          </cell>
          <cell r="M2">
            <v>43070</v>
          </cell>
        </row>
        <row r="3">
          <cell r="B3">
            <v>287</v>
          </cell>
          <cell r="C3" t="str">
            <v>Агафонов Алексей Иванович</v>
          </cell>
          <cell r="D3">
            <v>323386</v>
          </cell>
          <cell r="E3">
            <v>1</v>
          </cell>
          <cell r="F3">
            <v>0</v>
          </cell>
          <cell r="G3">
            <v>0</v>
          </cell>
          <cell r="H3">
            <v>6.5</v>
          </cell>
          <cell r="I3" t="str">
            <v>8 921 411 07 83</v>
          </cell>
          <cell r="M3">
            <v>43070</v>
          </cell>
        </row>
        <row r="4">
          <cell r="B4">
            <v>288</v>
          </cell>
          <cell r="C4" t="str">
            <v>Агафонов Сергей Михайлович</v>
          </cell>
          <cell r="D4">
            <v>322521</v>
          </cell>
          <cell r="E4">
            <v>2</v>
          </cell>
          <cell r="F4">
            <v>0</v>
          </cell>
          <cell r="G4">
            <v>0</v>
          </cell>
          <cell r="H4">
            <v>7</v>
          </cell>
          <cell r="I4" t="str">
            <v>8-931-535-41-52</v>
          </cell>
          <cell r="M4">
            <v>43070</v>
          </cell>
        </row>
        <row r="5">
          <cell r="B5">
            <v>289</v>
          </cell>
          <cell r="C5" t="str">
            <v>Агеев Андрей Александрович</v>
          </cell>
          <cell r="D5">
            <v>323449</v>
          </cell>
          <cell r="E5">
            <v>0</v>
          </cell>
          <cell r="F5">
            <v>0</v>
          </cell>
          <cell r="G5">
            <v>0</v>
          </cell>
          <cell r="M5">
            <v>43070</v>
          </cell>
        </row>
        <row r="6">
          <cell r="B6">
            <v>290</v>
          </cell>
          <cell r="C6" t="str">
            <v>Алексеев Артур Владимирович</v>
          </cell>
          <cell r="D6">
            <v>323505</v>
          </cell>
          <cell r="E6">
            <v>1</v>
          </cell>
          <cell r="F6">
            <v>0</v>
          </cell>
          <cell r="G6">
            <v>0</v>
          </cell>
          <cell r="H6">
            <v>5.5</v>
          </cell>
          <cell r="I6">
            <v>9816879384</v>
          </cell>
          <cell r="M6">
            <v>43070</v>
          </cell>
        </row>
        <row r="7">
          <cell r="B7">
            <v>291</v>
          </cell>
          <cell r="C7" t="str">
            <v>Ананьин Николай Николаевич</v>
          </cell>
          <cell r="D7">
            <v>323174</v>
          </cell>
          <cell r="E7">
            <v>0</v>
          </cell>
          <cell r="F7">
            <v>0</v>
          </cell>
          <cell r="G7">
            <v>0</v>
          </cell>
          <cell r="H7">
            <v>6</v>
          </cell>
          <cell r="I7" t="str">
            <v>8 961 811 79 58</v>
          </cell>
          <cell r="M7">
            <v>43070</v>
          </cell>
        </row>
        <row r="8">
          <cell r="B8">
            <v>292</v>
          </cell>
          <cell r="C8" t="str">
            <v>Андреев Андрей Алексеевич</v>
          </cell>
          <cell r="D8">
            <v>321702</v>
          </cell>
          <cell r="E8">
            <v>1</v>
          </cell>
          <cell r="F8">
            <v>0</v>
          </cell>
          <cell r="G8">
            <v>0</v>
          </cell>
          <cell r="H8">
            <v>5.5</v>
          </cell>
          <cell r="I8" t="str">
            <v>8 904 331 96 95</v>
          </cell>
          <cell r="M8">
            <v>43070</v>
          </cell>
        </row>
        <row r="9">
          <cell r="B9">
            <v>293</v>
          </cell>
          <cell r="C9" t="str">
            <v>Андреев Алексей Борисович</v>
          </cell>
          <cell r="D9">
            <v>321703</v>
          </cell>
          <cell r="E9">
            <v>0</v>
          </cell>
          <cell r="F9">
            <v>0</v>
          </cell>
          <cell r="G9">
            <v>0</v>
          </cell>
          <cell r="H9">
            <v>6.5</v>
          </cell>
          <cell r="I9">
            <v>9633245894</v>
          </cell>
          <cell r="M9">
            <v>43070</v>
          </cell>
        </row>
        <row r="10">
          <cell r="B10">
            <v>294</v>
          </cell>
          <cell r="C10" t="str">
            <v>Анкудинов Василий Георгиевич</v>
          </cell>
          <cell r="D10">
            <v>322859</v>
          </cell>
          <cell r="E10">
            <v>4</v>
          </cell>
          <cell r="F10">
            <v>3</v>
          </cell>
          <cell r="G10">
            <v>1</v>
          </cell>
          <cell r="H10">
            <v>6</v>
          </cell>
          <cell r="I10" t="str">
            <v>8 921 890 61 45</v>
          </cell>
          <cell r="M10">
            <v>43070</v>
          </cell>
        </row>
        <row r="11">
          <cell r="B11">
            <v>295</v>
          </cell>
          <cell r="C11" t="str">
            <v>Антипов Александр Викторович</v>
          </cell>
          <cell r="D11">
            <v>321705</v>
          </cell>
          <cell r="E11">
            <v>1</v>
          </cell>
          <cell r="F11">
            <v>1</v>
          </cell>
          <cell r="G11">
            <v>1</v>
          </cell>
          <cell r="H11">
            <v>6.5</v>
          </cell>
          <cell r="I11">
            <v>89210951747</v>
          </cell>
          <cell r="M11">
            <v>43070</v>
          </cell>
        </row>
        <row r="12">
          <cell r="B12">
            <v>296</v>
          </cell>
          <cell r="C12" t="str">
            <v>Аргеландер Владимир Борисович</v>
          </cell>
          <cell r="D12">
            <v>321707</v>
          </cell>
          <cell r="E12">
            <v>2</v>
          </cell>
          <cell r="F12">
            <v>2</v>
          </cell>
          <cell r="G12">
            <v>1</v>
          </cell>
          <cell r="H12">
            <v>6</v>
          </cell>
          <cell r="I12">
            <v>9111518312</v>
          </cell>
          <cell r="M12">
            <v>43070</v>
          </cell>
        </row>
        <row r="13">
          <cell r="B13">
            <v>297</v>
          </cell>
          <cell r="C13" t="str">
            <v>Бабин Антон Станиславович</v>
          </cell>
          <cell r="D13">
            <v>323454</v>
          </cell>
          <cell r="E13">
            <v>2</v>
          </cell>
          <cell r="F13">
            <v>1</v>
          </cell>
          <cell r="G13">
            <v>1</v>
          </cell>
          <cell r="H13">
            <v>5</v>
          </cell>
          <cell r="I13" t="str">
            <v>8 981 800 65 87</v>
          </cell>
          <cell r="M13">
            <v>43070</v>
          </cell>
        </row>
        <row r="14">
          <cell r="B14">
            <v>298</v>
          </cell>
          <cell r="C14" t="str">
            <v>Балонов Анатолий Михайлович</v>
          </cell>
          <cell r="D14">
            <v>321710</v>
          </cell>
          <cell r="E14">
            <v>0</v>
          </cell>
          <cell r="F14">
            <v>0</v>
          </cell>
          <cell r="G14">
            <v>0</v>
          </cell>
          <cell r="H14">
            <v>7</v>
          </cell>
          <cell r="M14">
            <v>43070</v>
          </cell>
        </row>
        <row r="15">
          <cell r="B15">
            <v>299</v>
          </cell>
          <cell r="C15" t="str">
            <v>Баранов Михаил Валентинович</v>
          </cell>
          <cell r="D15">
            <v>323520</v>
          </cell>
          <cell r="E15">
            <v>3</v>
          </cell>
          <cell r="F15">
            <v>1</v>
          </cell>
          <cell r="G15">
            <v>0</v>
          </cell>
          <cell r="H15">
            <v>5.5</v>
          </cell>
          <cell r="I15">
            <v>89216454057</v>
          </cell>
          <cell r="M15">
            <v>43070</v>
          </cell>
        </row>
        <row r="16">
          <cell r="B16">
            <v>300</v>
          </cell>
          <cell r="C16" t="str">
            <v>Бардин Виктор Олегович</v>
          </cell>
          <cell r="D16">
            <v>323477</v>
          </cell>
          <cell r="E16">
            <v>1</v>
          </cell>
          <cell r="F16">
            <v>1</v>
          </cell>
          <cell r="G16">
            <v>0</v>
          </cell>
          <cell r="H16">
            <v>5.5</v>
          </cell>
          <cell r="I16" t="str">
            <v>8-911-193-72-00</v>
          </cell>
          <cell r="M16">
            <v>43070</v>
          </cell>
        </row>
        <row r="17">
          <cell r="B17">
            <v>301</v>
          </cell>
          <cell r="C17" t="str">
            <v>Баскаков Василий Олегович</v>
          </cell>
          <cell r="D17">
            <v>321712</v>
          </cell>
          <cell r="E17">
            <v>1</v>
          </cell>
          <cell r="F17">
            <v>0</v>
          </cell>
          <cell r="G17">
            <v>1</v>
          </cell>
          <cell r="H17">
            <v>6</v>
          </cell>
          <cell r="I17">
            <v>79119545182</v>
          </cell>
          <cell r="M17">
            <v>43070</v>
          </cell>
        </row>
        <row r="18">
          <cell r="B18">
            <v>302</v>
          </cell>
          <cell r="C18" t="str">
            <v>Минаев Дмитрий Викторович</v>
          </cell>
          <cell r="D18">
            <v>323552</v>
          </cell>
          <cell r="E18">
            <v>2</v>
          </cell>
          <cell r="F18">
            <v>0</v>
          </cell>
          <cell r="G18">
            <v>0</v>
          </cell>
          <cell r="L18" t="str">
            <v>Белозёров Руслан Анатольевич 322782 - смена должности</v>
          </cell>
          <cell r="M18">
            <v>43070</v>
          </cell>
        </row>
        <row r="19">
          <cell r="B19">
            <v>303</v>
          </cell>
          <cell r="C19" t="str">
            <v>Белоус Павел Николаевич</v>
          </cell>
          <cell r="D19">
            <v>323495</v>
          </cell>
          <cell r="E19">
            <v>0</v>
          </cell>
          <cell r="F19">
            <v>0</v>
          </cell>
          <cell r="G19">
            <v>0</v>
          </cell>
          <cell r="H19">
            <v>5.5</v>
          </cell>
          <cell r="I19" t="str">
            <v>8 964 388 60 09</v>
          </cell>
          <cell r="M19">
            <v>43070</v>
          </cell>
        </row>
        <row r="20">
          <cell r="B20">
            <v>304</v>
          </cell>
          <cell r="C20" t="str">
            <v>Белугин Виталий Сергеевич</v>
          </cell>
          <cell r="D20">
            <v>321715</v>
          </cell>
          <cell r="E20">
            <v>2</v>
          </cell>
          <cell r="F20">
            <v>0</v>
          </cell>
          <cell r="G20">
            <v>0</v>
          </cell>
          <cell r="H20">
            <v>6</v>
          </cell>
          <cell r="I20">
            <v>9119522752</v>
          </cell>
          <cell r="M20">
            <v>43070</v>
          </cell>
        </row>
        <row r="21">
          <cell r="B21">
            <v>305</v>
          </cell>
          <cell r="C21" t="str">
            <v>Бердников Сергей Владимирович</v>
          </cell>
          <cell r="D21">
            <v>322557</v>
          </cell>
          <cell r="E21">
            <v>2</v>
          </cell>
          <cell r="F21">
            <v>0</v>
          </cell>
          <cell r="G21">
            <v>0</v>
          </cell>
          <cell r="H21" t="str">
            <v>6,5-7</v>
          </cell>
          <cell r="I21">
            <v>9213230147</v>
          </cell>
          <cell r="M21">
            <v>43070</v>
          </cell>
        </row>
        <row r="22">
          <cell r="B22">
            <v>306</v>
          </cell>
          <cell r="C22" t="str">
            <v>Благодарёв Александр Юльевич</v>
          </cell>
          <cell r="D22">
            <v>323132</v>
          </cell>
          <cell r="E22">
            <v>1</v>
          </cell>
          <cell r="F22">
            <v>1</v>
          </cell>
          <cell r="G22">
            <v>0</v>
          </cell>
          <cell r="H22">
            <v>6</v>
          </cell>
          <cell r="I22">
            <v>89523935889</v>
          </cell>
          <cell r="M22">
            <v>43070</v>
          </cell>
        </row>
        <row r="23">
          <cell r="B23">
            <v>307</v>
          </cell>
          <cell r="C23" t="str">
            <v>Блохин Олег Леонидович</v>
          </cell>
          <cell r="D23">
            <v>321719</v>
          </cell>
          <cell r="E23">
            <v>2</v>
          </cell>
          <cell r="F23">
            <v>2</v>
          </cell>
          <cell r="G23">
            <v>2</v>
          </cell>
          <cell r="H23">
            <v>5</v>
          </cell>
          <cell r="I23" t="str">
            <v>911 237 80 70</v>
          </cell>
          <cell r="M23">
            <v>43070</v>
          </cell>
        </row>
        <row r="24">
          <cell r="B24">
            <v>308</v>
          </cell>
          <cell r="C24" t="str">
            <v>Боганов Илья Сергеевич</v>
          </cell>
          <cell r="D24">
            <v>323153</v>
          </cell>
          <cell r="E24">
            <v>2</v>
          </cell>
          <cell r="F24">
            <v>1</v>
          </cell>
          <cell r="G24">
            <v>1</v>
          </cell>
          <cell r="H24">
            <v>6.5</v>
          </cell>
          <cell r="I24" t="str">
            <v>8 921 646 86 15</v>
          </cell>
          <cell r="M24">
            <v>43070</v>
          </cell>
        </row>
        <row r="25">
          <cell r="B25">
            <v>309</v>
          </cell>
          <cell r="C25" t="str">
            <v>Бондаренко Владислав Васильевич</v>
          </cell>
          <cell r="D25">
            <v>322821</v>
          </cell>
          <cell r="E25">
            <v>0</v>
          </cell>
          <cell r="F25">
            <v>0</v>
          </cell>
          <cell r="G25">
            <v>0</v>
          </cell>
          <cell r="H25">
            <v>5.5</v>
          </cell>
          <cell r="I25">
            <v>89046380830</v>
          </cell>
          <cell r="M25">
            <v>43070</v>
          </cell>
        </row>
        <row r="26">
          <cell r="B26">
            <v>310</v>
          </cell>
          <cell r="C26" t="str">
            <v>Бондаренко Денис Валентинович</v>
          </cell>
          <cell r="D26">
            <v>322132</v>
          </cell>
          <cell r="E26">
            <v>2</v>
          </cell>
          <cell r="F26">
            <v>0</v>
          </cell>
          <cell r="G26">
            <v>1</v>
          </cell>
          <cell r="H26">
            <v>6</v>
          </cell>
          <cell r="I26">
            <v>89219731257</v>
          </cell>
          <cell r="M26">
            <v>43070</v>
          </cell>
        </row>
        <row r="27">
          <cell r="B27">
            <v>311</v>
          </cell>
          <cell r="C27" t="str">
            <v>Смирнов Вадим Анатольевич</v>
          </cell>
          <cell r="D27">
            <v>321858</v>
          </cell>
          <cell r="E27">
            <v>0</v>
          </cell>
          <cell r="F27">
            <v>0</v>
          </cell>
          <cell r="G27">
            <v>0</v>
          </cell>
          <cell r="L27" t="str">
            <v>Борисов Алексей Симанович 322127 - уволен</v>
          </cell>
          <cell r="M27">
            <v>43070</v>
          </cell>
        </row>
        <row r="28">
          <cell r="B28">
            <v>312</v>
          </cell>
          <cell r="C28" t="str">
            <v>Буданов Александр Николаевич</v>
          </cell>
          <cell r="D28">
            <v>321726</v>
          </cell>
          <cell r="E28">
            <v>3</v>
          </cell>
          <cell r="F28">
            <v>1</v>
          </cell>
          <cell r="G28">
            <v>2</v>
          </cell>
          <cell r="H28">
            <v>6</v>
          </cell>
          <cell r="I28" t="str">
            <v>8-905-205-36-29</v>
          </cell>
          <cell r="M28">
            <v>43070</v>
          </cell>
        </row>
        <row r="29">
          <cell r="B29">
            <v>313</v>
          </cell>
          <cell r="C29" t="str">
            <v>Буклешов Александр Михайлович</v>
          </cell>
          <cell r="D29">
            <v>322837</v>
          </cell>
          <cell r="E29">
            <v>5</v>
          </cell>
          <cell r="F29">
            <v>2</v>
          </cell>
          <cell r="G29">
            <v>2</v>
          </cell>
          <cell r="H29">
            <v>5.5</v>
          </cell>
          <cell r="I29">
            <v>89217439907</v>
          </cell>
          <cell r="M29">
            <v>43070</v>
          </cell>
        </row>
        <row r="30">
          <cell r="B30">
            <v>314</v>
          </cell>
          <cell r="C30" t="str">
            <v>Васильев Александр Владимирович</v>
          </cell>
          <cell r="D30">
            <v>323135</v>
          </cell>
          <cell r="E30">
            <v>2</v>
          </cell>
          <cell r="F30">
            <v>1</v>
          </cell>
          <cell r="G30">
            <v>0</v>
          </cell>
          <cell r="H30">
            <v>5.5</v>
          </cell>
          <cell r="I30">
            <v>9218742007</v>
          </cell>
          <cell r="M30">
            <v>43070</v>
          </cell>
        </row>
        <row r="31">
          <cell r="B31">
            <v>315</v>
          </cell>
          <cell r="C31" t="str">
            <v>Васильев Григорий Николаевич</v>
          </cell>
          <cell r="D31">
            <v>324228</v>
          </cell>
          <cell r="E31">
            <v>0</v>
          </cell>
          <cell r="F31">
            <v>0</v>
          </cell>
          <cell r="G31">
            <v>0</v>
          </cell>
          <cell r="H31">
            <v>6</v>
          </cell>
          <cell r="I31">
            <v>89313602933</v>
          </cell>
          <cell r="M31">
            <v>43070</v>
          </cell>
        </row>
        <row r="32">
          <cell r="B32">
            <v>316</v>
          </cell>
          <cell r="C32" t="str">
            <v>Васильев Юрий Николаевич</v>
          </cell>
          <cell r="D32">
            <v>321729</v>
          </cell>
          <cell r="E32">
            <v>2</v>
          </cell>
          <cell r="F32">
            <v>0</v>
          </cell>
          <cell r="G32">
            <v>2</v>
          </cell>
          <cell r="H32">
            <v>6.5</v>
          </cell>
          <cell r="I32">
            <v>9213057220</v>
          </cell>
          <cell r="M32">
            <v>43070</v>
          </cell>
        </row>
        <row r="33">
          <cell r="B33">
            <v>317</v>
          </cell>
          <cell r="C33" t="str">
            <v>Васьковский Виталий Валерьевич</v>
          </cell>
          <cell r="D33">
            <v>322866</v>
          </cell>
          <cell r="E33">
            <v>1</v>
          </cell>
          <cell r="F33">
            <v>0</v>
          </cell>
          <cell r="G33">
            <v>0</v>
          </cell>
          <cell r="H33">
            <v>5</v>
          </cell>
          <cell r="I33">
            <v>89218850988</v>
          </cell>
          <cell r="M33">
            <v>43070</v>
          </cell>
        </row>
        <row r="34">
          <cell r="B34">
            <v>318</v>
          </cell>
          <cell r="C34" t="str">
            <v>Виноградов Евгений Владимирович</v>
          </cell>
          <cell r="D34">
            <v>323151</v>
          </cell>
          <cell r="E34">
            <v>1</v>
          </cell>
          <cell r="F34">
            <v>0</v>
          </cell>
          <cell r="G34">
            <v>1</v>
          </cell>
          <cell r="M34">
            <v>43070</v>
          </cell>
        </row>
        <row r="35">
          <cell r="B35">
            <v>319</v>
          </cell>
          <cell r="C35" t="str">
            <v>Виноградов Сергей Александрович</v>
          </cell>
          <cell r="D35">
            <v>321731</v>
          </cell>
          <cell r="E35">
            <v>0</v>
          </cell>
          <cell r="F35">
            <v>0</v>
          </cell>
          <cell r="G35">
            <v>0</v>
          </cell>
          <cell r="H35">
            <v>5.5</v>
          </cell>
          <cell r="I35" t="str">
            <v>8 904 512 19 81</v>
          </cell>
          <cell r="M35">
            <v>43070</v>
          </cell>
        </row>
        <row r="36">
          <cell r="B36">
            <v>320</v>
          </cell>
          <cell r="C36" t="str">
            <v>Владимиров Александр Владимирович</v>
          </cell>
          <cell r="D36">
            <v>322684</v>
          </cell>
          <cell r="E36">
            <v>2</v>
          </cell>
          <cell r="F36">
            <v>0</v>
          </cell>
          <cell r="G36">
            <v>1</v>
          </cell>
          <cell r="H36">
            <v>6</v>
          </cell>
          <cell r="I36" t="str">
            <v>8 921 757 09 10</v>
          </cell>
          <cell r="M36">
            <v>43070</v>
          </cell>
        </row>
        <row r="37">
          <cell r="B37">
            <v>321</v>
          </cell>
          <cell r="C37" t="str">
            <v>Волков Николай Викторович</v>
          </cell>
          <cell r="D37">
            <v>321733</v>
          </cell>
          <cell r="E37">
            <v>1</v>
          </cell>
          <cell r="F37">
            <v>0</v>
          </cell>
          <cell r="G37">
            <v>0</v>
          </cell>
          <cell r="H37">
            <v>7</v>
          </cell>
          <cell r="I37">
            <v>89218786524</v>
          </cell>
          <cell r="M37">
            <v>43070</v>
          </cell>
        </row>
        <row r="38">
          <cell r="B38">
            <v>322</v>
          </cell>
          <cell r="C38" t="str">
            <v>Гаврилов Алексей Сергеевич</v>
          </cell>
          <cell r="D38">
            <v>322536</v>
          </cell>
          <cell r="E38">
            <v>2</v>
          </cell>
          <cell r="F38">
            <v>1</v>
          </cell>
          <cell r="G38">
            <v>0</v>
          </cell>
          <cell r="H38">
            <v>5</v>
          </cell>
          <cell r="I38">
            <v>79215885508</v>
          </cell>
          <cell r="M38">
            <v>43070</v>
          </cell>
        </row>
        <row r="39">
          <cell r="B39">
            <v>323</v>
          </cell>
          <cell r="C39" t="str">
            <v>Гольнев Юрий Анатольевич</v>
          </cell>
          <cell r="D39">
            <v>322544</v>
          </cell>
          <cell r="E39">
            <v>1</v>
          </cell>
          <cell r="F39">
            <v>0</v>
          </cell>
          <cell r="G39">
            <v>0</v>
          </cell>
          <cell r="H39">
            <v>7</v>
          </cell>
          <cell r="I39" t="str">
            <v>921 798 78 07</v>
          </cell>
          <cell r="M39">
            <v>43070</v>
          </cell>
        </row>
        <row r="40">
          <cell r="B40">
            <v>324</v>
          </cell>
          <cell r="C40" t="str">
            <v>Горновой Андрей Владимирович</v>
          </cell>
          <cell r="D40">
            <v>322396</v>
          </cell>
          <cell r="E40">
            <v>1</v>
          </cell>
          <cell r="F40">
            <v>0</v>
          </cell>
          <cell r="G40">
            <v>0</v>
          </cell>
          <cell r="H40">
            <v>6</v>
          </cell>
          <cell r="I40" t="str">
            <v>8 921 570 34 56</v>
          </cell>
          <cell r="M40">
            <v>43070</v>
          </cell>
        </row>
        <row r="41">
          <cell r="B41">
            <v>325</v>
          </cell>
          <cell r="C41" t="str">
            <v>Горностаев Николай Александрович</v>
          </cell>
          <cell r="D41">
            <v>323493</v>
          </cell>
          <cell r="E41">
            <v>0</v>
          </cell>
          <cell r="F41">
            <v>0</v>
          </cell>
          <cell r="G41">
            <v>0</v>
          </cell>
          <cell r="H41">
            <v>6</v>
          </cell>
          <cell r="I41">
            <v>89657915013</v>
          </cell>
          <cell r="M41">
            <v>43070</v>
          </cell>
        </row>
        <row r="42">
          <cell r="B42">
            <v>326</v>
          </cell>
          <cell r="C42" t="str">
            <v>Григорьев Александр Николаевич</v>
          </cell>
          <cell r="D42">
            <v>321740</v>
          </cell>
          <cell r="E42">
            <v>2</v>
          </cell>
          <cell r="F42">
            <v>1</v>
          </cell>
          <cell r="G42">
            <v>2</v>
          </cell>
          <cell r="H42">
            <v>6</v>
          </cell>
          <cell r="I42">
            <v>89500074775</v>
          </cell>
          <cell r="M42">
            <v>43070</v>
          </cell>
        </row>
        <row r="43">
          <cell r="B43">
            <v>327</v>
          </cell>
          <cell r="C43" t="str">
            <v>Григорьев Константин Геннадьевич</v>
          </cell>
          <cell r="D43">
            <v>322889</v>
          </cell>
          <cell r="E43">
            <v>0</v>
          </cell>
          <cell r="F43">
            <v>0</v>
          </cell>
          <cell r="G43">
            <v>0</v>
          </cell>
          <cell r="H43">
            <v>6</v>
          </cell>
          <cell r="I43">
            <v>89602519191</v>
          </cell>
          <cell r="M43">
            <v>43070</v>
          </cell>
        </row>
        <row r="44">
          <cell r="B44">
            <v>328</v>
          </cell>
          <cell r="C44" t="str">
            <v>Гришаев Станислав Игоревич</v>
          </cell>
          <cell r="D44">
            <v>322490</v>
          </cell>
          <cell r="E44">
            <v>4</v>
          </cell>
          <cell r="F44">
            <v>2</v>
          </cell>
          <cell r="G44">
            <v>0</v>
          </cell>
          <cell r="H44">
            <v>6</v>
          </cell>
          <cell r="I44">
            <v>89217996355</v>
          </cell>
          <cell r="M44">
            <v>43070</v>
          </cell>
        </row>
        <row r="45">
          <cell r="B45">
            <v>329</v>
          </cell>
          <cell r="C45" t="str">
            <v>Гузаревич Алексей Яковлевич</v>
          </cell>
          <cell r="D45">
            <v>321742</v>
          </cell>
          <cell r="E45">
            <v>3</v>
          </cell>
          <cell r="F45">
            <v>0</v>
          </cell>
          <cell r="G45">
            <v>0</v>
          </cell>
          <cell r="H45">
            <v>6.5</v>
          </cell>
          <cell r="I45" t="str">
            <v>8 921 977 92 15</v>
          </cell>
          <cell r="M45">
            <v>43070</v>
          </cell>
        </row>
        <row r="46">
          <cell r="B46">
            <v>330</v>
          </cell>
          <cell r="C46" t="str">
            <v>Гурьев Сергей Сергеевич</v>
          </cell>
          <cell r="D46">
            <v>323117</v>
          </cell>
          <cell r="E46">
            <v>1</v>
          </cell>
          <cell r="F46">
            <v>0</v>
          </cell>
          <cell r="G46">
            <v>0</v>
          </cell>
          <cell r="H46">
            <v>5.5</v>
          </cell>
          <cell r="I46">
            <v>9319782526</v>
          </cell>
          <cell r="M46">
            <v>43070</v>
          </cell>
        </row>
        <row r="47">
          <cell r="B47">
            <v>331</v>
          </cell>
          <cell r="C47" t="str">
            <v>Демченко Александр Александрович</v>
          </cell>
          <cell r="D47">
            <v>322534</v>
          </cell>
          <cell r="E47">
            <v>1</v>
          </cell>
          <cell r="F47">
            <v>1</v>
          </cell>
          <cell r="G47">
            <v>0</v>
          </cell>
          <cell r="M47">
            <v>43070</v>
          </cell>
        </row>
        <row r="48">
          <cell r="B48">
            <v>332</v>
          </cell>
          <cell r="C48" t="str">
            <v>Джакипов Кубаныч Джалилович</v>
          </cell>
          <cell r="D48">
            <v>323343</v>
          </cell>
          <cell r="E48">
            <v>0</v>
          </cell>
          <cell r="F48">
            <v>0</v>
          </cell>
          <cell r="G48">
            <v>0</v>
          </cell>
          <cell r="M48">
            <v>43070</v>
          </cell>
        </row>
        <row r="49">
          <cell r="B49">
            <v>333</v>
          </cell>
          <cell r="C49" t="str">
            <v>Долгополов Александр Вадимович</v>
          </cell>
          <cell r="D49">
            <v>323409</v>
          </cell>
          <cell r="E49">
            <v>0</v>
          </cell>
          <cell r="F49">
            <v>0</v>
          </cell>
          <cell r="G49">
            <v>0</v>
          </cell>
          <cell r="H49">
            <v>5.5</v>
          </cell>
          <cell r="I49">
            <v>9522887363</v>
          </cell>
          <cell r="M49">
            <v>43070</v>
          </cell>
        </row>
        <row r="50">
          <cell r="B50">
            <v>334</v>
          </cell>
          <cell r="C50" t="str">
            <v>Дроздов Виталий Валерьевич</v>
          </cell>
          <cell r="D50">
            <v>323173</v>
          </cell>
          <cell r="E50">
            <v>2</v>
          </cell>
          <cell r="F50">
            <v>1</v>
          </cell>
          <cell r="G50">
            <v>1</v>
          </cell>
          <cell r="H50">
            <v>6.5</v>
          </cell>
          <cell r="I50">
            <v>89062581214</v>
          </cell>
          <cell r="M50">
            <v>43070</v>
          </cell>
        </row>
        <row r="51">
          <cell r="B51">
            <v>335</v>
          </cell>
          <cell r="C51" t="str">
            <v>Дячук Валентин Васильевич</v>
          </cell>
          <cell r="D51">
            <v>323451</v>
          </cell>
          <cell r="E51">
            <v>1</v>
          </cell>
          <cell r="F51">
            <v>0</v>
          </cell>
          <cell r="G51">
            <v>1</v>
          </cell>
          <cell r="H51">
            <v>6</v>
          </cell>
          <cell r="I51">
            <v>89119836858</v>
          </cell>
          <cell r="M51">
            <v>43070</v>
          </cell>
        </row>
        <row r="52">
          <cell r="B52">
            <v>336</v>
          </cell>
          <cell r="C52" t="str">
            <v>Елисеев Виктор Владимирович</v>
          </cell>
          <cell r="D52">
            <v>323291</v>
          </cell>
          <cell r="E52">
            <v>0</v>
          </cell>
          <cell r="F52">
            <v>0</v>
          </cell>
          <cell r="G52">
            <v>0</v>
          </cell>
          <cell r="H52">
            <v>7.7</v>
          </cell>
          <cell r="I52">
            <v>9112915379</v>
          </cell>
          <cell r="M52">
            <v>43070</v>
          </cell>
        </row>
        <row r="53">
          <cell r="B53">
            <v>337</v>
          </cell>
          <cell r="C53" t="str">
            <v>Енин Алексей Сергеевич</v>
          </cell>
          <cell r="D53">
            <v>322905</v>
          </cell>
          <cell r="E53">
            <v>2</v>
          </cell>
          <cell r="F53">
            <v>1</v>
          </cell>
          <cell r="G53">
            <v>1</v>
          </cell>
          <cell r="H53">
            <v>6</v>
          </cell>
          <cell r="I53" t="str">
            <v>8 921 434 29 18</v>
          </cell>
          <cell r="M53">
            <v>43070</v>
          </cell>
        </row>
        <row r="54">
          <cell r="B54">
            <v>338</v>
          </cell>
          <cell r="C54" t="str">
            <v>Ерофеев Вячеслав Юрьевич</v>
          </cell>
          <cell r="D54">
            <v>322558</v>
          </cell>
          <cell r="E54">
            <v>2</v>
          </cell>
          <cell r="F54">
            <v>0</v>
          </cell>
          <cell r="G54">
            <v>0</v>
          </cell>
          <cell r="H54">
            <v>6</v>
          </cell>
          <cell r="M54">
            <v>43070</v>
          </cell>
        </row>
        <row r="55">
          <cell r="B55">
            <v>339</v>
          </cell>
          <cell r="C55" t="str">
            <v>Ефимов Сергей Викторович</v>
          </cell>
          <cell r="D55">
            <v>321750</v>
          </cell>
          <cell r="E55">
            <v>1</v>
          </cell>
          <cell r="F55">
            <v>0</v>
          </cell>
          <cell r="G55">
            <v>0</v>
          </cell>
          <cell r="H55">
            <v>5.5</v>
          </cell>
          <cell r="I55">
            <v>9112324407</v>
          </cell>
          <cell r="M55">
            <v>43070</v>
          </cell>
        </row>
        <row r="56">
          <cell r="B56">
            <v>340</v>
          </cell>
          <cell r="C56" t="str">
            <v>Жабин Владимир Леонидович</v>
          </cell>
          <cell r="D56">
            <v>321751</v>
          </cell>
          <cell r="E56">
            <v>1</v>
          </cell>
          <cell r="F56">
            <v>0</v>
          </cell>
          <cell r="G56">
            <v>0</v>
          </cell>
          <cell r="H56">
            <v>6</v>
          </cell>
          <cell r="I56" t="str">
            <v>8 911 235 83 44</v>
          </cell>
          <cell r="M56">
            <v>43070</v>
          </cell>
        </row>
        <row r="57">
          <cell r="B57">
            <v>341</v>
          </cell>
          <cell r="C57" t="str">
            <v>Жгулёв Константин Сергеевич</v>
          </cell>
          <cell r="D57">
            <v>322323</v>
          </cell>
          <cell r="E57">
            <v>0</v>
          </cell>
          <cell r="F57">
            <v>0</v>
          </cell>
          <cell r="G57">
            <v>0</v>
          </cell>
          <cell r="H57">
            <v>6</v>
          </cell>
          <cell r="I57" t="str">
            <v>8 921 438 36 35</v>
          </cell>
          <cell r="M57">
            <v>43070</v>
          </cell>
        </row>
        <row r="58">
          <cell r="B58">
            <v>342</v>
          </cell>
          <cell r="C58" t="str">
            <v>Журавлёв Александр Владимирович</v>
          </cell>
          <cell r="D58">
            <v>322728</v>
          </cell>
          <cell r="E58">
            <v>4</v>
          </cell>
          <cell r="F58">
            <v>1</v>
          </cell>
          <cell r="G58">
            <v>1</v>
          </cell>
          <cell r="H58">
            <v>6.5</v>
          </cell>
          <cell r="I58">
            <v>89045568690</v>
          </cell>
          <cell r="M58">
            <v>43070</v>
          </cell>
        </row>
        <row r="59">
          <cell r="B59">
            <v>343</v>
          </cell>
          <cell r="C59" t="str">
            <v>Журавлев Владимир Константинович</v>
          </cell>
          <cell r="D59">
            <v>321753</v>
          </cell>
          <cell r="E59">
            <v>1</v>
          </cell>
          <cell r="F59">
            <v>0</v>
          </cell>
          <cell r="G59">
            <v>0</v>
          </cell>
          <cell r="M59">
            <v>43070</v>
          </cell>
        </row>
        <row r="60">
          <cell r="B60">
            <v>344</v>
          </cell>
          <cell r="C60" t="str">
            <v>Зибинин Андрей Олегович</v>
          </cell>
          <cell r="D60">
            <v>323491</v>
          </cell>
          <cell r="E60">
            <v>1</v>
          </cell>
          <cell r="F60">
            <v>0</v>
          </cell>
          <cell r="G60">
            <v>0</v>
          </cell>
          <cell r="H60">
            <v>6</v>
          </cell>
          <cell r="I60">
            <v>89118339399</v>
          </cell>
          <cell r="M60">
            <v>43070</v>
          </cell>
        </row>
        <row r="61">
          <cell r="B61">
            <v>345</v>
          </cell>
          <cell r="C61" t="str">
            <v>Зорин Владимир Вячеславович</v>
          </cell>
          <cell r="D61">
            <v>322838</v>
          </cell>
          <cell r="E61">
            <v>0</v>
          </cell>
          <cell r="F61">
            <v>0</v>
          </cell>
          <cell r="G61">
            <v>0</v>
          </cell>
          <cell r="I61">
            <v>89217996997</v>
          </cell>
          <cell r="M61">
            <v>43070</v>
          </cell>
        </row>
        <row r="62">
          <cell r="B62">
            <v>346</v>
          </cell>
          <cell r="C62" t="str">
            <v>Зябликов Алексей Николаевич</v>
          </cell>
          <cell r="D62">
            <v>323202</v>
          </cell>
          <cell r="E62">
            <v>2</v>
          </cell>
          <cell r="F62">
            <v>0</v>
          </cell>
          <cell r="G62">
            <v>0</v>
          </cell>
          <cell r="H62">
            <v>6</v>
          </cell>
          <cell r="I62" t="str">
            <v>8 921 637 88 94</v>
          </cell>
          <cell r="M62">
            <v>43070</v>
          </cell>
        </row>
        <row r="63">
          <cell r="B63">
            <v>347</v>
          </cell>
          <cell r="C63" t="str">
            <v>Иванов Алексей Викторович</v>
          </cell>
          <cell r="D63">
            <v>321758</v>
          </cell>
          <cell r="E63">
            <v>0</v>
          </cell>
          <cell r="F63">
            <v>0</v>
          </cell>
          <cell r="G63">
            <v>0</v>
          </cell>
          <cell r="H63">
            <v>5.5</v>
          </cell>
          <cell r="I63">
            <v>9219719010</v>
          </cell>
          <cell r="M63">
            <v>43070</v>
          </cell>
        </row>
        <row r="64">
          <cell r="B64">
            <v>348</v>
          </cell>
          <cell r="C64" t="str">
            <v>Иванов Андрей Геннадьевич</v>
          </cell>
          <cell r="D64">
            <v>322384</v>
          </cell>
          <cell r="E64">
            <v>0</v>
          </cell>
          <cell r="F64">
            <v>0</v>
          </cell>
          <cell r="G64">
            <v>0</v>
          </cell>
          <cell r="M64">
            <v>43070</v>
          </cell>
        </row>
        <row r="65">
          <cell r="B65">
            <v>349</v>
          </cell>
          <cell r="C65" t="str">
            <v>Иванов Дмитрий Сергеевич</v>
          </cell>
          <cell r="D65">
            <v>322880</v>
          </cell>
          <cell r="E65">
            <v>3</v>
          </cell>
          <cell r="F65">
            <v>0</v>
          </cell>
          <cell r="G65">
            <v>0</v>
          </cell>
          <cell r="H65">
            <v>6</v>
          </cell>
          <cell r="I65" t="str">
            <v>8 921 599 34 29</v>
          </cell>
          <cell r="M65">
            <v>43070</v>
          </cell>
        </row>
        <row r="66">
          <cell r="B66">
            <v>350</v>
          </cell>
          <cell r="C66" t="str">
            <v>Иванов Игорь Сергеевич</v>
          </cell>
          <cell r="D66">
            <v>321759</v>
          </cell>
          <cell r="E66">
            <v>1</v>
          </cell>
          <cell r="F66">
            <v>0</v>
          </cell>
          <cell r="G66">
            <v>0</v>
          </cell>
          <cell r="H66">
            <v>6</v>
          </cell>
          <cell r="I66">
            <v>9217809102</v>
          </cell>
          <cell r="M66">
            <v>43070</v>
          </cell>
        </row>
        <row r="67">
          <cell r="B67">
            <v>351</v>
          </cell>
          <cell r="C67" t="str">
            <v>Джахангиров Фархад Муххуддин Оглы</v>
          </cell>
          <cell r="D67">
            <v>323588</v>
          </cell>
          <cell r="E67">
            <v>2</v>
          </cell>
          <cell r="F67">
            <v>0</v>
          </cell>
          <cell r="G67">
            <v>0</v>
          </cell>
          <cell r="L67" t="str">
            <v>Иванов Сергей Владимирович 321760 - уволен; Чуланов Николай Евгеньевич 323543 - уволен</v>
          </cell>
          <cell r="M67">
            <v>43070</v>
          </cell>
        </row>
        <row r="68">
          <cell r="B68">
            <v>352</v>
          </cell>
          <cell r="C68" t="str">
            <v>Иванов Сергей Владимирович</v>
          </cell>
          <cell r="D68">
            <v>322192</v>
          </cell>
          <cell r="E68">
            <v>0</v>
          </cell>
          <cell r="F68">
            <v>0</v>
          </cell>
          <cell r="G68">
            <v>0</v>
          </cell>
          <cell r="H68">
            <v>5</v>
          </cell>
          <cell r="I68" t="str">
            <v>8 921 790 22 57</v>
          </cell>
          <cell r="M68">
            <v>43070</v>
          </cell>
        </row>
        <row r="69">
          <cell r="B69">
            <v>353</v>
          </cell>
          <cell r="C69" t="str">
            <v>Игнатенко Александр Александрович</v>
          </cell>
          <cell r="D69">
            <v>322591</v>
          </cell>
          <cell r="E69">
            <v>0</v>
          </cell>
          <cell r="F69">
            <v>0</v>
          </cell>
          <cell r="G69">
            <v>0</v>
          </cell>
          <cell r="H69">
            <v>7</v>
          </cell>
          <cell r="I69" t="str">
            <v>8 950 037 78 01</v>
          </cell>
          <cell r="M69">
            <v>43070</v>
          </cell>
        </row>
        <row r="70">
          <cell r="B70">
            <v>354</v>
          </cell>
          <cell r="C70" t="str">
            <v>Решетнюк Игорь Сергеевич</v>
          </cell>
          <cell r="D70">
            <v>323533</v>
          </cell>
          <cell r="E70">
            <v>1</v>
          </cell>
          <cell r="F70">
            <v>0</v>
          </cell>
          <cell r="G70">
            <v>0</v>
          </cell>
          <cell r="H70">
            <v>5.5</v>
          </cell>
          <cell r="I70">
            <v>89516767581</v>
          </cell>
          <cell r="M70">
            <v>43070</v>
          </cell>
        </row>
        <row r="71">
          <cell r="B71">
            <v>355</v>
          </cell>
          <cell r="C71" t="str">
            <v>Канэ Роман Александрович</v>
          </cell>
          <cell r="D71">
            <v>321933</v>
          </cell>
          <cell r="E71">
            <v>0</v>
          </cell>
          <cell r="F71">
            <v>0</v>
          </cell>
          <cell r="G71">
            <v>0</v>
          </cell>
          <cell r="H71">
            <v>6</v>
          </cell>
          <cell r="I71">
            <v>79112243460</v>
          </cell>
          <cell r="M71">
            <v>43070</v>
          </cell>
        </row>
        <row r="72">
          <cell r="B72">
            <v>356</v>
          </cell>
          <cell r="C72" t="str">
            <v>Яблоков Дмитрий Олегович</v>
          </cell>
          <cell r="D72">
            <v>323554</v>
          </cell>
          <cell r="E72">
            <v>1</v>
          </cell>
          <cell r="F72">
            <v>0</v>
          </cell>
          <cell r="G72">
            <v>0</v>
          </cell>
          <cell r="L72" t="str">
            <v>Карпович Дмитрий Александрович 323420 - уволен</v>
          </cell>
          <cell r="M72">
            <v>43070</v>
          </cell>
        </row>
        <row r="73">
          <cell r="B73">
            <v>357</v>
          </cell>
          <cell r="C73" t="str">
            <v>Кассиров Игорь Александрович</v>
          </cell>
          <cell r="D73">
            <v>323231</v>
          </cell>
          <cell r="E73">
            <v>0</v>
          </cell>
          <cell r="F73">
            <v>0</v>
          </cell>
          <cell r="G73">
            <v>0</v>
          </cell>
          <cell r="H73">
            <v>6</v>
          </cell>
          <cell r="I73">
            <v>89218707718</v>
          </cell>
          <cell r="M73">
            <v>43070</v>
          </cell>
        </row>
        <row r="74">
          <cell r="B74">
            <v>358</v>
          </cell>
          <cell r="C74" t="str">
            <v>Кириенко Денис Юрьевич</v>
          </cell>
          <cell r="D74">
            <v>322683</v>
          </cell>
          <cell r="E74">
            <v>1</v>
          </cell>
          <cell r="F74">
            <v>0</v>
          </cell>
          <cell r="G74">
            <v>1</v>
          </cell>
          <cell r="H74">
            <v>6</v>
          </cell>
          <cell r="I74" t="str">
            <v>8-921-420-05-42</v>
          </cell>
          <cell r="M74">
            <v>43070</v>
          </cell>
        </row>
        <row r="75">
          <cell r="B75">
            <v>359</v>
          </cell>
          <cell r="C75" t="str">
            <v>Киселев Антон Владимирович</v>
          </cell>
          <cell r="D75">
            <v>322845</v>
          </cell>
          <cell r="E75">
            <v>0</v>
          </cell>
          <cell r="F75">
            <v>0</v>
          </cell>
          <cell r="G75">
            <v>0</v>
          </cell>
          <cell r="H75">
            <v>5</v>
          </cell>
          <cell r="I75">
            <v>89218824967</v>
          </cell>
          <cell r="M75">
            <v>43070</v>
          </cell>
        </row>
        <row r="76">
          <cell r="B76">
            <v>360</v>
          </cell>
          <cell r="C76" t="str">
            <v>Коберидзе Манучар Лериевич</v>
          </cell>
          <cell r="D76">
            <v>324189</v>
          </cell>
          <cell r="E76">
            <v>1</v>
          </cell>
          <cell r="F76">
            <v>1</v>
          </cell>
          <cell r="G76">
            <v>0</v>
          </cell>
          <cell r="H76">
            <v>6.5</v>
          </cell>
          <cell r="I76">
            <v>9218975178</v>
          </cell>
          <cell r="M76">
            <v>43070</v>
          </cell>
        </row>
        <row r="77">
          <cell r="B77">
            <v>361</v>
          </cell>
          <cell r="C77" t="str">
            <v>Ковалевский Сргей Владимирович</v>
          </cell>
          <cell r="D77">
            <v>323488</v>
          </cell>
          <cell r="E77">
            <v>1</v>
          </cell>
          <cell r="F77">
            <v>0</v>
          </cell>
          <cell r="G77">
            <v>0</v>
          </cell>
          <cell r="H77">
            <v>6</v>
          </cell>
          <cell r="I77">
            <v>89522289651</v>
          </cell>
          <cell r="M77">
            <v>43070</v>
          </cell>
        </row>
        <row r="78">
          <cell r="B78">
            <v>362</v>
          </cell>
          <cell r="C78" t="str">
            <v>Ковалёв Антон Геннадьевич</v>
          </cell>
          <cell r="D78">
            <v>323478</v>
          </cell>
          <cell r="E78">
            <v>2</v>
          </cell>
          <cell r="F78">
            <v>0</v>
          </cell>
          <cell r="G78">
            <v>1</v>
          </cell>
          <cell r="H78">
            <v>5.5</v>
          </cell>
          <cell r="I78">
            <v>9310057307</v>
          </cell>
          <cell r="M78">
            <v>43070</v>
          </cell>
        </row>
        <row r="79">
          <cell r="B79">
            <v>363</v>
          </cell>
          <cell r="C79" t="str">
            <v>Кожадей Павел Георгиевич</v>
          </cell>
          <cell r="D79">
            <v>321772</v>
          </cell>
          <cell r="E79">
            <v>0</v>
          </cell>
          <cell r="F79">
            <v>0</v>
          </cell>
          <cell r="G79">
            <v>0</v>
          </cell>
          <cell r="H79">
            <v>6.5</v>
          </cell>
          <cell r="I79" t="str">
            <v>8 911 239 41 34</v>
          </cell>
          <cell r="M79">
            <v>43070</v>
          </cell>
        </row>
        <row r="80">
          <cell r="B80">
            <v>364</v>
          </cell>
          <cell r="C80" t="str">
            <v>Коленов Михаил Владимирович</v>
          </cell>
          <cell r="D80">
            <v>322733</v>
          </cell>
          <cell r="E80">
            <v>0</v>
          </cell>
          <cell r="F80">
            <v>0</v>
          </cell>
          <cell r="G80">
            <v>0</v>
          </cell>
          <cell r="H80">
            <v>6</v>
          </cell>
          <cell r="I80" t="str">
            <v>8 950 047 85 03</v>
          </cell>
          <cell r="M80">
            <v>43070</v>
          </cell>
        </row>
        <row r="81">
          <cell r="B81">
            <v>365</v>
          </cell>
          <cell r="C81" t="str">
            <v>Колокольцев Сергей Дмитриевич</v>
          </cell>
          <cell r="D81">
            <v>321773</v>
          </cell>
          <cell r="E81">
            <v>2</v>
          </cell>
          <cell r="F81">
            <v>0</v>
          </cell>
          <cell r="G81">
            <v>1</v>
          </cell>
          <cell r="H81">
            <v>7</v>
          </cell>
          <cell r="I81">
            <v>89216337406</v>
          </cell>
          <cell r="M81">
            <v>43070</v>
          </cell>
        </row>
        <row r="82">
          <cell r="B82">
            <v>366</v>
          </cell>
          <cell r="C82" t="str">
            <v>Кондратьев Игорь Юрьевич</v>
          </cell>
          <cell r="D82">
            <v>322797</v>
          </cell>
          <cell r="E82">
            <v>2</v>
          </cell>
          <cell r="F82">
            <v>0</v>
          </cell>
          <cell r="G82">
            <v>0</v>
          </cell>
          <cell r="I82">
            <v>9216322741</v>
          </cell>
          <cell r="M82">
            <v>43070</v>
          </cell>
        </row>
        <row r="83">
          <cell r="B83">
            <v>367</v>
          </cell>
          <cell r="C83" t="str">
            <v>Коновалов Виталий Борисович</v>
          </cell>
          <cell r="D83">
            <v>323589</v>
          </cell>
          <cell r="E83">
            <v>1</v>
          </cell>
          <cell r="F83">
            <v>0</v>
          </cell>
          <cell r="G83">
            <v>0</v>
          </cell>
          <cell r="L83" t="str">
            <v>Кочкин Александр Николаевич 323431 - уволен</v>
          </cell>
          <cell r="M83">
            <v>43070</v>
          </cell>
        </row>
        <row r="84">
          <cell r="B84">
            <v>368</v>
          </cell>
          <cell r="C84" t="str">
            <v>Кремнёв Владимир Игоревич</v>
          </cell>
          <cell r="D84">
            <v>323506</v>
          </cell>
          <cell r="E84">
            <v>0</v>
          </cell>
          <cell r="F84">
            <v>0</v>
          </cell>
          <cell r="G84">
            <v>0</v>
          </cell>
          <cell r="H84">
            <v>5.5</v>
          </cell>
          <cell r="I84">
            <v>89650834398</v>
          </cell>
          <cell r="M84">
            <v>43070</v>
          </cell>
        </row>
        <row r="85">
          <cell r="B85">
            <v>369</v>
          </cell>
          <cell r="C85" t="str">
            <v>Кречетов Игорь Викторович</v>
          </cell>
          <cell r="D85">
            <v>321782</v>
          </cell>
          <cell r="E85">
            <v>0</v>
          </cell>
          <cell r="F85">
            <v>0</v>
          </cell>
          <cell r="G85">
            <v>0</v>
          </cell>
          <cell r="H85">
            <v>6</v>
          </cell>
          <cell r="I85">
            <v>9117411733</v>
          </cell>
          <cell r="M85">
            <v>43070</v>
          </cell>
        </row>
        <row r="86">
          <cell r="B86">
            <v>370</v>
          </cell>
          <cell r="C86" t="str">
            <v>Крутов Сергей Викторович</v>
          </cell>
          <cell r="D86">
            <v>321783</v>
          </cell>
          <cell r="E86">
            <v>1</v>
          </cell>
          <cell r="F86">
            <v>1</v>
          </cell>
          <cell r="G86">
            <v>0</v>
          </cell>
          <cell r="H86">
            <v>6.5</v>
          </cell>
          <cell r="I86" t="str">
            <v>8 911 298 54 29</v>
          </cell>
          <cell r="M86">
            <v>43070</v>
          </cell>
        </row>
        <row r="87">
          <cell r="B87">
            <v>371</v>
          </cell>
          <cell r="C87" t="str">
            <v>Крюков Сергей Юрьевич</v>
          </cell>
          <cell r="D87">
            <v>321784</v>
          </cell>
          <cell r="E87">
            <v>0</v>
          </cell>
          <cell r="F87">
            <v>0</v>
          </cell>
          <cell r="G87">
            <v>0</v>
          </cell>
          <cell r="H87">
            <v>5.5</v>
          </cell>
          <cell r="I87">
            <v>89213451130</v>
          </cell>
          <cell r="M87">
            <v>43070</v>
          </cell>
        </row>
        <row r="88">
          <cell r="B88">
            <v>372</v>
          </cell>
          <cell r="C88" t="str">
            <v>Кузьмин Андрей Евгеньевич</v>
          </cell>
          <cell r="D88">
            <v>322608</v>
          </cell>
          <cell r="E88">
            <v>1</v>
          </cell>
          <cell r="F88">
            <v>0</v>
          </cell>
          <cell r="G88">
            <v>1</v>
          </cell>
          <cell r="H88">
            <v>5</v>
          </cell>
          <cell r="I88">
            <v>9214124606</v>
          </cell>
          <cell r="M88">
            <v>43070</v>
          </cell>
        </row>
        <row r="89">
          <cell r="B89">
            <v>373</v>
          </cell>
          <cell r="C89" t="str">
            <v>Кузьмин Вячеслав Викторович</v>
          </cell>
          <cell r="D89">
            <v>322537</v>
          </cell>
          <cell r="E89">
            <v>3</v>
          </cell>
          <cell r="F89">
            <v>2</v>
          </cell>
          <cell r="G89">
            <v>1</v>
          </cell>
          <cell r="M89">
            <v>43070</v>
          </cell>
        </row>
        <row r="90">
          <cell r="B90">
            <v>374</v>
          </cell>
          <cell r="C90" t="str">
            <v>Курманалиев Рашид Рушанович</v>
          </cell>
          <cell r="D90">
            <v>322788</v>
          </cell>
          <cell r="E90">
            <v>1</v>
          </cell>
          <cell r="F90">
            <v>1</v>
          </cell>
          <cell r="G90">
            <v>0</v>
          </cell>
          <cell r="H90">
            <v>6</v>
          </cell>
          <cell r="I90">
            <v>9213330544</v>
          </cell>
          <cell r="M90">
            <v>43070</v>
          </cell>
        </row>
        <row r="91">
          <cell r="B91">
            <v>375</v>
          </cell>
          <cell r="C91" t="str">
            <v>Мазур Дмитрий Олегович</v>
          </cell>
          <cell r="D91">
            <v>323530</v>
          </cell>
          <cell r="E91">
            <v>2</v>
          </cell>
          <cell r="F91">
            <v>0</v>
          </cell>
          <cell r="G91">
            <v>0</v>
          </cell>
          <cell r="H91">
            <v>5.5</v>
          </cell>
          <cell r="I91" t="str">
            <v>8 950 022 97 28</v>
          </cell>
          <cell r="M91">
            <v>43070</v>
          </cell>
        </row>
        <row r="92">
          <cell r="B92">
            <v>376</v>
          </cell>
          <cell r="C92" t="str">
            <v>Курочкин Виталий Юрьевич</v>
          </cell>
          <cell r="D92">
            <v>322138</v>
          </cell>
          <cell r="E92">
            <v>0</v>
          </cell>
          <cell r="F92">
            <v>0</v>
          </cell>
          <cell r="G92">
            <v>0</v>
          </cell>
          <cell r="H92">
            <v>6</v>
          </cell>
          <cell r="I92" t="str">
            <v>911 218 53 82</v>
          </cell>
          <cell r="M92">
            <v>43070</v>
          </cell>
        </row>
        <row r="93">
          <cell r="B93">
            <v>377</v>
          </cell>
          <cell r="C93" t="str">
            <v>Кустов Дмитрий Викторович</v>
          </cell>
          <cell r="D93">
            <v>321787</v>
          </cell>
          <cell r="E93">
            <v>1</v>
          </cell>
          <cell r="F93">
            <v>0</v>
          </cell>
          <cell r="G93">
            <v>0</v>
          </cell>
          <cell r="H93">
            <v>6</v>
          </cell>
          <cell r="I93" t="str">
            <v>911 224 54 57</v>
          </cell>
          <cell r="M93">
            <v>43070</v>
          </cell>
        </row>
        <row r="94">
          <cell r="B94">
            <v>378</v>
          </cell>
          <cell r="C94" t="str">
            <v>Лайзан Игорь Александрович</v>
          </cell>
          <cell r="D94">
            <v>321938</v>
          </cell>
          <cell r="E94">
            <v>2</v>
          </cell>
          <cell r="F94">
            <v>1</v>
          </cell>
          <cell r="G94">
            <v>1</v>
          </cell>
          <cell r="H94">
            <v>6</v>
          </cell>
          <cell r="I94">
            <v>89523992565</v>
          </cell>
          <cell r="M94">
            <v>43070</v>
          </cell>
        </row>
        <row r="95">
          <cell r="B95">
            <v>379</v>
          </cell>
          <cell r="C95" t="str">
            <v>Лебедев Владислав Алексеевич</v>
          </cell>
          <cell r="D95">
            <v>322204</v>
          </cell>
          <cell r="E95">
            <v>0</v>
          </cell>
          <cell r="F95">
            <v>0</v>
          </cell>
          <cell r="G95">
            <v>0</v>
          </cell>
          <cell r="M95">
            <v>43070</v>
          </cell>
        </row>
        <row r="96">
          <cell r="B96">
            <v>380</v>
          </cell>
          <cell r="C96" t="str">
            <v>Леонов Виталий Николаевич</v>
          </cell>
          <cell r="D96">
            <v>321940</v>
          </cell>
          <cell r="E96">
            <v>1</v>
          </cell>
          <cell r="F96">
            <v>1</v>
          </cell>
          <cell r="G96">
            <v>1</v>
          </cell>
          <cell r="H96">
            <v>5.5</v>
          </cell>
          <cell r="I96">
            <v>921.39210049999997</v>
          </cell>
          <cell r="M96">
            <v>43070</v>
          </cell>
        </row>
        <row r="97">
          <cell r="B97">
            <v>381</v>
          </cell>
          <cell r="C97" t="str">
            <v>Лепёшкин Олег Игоревич</v>
          </cell>
          <cell r="D97">
            <v>323194</v>
          </cell>
          <cell r="E97">
            <v>0</v>
          </cell>
          <cell r="F97">
            <v>0</v>
          </cell>
          <cell r="G97">
            <v>0</v>
          </cell>
          <cell r="H97">
            <v>5.5</v>
          </cell>
          <cell r="I97" t="str">
            <v>921 395 07 02</v>
          </cell>
          <cell r="M97">
            <v>43070</v>
          </cell>
        </row>
        <row r="98">
          <cell r="B98">
            <v>382</v>
          </cell>
          <cell r="C98" t="str">
            <v>Лисенков Андрей Владимирович</v>
          </cell>
          <cell r="D98">
            <v>321794</v>
          </cell>
          <cell r="E98">
            <v>0</v>
          </cell>
          <cell r="F98">
            <v>0</v>
          </cell>
          <cell r="G98">
            <v>0</v>
          </cell>
          <cell r="H98">
            <v>6.5</v>
          </cell>
          <cell r="I98" t="str">
            <v>911 239 77 74</v>
          </cell>
          <cell r="M98">
            <v>43070</v>
          </cell>
        </row>
        <row r="99">
          <cell r="B99">
            <v>383</v>
          </cell>
          <cell r="C99" t="str">
            <v>Личкановский Василий Николаевич</v>
          </cell>
          <cell r="D99">
            <v>322793</v>
          </cell>
          <cell r="E99">
            <v>0</v>
          </cell>
          <cell r="F99">
            <v>0</v>
          </cell>
          <cell r="G99">
            <v>0</v>
          </cell>
          <cell r="M99">
            <v>43070</v>
          </cell>
        </row>
        <row r="100">
          <cell r="B100">
            <v>384</v>
          </cell>
          <cell r="C100" t="str">
            <v>Логинов Денис Николаевич</v>
          </cell>
          <cell r="D100">
            <v>322398</v>
          </cell>
          <cell r="E100">
            <v>1</v>
          </cell>
          <cell r="F100">
            <v>0</v>
          </cell>
          <cell r="G100">
            <v>0</v>
          </cell>
          <cell r="H100">
            <v>6</v>
          </cell>
          <cell r="I100">
            <v>89217829933</v>
          </cell>
          <cell r="M100">
            <v>43070</v>
          </cell>
        </row>
        <row r="101">
          <cell r="B101">
            <v>385</v>
          </cell>
          <cell r="C101" t="str">
            <v>Лосев Игорь Викторович</v>
          </cell>
          <cell r="D101">
            <v>321796</v>
          </cell>
          <cell r="E101">
            <v>2</v>
          </cell>
          <cell r="F101">
            <v>0</v>
          </cell>
          <cell r="G101">
            <v>1</v>
          </cell>
          <cell r="H101">
            <v>6</v>
          </cell>
          <cell r="I101" t="str">
            <v>8 911 735 25 06</v>
          </cell>
          <cell r="M101">
            <v>43070</v>
          </cell>
        </row>
        <row r="102">
          <cell r="B102">
            <v>386</v>
          </cell>
          <cell r="C102" t="str">
            <v>Люсин Алексей Михайлович</v>
          </cell>
          <cell r="D102">
            <v>322899</v>
          </cell>
          <cell r="E102">
            <v>1</v>
          </cell>
          <cell r="F102">
            <v>0</v>
          </cell>
          <cell r="G102">
            <v>0</v>
          </cell>
          <cell r="H102">
            <v>5</v>
          </cell>
          <cell r="I102" t="str">
            <v>8931 209 74 66</v>
          </cell>
          <cell r="M102">
            <v>43070</v>
          </cell>
        </row>
        <row r="103">
          <cell r="B103">
            <v>387</v>
          </cell>
          <cell r="C103" t="str">
            <v>Макаров Дмитрий Сергеевич</v>
          </cell>
          <cell r="D103">
            <v>321799</v>
          </cell>
          <cell r="E103">
            <v>2</v>
          </cell>
          <cell r="F103">
            <v>1</v>
          </cell>
          <cell r="G103">
            <v>1</v>
          </cell>
          <cell r="I103">
            <v>9119305517</v>
          </cell>
          <cell r="M103">
            <v>43070</v>
          </cell>
        </row>
        <row r="104">
          <cell r="B104">
            <v>388</v>
          </cell>
          <cell r="C104" t="str">
            <v>Мартьянов Валерий Сергеевич</v>
          </cell>
          <cell r="D104">
            <v>322729</v>
          </cell>
          <cell r="E104">
            <v>2</v>
          </cell>
          <cell r="F104">
            <v>0</v>
          </cell>
          <cell r="G104">
            <v>1</v>
          </cell>
          <cell r="H104">
            <v>5</v>
          </cell>
          <cell r="I104">
            <v>89811036959</v>
          </cell>
          <cell r="M104">
            <v>43070</v>
          </cell>
        </row>
        <row r="105">
          <cell r="B105">
            <v>389</v>
          </cell>
          <cell r="C105" t="str">
            <v>Матвеев Тимур Михайлович</v>
          </cell>
          <cell r="D105">
            <v>323336</v>
          </cell>
          <cell r="E105">
            <v>1</v>
          </cell>
          <cell r="F105">
            <v>0</v>
          </cell>
          <cell r="G105">
            <v>0</v>
          </cell>
          <cell r="H105">
            <v>5</v>
          </cell>
          <cell r="I105" t="str">
            <v>8 952 240 78 83</v>
          </cell>
          <cell r="M105">
            <v>43070</v>
          </cell>
        </row>
        <row r="106">
          <cell r="B106">
            <v>390</v>
          </cell>
          <cell r="C106" t="str">
            <v>Мацутенко Сергей Александрович</v>
          </cell>
          <cell r="D106">
            <v>322715</v>
          </cell>
          <cell r="E106">
            <v>2</v>
          </cell>
          <cell r="F106">
            <v>1</v>
          </cell>
          <cell r="G106">
            <v>1</v>
          </cell>
          <cell r="H106">
            <v>5</v>
          </cell>
          <cell r="I106" t="str">
            <v>8 921 846 54 79</v>
          </cell>
          <cell r="M106">
            <v>43070</v>
          </cell>
        </row>
        <row r="107">
          <cell r="B107">
            <v>391</v>
          </cell>
          <cell r="C107" t="str">
            <v>Мирошниченко Роман Павлович</v>
          </cell>
          <cell r="D107">
            <v>322190</v>
          </cell>
          <cell r="E107">
            <v>1</v>
          </cell>
          <cell r="F107">
            <v>1</v>
          </cell>
          <cell r="G107">
            <v>0</v>
          </cell>
          <cell r="H107">
            <v>6</v>
          </cell>
          <cell r="I107">
            <v>9213411290</v>
          </cell>
          <cell r="M107">
            <v>43070</v>
          </cell>
        </row>
        <row r="108">
          <cell r="B108">
            <v>392</v>
          </cell>
          <cell r="C108" t="str">
            <v>Мокров Сергей Владимирович</v>
          </cell>
          <cell r="D108">
            <v>322677</v>
          </cell>
          <cell r="E108">
            <v>2</v>
          </cell>
          <cell r="F108">
            <v>0</v>
          </cell>
          <cell r="G108">
            <v>0</v>
          </cell>
          <cell r="H108">
            <v>5.5</v>
          </cell>
          <cell r="I108" t="str">
            <v>8 964 385 75 86</v>
          </cell>
          <cell r="M108">
            <v>43070</v>
          </cell>
        </row>
        <row r="109">
          <cell r="B109">
            <v>393</v>
          </cell>
          <cell r="C109" t="str">
            <v>Мосунов Станислав Евгеньевич</v>
          </cell>
          <cell r="D109">
            <v>323492</v>
          </cell>
          <cell r="E109">
            <v>4</v>
          </cell>
          <cell r="F109">
            <v>1</v>
          </cell>
          <cell r="G109">
            <v>0</v>
          </cell>
          <cell r="I109">
            <v>89313051762</v>
          </cell>
          <cell r="M109">
            <v>43070</v>
          </cell>
        </row>
        <row r="110">
          <cell r="B110">
            <v>394</v>
          </cell>
          <cell r="C110" t="str">
            <v>Нагайцев Владимир Ильич</v>
          </cell>
          <cell r="D110">
            <v>321808</v>
          </cell>
          <cell r="E110">
            <v>0</v>
          </cell>
          <cell r="F110">
            <v>0</v>
          </cell>
          <cell r="G110">
            <v>0</v>
          </cell>
          <cell r="H110">
            <v>7</v>
          </cell>
          <cell r="I110" t="str">
            <v>8 911 227 58 30</v>
          </cell>
          <cell r="M110">
            <v>43070</v>
          </cell>
        </row>
        <row r="111">
          <cell r="B111">
            <v>395</v>
          </cell>
          <cell r="C111" t="str">
            <v>Надысев Алексей Сергеевич</v>
          </cell>
          <cell r="D111">
            <v>323507</v>
          </cell>
          <cell r="E111">
            <v>3</v>
          </cell>
          <cell r="F111">
            <v>1</v>
          </cell>
          <cell r="G111">
            <v>0</v>
          </cell>
          <cell r="H111">
            <v>5.5</v>
          </cell>
          <cell r="I111">
            <v>89819468146</v>
          </cell>
          <cell r="M111">
            <v>43070</v>
          </cell>
        </row>
        <row r="112">
          <cell r="B112">
            <v>396</v>
          </cell>
          <cell r="C112" t="str">
            <v>Наумов Михаил Николаевич</v>
          </cell>
          <cell r="D112">
            <v>323489</v>
          </cell>
          <cell r="E112">
            <v>0</v>
          </cell>
          <cell r="F112">
            <v>0</v>
          </cell>
          <cell r="G112">
            <v>0</v>
          </cell>
          <cell r="H112">
            <v>5.5</v>
          </cell>
          <cell r="I112" t="str">
            <v>8-951-675-48-22</v>
          </cell>
          <cell r="M112">
            <v>43070</v>
          </cell>
        </row>
        <row r="113">
          <cell r="B113">
            <v>397</v>
          </cell>
          <cell r="C113" t="str">
            <v>Неволин Александр Геннадьевич</v>
          </cell>
          <cell r="D113">
            <v>321942</v>
          </cell>
          <cell r="E113">
            <v>1</v>
          </cell>
          <cell r="F113">
            <v>0</v>
          </cell>
          <cell r="G113">
            <v>0</v>
          </cell>
          <cell r="H113">
            <v>6.5</v>
          </cell>
          <cell r="I113">
            <v>89218823422</v>
          </cell>
          <cell r="M113">
            <v>43070</v>
          </cell>
        </row>
        <row r="114">
          <cell r="B114">
            <v>398</v>
          </cell>
          <cell r="C114" t="str">
            <v>Никитин Дмитрий Владимирович</v>
          </cell>
          <cell r="D114">
            <v>324087</v>
          </cell>
          <cell r="E114">
            <v>1</v>
          </cell>
          <cell r="F114">
            <v>0</v>
          </cell>
          <cell r="G114">
            <v>0</v>
          </cell>
          <cell r="H114">
            <v>6</v>
          </cell>
          <cell r="I114" t="str">
            <v>8 921 749 88 89</v>
          </cell>
          <cell r="M114">
            <v>43070</v>
          </cell>
        </row>
        <row r="115">
          <cell r="B115">
            <v>399</v>
          </cell>
          <cell r="C115" t="str">
            <v>Никитин Владимир Николаевич</v>
          </cell>
          <cell r="D115">
            <v>321813</v>
          </cell>
          <cell r="E115">
            <v>3</v>
          </cell>
          <cell r="F115">
            <v>2</v>
          </cell>
          <cell r="G115">
            <v>1</v>
          </cell>
          <cell r="H115">
            <v>6</v>
          </cell>
          <cell r="I115">
            <v>89215613791</v>
          </cell>
          <cell r="M115">
            <v>43070</v>
          </cell>
        </row>
        <row r="116">
          <cell r="B116">
            <v>400</v>
          </cell>
          <cell r="C116" t="str">
            <v>Никитин Сергей Николаевич</v>
          </cell>
          <cell r="D116">
            <v>321815</v>
          </cell>
          <cell r="E116">
            <v>0</v>
          </cell>
          <cell r="F116">
            <v>0</v>
          </cell>
          <cell r="G116">
            <v>0</v>
          </cell>
          <cell r="H116">
            <v>7</v>
          </cell>
          <cell r="I116">
            <v>9627185565</v>
          </cell>
          <cell r="M116">
            <v>43070</v>
          </cell>
        </row>
        <row r="117">
          <cell r="B117">
            <v>401</v>
          </cell>
          <cell r="C117" t="str">
            <v>Никифоров Роман Николаевич</v>
          </cell>
          <cell r="D117">
            <v>322904</v>
          </cell>
          <cell r="E117">
            <v>2</v>
          </cell>
          <cell r="F117">
            <v>0</v>
          </cell>
          <cell r="G117">
            <v>1</v>
          </cell>
          <cell r="H117">
            <v>6</v>
          </cell>
          <cell r="I117">
            <v>89312217646</v>
          </cell>
          <cell r="M117">
            <v>43070</v>
          </cell>
        </row>
        <row r="118">
          <cell r="B118">
            <v>402</v>
          </cell>
          <cell r="C118" t="str">
            <v>Николаев Геннадий Владимирович</v>
          </cell>
          <cell r="D118">
            <v>323222</v>
          </cell>
          <cell r="E118">
            <v>1</v>
          </cell>
          <cell r="F118">
            <v>0</v>
          </cell>
          <cell r="G118">
            <v>0</v>
          </cell>
          <cell r="H118">
            <v>6</v>
          </cell>
          <cell r="I118">
            <v>89112700474</v>
          </cell>
          <cell r="M118">
            <v>43070</v>
          </cell>
        </row>
        <row r="119">
          <cell r="B119">
            <v>403</v>
          </cell>
          <cell r="C119" t="str">
            <v>Новичков Виктор Евгеньевич</v>
          </cell>
          <cell r="D119">
            <v>321817</v>
          </cell>
          <cell r="E119">
            <v>3</v>
          </cell>
          <cell r="F119">
            <v>1</v>
          </cell>
          <cell r="G119">
            <v>1</v>
          </cell>
          <cell r="H119">
            <v>6.5</v>
          </cell>
          <cell r="I119">
            <v>89214216178</v>
          </cell>
          <cell r="M119">
            <v>43070</v>
          </cell>
        </row>
        <row r="120">
          <cell r="B120">
            <v>404</v>
          </cell>
          <cell r="C120" t="str">
            <v>Огородников Александр Валерьевич</v>
          </cell>
          <cell r="D120">
            <v>323421</v>
          </cell>
          <cell r="E120">
            <v>2</v>
          </cell>
          <cell r="F120">
            <v>1</v>
          </cell>
          <cell r="G120">
            <v>1</v>
          </cell>
          <cell r="H120">
            <v>6</v>
          </cell>
          <cell r="I120">
            <v>89110094872</v>
          </cell>
          <cell r="M120">
            <v>43070</v>
          </cell>
        </row>
        <row r="121">
          <cell r="B121">
            <v>405</v>
          </cell>
          <cell r="C121" t="str">
            <v>Орлов Виталий Геннадьевич</v>
          </cell>
          <cell r="D121">
            <v>323508</v>
          </cell>
          <cell r="E121">
            <v>1</v>
          </cell>
          <cell r="F121">
            <v>0</v>
          </cell>
          <cell r="G121">
            <v>0</v>
          </cell>
          <cell r="H121">
            <v>6</v>
          </cell>
          <cell r="I121" t="str">
            <v>8-921-435-58-12</v>
          </cell>
          <cell r="M121">
            <v>43070</v>
          </cell>
        </row>
        <row r="122">
          <cell r="B122">
            <v>406</v>
          </cell>
          <cell r="C122" t="str">
            <v>Орлов Валерий Сергеевич</v>
          </cell>
          <cell r="D122">
            <v>322597</v>
          </cell>
          <cell r="E122">
            <v>0</v>
          </cell>
          <cell r="F122">
            <v>0</v>
          </cell>
          <cell r="G122">
            <v>0</v>
          </cell>
          <cell r="M122">
            <v>43070</v>
          </cell>
        </row>
        <row r="123">
          <cell r="B123">
            <v>407</v>
          </cell>
          <cell r="C123" t="str">
            <v>Орляченко Роман Сергеевич</v>
          </cell>
          <cell r="D123">
            <v>323152</v>
          </cell>
          <cell r="E123">
            <v>0</v>
          </cell>
          <cell r="F123">
            <v>0</v>
          </cell>
          <cell r="G123">
            <v>0</v>
          </cell>
          <cell r="H123">
            <v>6</v>
          </cell>
          <cell r="I123" t="str">
            <v>8 950 038 63 86</v>
          </cell>
          <cell r="M123">
            <v>43070</v>
          </cell>
        </row>
        <row r="124">
          <cell r="B124">
            <v>408</v>
          </cell>
          <cell r="C124" t="str">
            <v>Осипов Игорь Анатольевич</v>
          </cell>
          <cell r="D124">
            <v>322855</v>
          </cell>
          <cell r="E124">
            <v>1</v>
          </cell>
          <cell r="F124">
            <v>0</v>
          </cell>
          <cell r="G124">
            <v>0</v>
          </cell>
          <cell r="M124">
            <v>43070</v>
          </cell>
        </row>
        <row r="125">
          <cell r="B125">
            <v>409</v>
          </cell>
          <cell r="C125" t="str">
            <v>Павлов Александр Валентинович</v>
          </cell>
          <cell r="D125">
            <v>321818</v>
          </cell>
          <cell r="E125">
            <v>1</v>
          </cell>
          <cell r="F125">
            <v>1</v>
          </cell>
          <cell r="G125">
            <v>1</v>
          </cell>
          <cell r="H125">
            <v>6.5</v>
          </cell>
          <cell r="I125">
            <v>92115701235</v>
          </cell>
          <cell r="M125">
            <v>43070</v>
          </cell>
        </row>
        <row r="126">
          <cell r="B126">
            <v>410</v>
          </cell>
          <cell r="C126" t="str">
            <v>Петров Александр Викторович</v>
          </cell>
          <cell r="D126">
            <v>322206</v>
          </cell>
          <cell r="E126">
            <v>0</v>
          </cell>
          <cell r="F126">
            <v>0</v>
          </cell>
          <cell r="G126">
            <v>0</v>
          </cell>
          <cell r="H126">
            <v>6.5</v>
          </cell>
          <cell r="I126" t="str">
            <v>8 921 308 30 92</v>
          </cell>
          <cell r="M126">
            <v>43070</v>
          </cell>
        </row>
        <row r="127">
          <cell r="B127">
            <v>411</v>
          </cell>
          <cell r="C127" t="str">
            <v>Плотников Михаил Иванович</v>
          </cell>
          <cell r="D127">
            <v>321822</v>
          </cell>
          <cell r="E127">
            <v>4</v>
          </cell>
          <cell r="F127">
            <v>4</v>
          </cell>
          <cell r="G127">
            <v>4</v>
          </cell>
          <cell r="H127">
            <v>6.5</v>
          </cell>
          <cell r="I127" t="str">
            <v>8 911 949 79 00</v>
          </cell>
          <cell r="M127">
            <v>43070</v>
          </cell>
        </row>
        <row r="128">
          <cell r="B128">
            <v>412</v>
          </cell>
          <cell r="C128" t="str">
            <v>Поликарпов Андрей Николаевич</v>
          </cell>
          <cell r="D128">
            <v>323494</v>
          </cell>
          <cell r="E128">
            <v>3</v>
          </cell>
          <cell r="F128">
            <v>0</v>
          </cell>
          <cell r="G128">
            <v>1</v>
          </cell>
          <cell r="H128">
            <v>6</v>
          </cell>
          <cell r="I128" t="str">
            <v>8-911-286-70-88</v>
          </cell>
          <cell r="M128">
            <v>43070</v>
          </cell>
        </row>
        <row r="129">
          <cell r="B129">
            <v>413</v>
          </cell>
          <cell r="C129" t="str">
            <v>Поляков Евгений Викторович</v>
          </cell>
          <cell r="D129">
            <v>322178</v>
          </cell>
          <cell r="E129">
            <v>1</v>
          </cell>
          <cell r="F129">
            <v>0</v>
          </cell>
          <cell r="G129">
            <v>0</v>
          </cell>
          <cell r="H129">
            <v>6</v>
          </cell>
          <cell r="I129" t="str">
            <v>8 921 946 78 80</v>
          </cell>
          <cell r="M129">
            <v>43070</v>
          </cell>
        </row>
        <row r="130">
          <cell r="B130">
            <v>414</v>
          </cell>
          <cell r="C130" t="str">
            <v>Попов Александр Васильевич</v>
          </cell>
          <cell r="D130">
            <v>323282</v>
          </cell>
          <cell r="E130">
            <v>1</v>
          </cell>
          <cell r="F130">
            <v>0</v>
          </cell>
          <cell r="G130">
            <v>0</v>
          </cell>
          <cell r="H130">
            <v>6</v>
          </cell>
          <cell r="I130">
            <v>9218606641</v>
          </cell>
          <cell r="M130">
            <v>43070</v>
          </cell>
        </row>
        <row r="131">
          <cell r="B131">
            <v>415</v>
          </cell>
          <cell r="C131" t="str">
            <v>Попов Виталий Валерьевич</v>
          </cell>
          <cell r="D131">
            <v>321825</v>
          </cell>
          <cell r="E131">
            <v>1</v>
          </cell>
          <cell r="F131">
            <v>1</v>
          </cell>
          <cell r="G131">
            <v>0</v>
          </cell>
          <cell r="M131">
            <v>43070</v>
          </cell>
        </row>
        <row r="132">
          <cell r="B132">
            <v>416</v>
          </cell>
          <cell r="C132" t="str">
            <v>Попов Вячеслав Сергеевич</v>
          </cell>
          <cell r="D132">
            <v>321828</v>
          </cell>
          <cell r="E132">
            <v>2</v>
          </cell>
          <cell r="F132">
            <v>1</v>
          </cell>
          <cell r="G132">
            <v>0</v>
          </cell>
          <cell r="H132">
            <v>6</v>
          </cell>
          <cell r="I132">
            <v>89046126419</v>
          </cell>
          <cell r="M132">
            <v>43070</v>
          </cell>
        </row>
        <row r="133">
          <cell r="B133">
            <v>417</v>
          </cell>
          <cell r="C133" t="str">
            <v>Ковальчук Алексей Александрович</v>
          </cell>
          <cell r="D133">
            <v>323542</v>
          </cell>
          <cell r="E133">
            <v>0</v>
          </cell>
          <cell r="F133">
            <v>0</v>
          </cell>
          <cell r="G133">
            <v>0</v>
          </cell>
          <cell r="L133" t="str">
            <v>Попов Николай Викторович 321827 - уволен</v>
          </cell>
          <cell r="M133">
            <v>43070</v>
          </cell>
        </row>
        <row r="134">
          <cell r="B134">
            <v>418</v>
          </cell>
          <cell r="C134" t="str">
            <v>Пронин Виктор Александрович</v>
          </cell>
          <cell r="D134">
            <v>321829</v>
          </cell>
          <cell r="E134">
            <v>0</v>
          </cell>
          <cell r="F134">
            <v>0</v>
          </cell>
          <cell r="G134">
            <v>0</v>
          </cell>
          <cell r="H134">
            <v>6</v>
          </cell>
          <cell r="I134">
            <v>89313427095</v>
          </cell>
          <cell r="M134">
            <v>43070</v>
          </cell>
        </row>
        <row r="135">
          <cell r="B135">
            <v>419</v>
          </cell>
          <cell r="C135" t="str">
            <v>Пухосмяги Эдуард Олевич</v>
          </cell>
          <cell r="D135">
            <v>321830</v>
          </cell>
          <cell r="E135">
            <v>0</v>
          </cell>
          <cell r="F135">
            <v>0</v>
          </cell>
          <cell r="G135">
            <v>0</v>
          </cell>
          <cell r="H135">
            <v>7</v>
          </cell>
          <cell r="I135">
            <v>89062558753</v>
          </cell>
          <cell r="M135">
            <v>43070</v>
          </cell>
        </row>
        <row r="136">
          <cell r="B136">
            <v>420</v>
          </cell>
          <cell r="C136" t="str">
            <v>Рассказов Кирилл Иванович</v>
          </cell>
          <cell r="D136">
            <v>322741</v>
          </cell>
          <cell r="E136">
            <v>1</v>
          </cell>
          <cell r="F136">
            <v>1</v>
          </cell>
          <cell r="G136">
            <v>0</v>
          </cell>
          <cell r="H136">
            <v>6.5</v>
          </cell>
          <cell r="I136" t="str">
            <v>8 981 873 25 33</v>
          </cell>
          <cell r="M136">
            <v>43070</v>
          </cell>
        </row>
        <row r="137">
          <cell r="B137">
            <v>421</v>
          </cell>
          <cell r="C137" t="str">
            <v>Ратников Даниил Игоревич</v>
          </cell>
          <cell r="D137">
            <v>323410</v>
          </cell>
          <cell r="E137">
            <v>3</v>
          </cell>
          <cell r="F137">
            <v>0</v>
          </cell>
          <cell r="G137">
            <v>0</v>
          </cell>
          <cell r="H137">
            <v>5.5</v>
          </cell>
          <cell r="I137">
            <v>89633091314</v>
          </cell>
          <cell r="M137">
            <v>43070</v>
          </cell>
        </row>
        <row r="138">
          <cell r="B138">
            <v>422</v>
          </cell>
          <cell r="C138" t="str">
            <v>Родин Александр Александрович</v>
          </cell>
          <cell r="D138">
            <v>321833</v>
          </cell>
          <cell r="E138">
            <v>1</v>
          </cell>
          <cell r="F138">
            <v>0</v>
          </cell>
          <cell r="G138">
            <v>1</v>
          </cell>
          <cell r="H138">
            <v>6.5</v>
          </cell>
          <cell r="I138">
            <v>9217610347</v>
          </cell>
          <cell r="M138">
            <v>43070</v>
          </cell>
        </row>
        <row r="139">
          <cell r="B139">
            <v>423</v>
          </cell>
          <cell r="C139" t="str">
            <v>Рождественский Денис Владимирович</v>
          </cell>
          <cell r="D139">
            <v>321834</v>
          </cell>
          <cell r="E139">
            <v>1</v>
          </cell>
          <cell r="F139">
            <v>0</v>
          </cell>
          <cell r="G139">
            <v>1</v>
          </cell>
          <cell r="H139">
            <v>6</v>
          </cell>
          <cell r="I139">
            <v>89119810295</v>
          </cell>
          <cell r="M139">
            <v>43070</v>
          </cell>
        </row>
        <row r="140">
          <cell r="B140">
            <v>424</v>
          </cell>
          <cell r="C140" t="str">
            <v>Ротермель Кирилл Андреевич</v>
          </cell>
          <cell r="D140">
            <v>323316</v>
          </cell>
          <cell r="E140">
            <v>1</v>
          </cell>
          <cell r="F140">
            <v>0</v>
          </cell>
          <cell r="G140">
            <v>1</v>
          </cell>
          <cell r="H140">
            <v>5.5</v>
          </cell>
          <cell r="I140" t="str">
            <v>8 950 036 47 39</v>
          </cell>
          <cell r="M140">
            <v>43070</v>
          </cell>
        </row>
        <row r="141">
          <cell r="B141">
            <v>425</v>
          </cell>
          <cell r="C141" t="str">
            <v>Рудановский Сергей Алексеевич</v>
          </cell>
          <cell r="D141">
            <v>321835</v>
          </cell>
          <cell r="E141">
            <v>1</v>
          </cell>
          <cell r="F141">
            <v>1</v>
          </cell>
          <cell r="G141">
            <v>1</v>
          </cell>
          <cell r="M141">
            <v>43070</v>
          </cell>
        </row>
        <row r="142">
          <cell r="B142">
            <v>426</v>
          </cell>
          <cell r="C142" t="str">
            <v>Рукавишников Евгений Алексеевич</v>
          </cell>
          <cell r="D142">
            <v>322545</v>
          </cell>
          <cell r="E142">
            <v>3</v>
          </cell>
          <cell r="F142">
            <v>0</v>
          </cell>
          <cell r="G142">
            <v>0</v>
          </cell>
          <cell r="H142">
            <v>5</v>
          </cell>
          <cell r="I142" t="str">
            <v>8 931 305 13 26</v>
          </cell>
          <cell r="M142">
            <v>43070</v>
          </cell>
        </row>
        <row r="143">
          <cell r="B143">
            <v>427</v>
          </cell>
          <cell r="C143" t="str">
            <v>Рыжов Андрей Алексеевич</v>
          </cell>
          <cell r="D143">
            <v>321838</v>
          </cell>
          <cell r="E143">
            <v>1</v>
          </cell>
          <cell r="F143">
            <v>1</v>
          </cell>
          <cell r="G143">
            <v>1</v>
          </cell>
          <cell r="H143">
            <v>6</v>
          </cell>
          <cell r="I143">
            <v>89119743044</v>
          </cell>
          <cell r="M143">
            <v>43070</v>
          </cell>
        </row>
        <row r="144">
          <cell r="B144">
            <v>428</v>
          </cell>
          <cell r="C144" t="str">
            <v>Рябинов Сергей Гаврилович</v>
          </cell>
          <cell r="D144">
            <v>320102</v>
          </cell>
          <cell r="E144">
            <v>1</v>
          </cell>
          <cell r="F144">
            <v>0</v>
          </cell>
          <cell r="G144">
            <v>0</v>
          </cell>
          <cell r="H144">
            <v>7</v>
          </cell>
          <cell r="I144">
            <v>89217966717</v>
          </cell>
          <cell r="M144">
            <v>43070</v>
          </cell>
        </row>
        <row r="145">
          <cell r="B145">
            <v>429</v>
          </cell>
          <cell r="C145" t="str">
            <v>Рябуха Сергей Николаевич</v>
          </cell>
          <cell r="D145">
            <v>322674</v>
          </cell>
          <cell r="E145">
            <v>1</v>
          </cell>
          <cell r="F145">
            <v>0</v>
          </cell>
          <cell r="G145">
            <v>0</v>
          </cell>
          <cell r="H145">
            <v>6</v>
          </cell>
          <cell r="I145" t="str">
            <v>8 951 669 38 27</v>
          </cell>
          <cell r="M145">
            <v>43070</v>
          </cell>
        </row>
        <row r="146">
          <cell r="B146">
            <v>430</v>
          </cell>
          <cell r="C146" t="str">
            <v>Савченков Роман Александрович</v>
          </cell>
          <cell r="D146">
            <v>321843</v>
          </cell>
          <cell r="E146">
            <v>0</v>
          </cell>
          <cell r="F146">
            <v>0</v>
          </cell>
          <cell r="G146">
            <v>0</v>
          </cell>
          <cell r="H146">
            <v>6</v>
          </cell>
          <cell r="I146">
            <v>9213726891</v>
          </cell>
          <cell r="M146">
            <v>43070</v>
          </cell>
        </row>
        <row r="147">
          <cell r="B147">
            <v>431</v>
          </cell>
          <cell r="C147" t="str">
            <v>Садыков Алексей Шамильевич</v>
          </cell>
          <cell r="D147">
            <v>321845</v>
          </cell>
          <cell r="E147">
            <v>3</v>
          </cell>
          <cell r="F147">
            <v>3</v>
          </cell>
          <cell r="G147">
            <v>0</v>
          </cell>
          <cell r="H147">
            <v>6</v>
          </cell>
          <cell r="I147">
            <v>89112669006</v>
          </cell>
          <cell r="M147">
            <v>43070</v>
          </cell>
        </row>
        <row r="148">
          <cell r="B148">
            <v>432</v>
          </cell>
          <cell r="C148" t="str">
            <v>Сафронов Андрей Викторович</v>
          </cell>
          <cell r="D148">
            <v>323294</v>
          </cell>
          <cell r="E148">
            <v>0</v>
          </cell>
          <cell r="F148">
            <v>0</v>
          </cell>
          <cell r="G148">
            <v>0</v>
          </cell>
          <cell r="H148">
            <v>6.5</v>
          </cell>
          <cell r="I148" t="str">
            <v>911 098 92 74</v>
          </cell>
          <cell r="M148">
            <v>43070</v>
          </cell>
        </row>
        <row r="149">
          <cell r="B149">
            <v>433</v>
          </cell>
          <cell r="C149" t="str">
            <v>Семченко Андрей Валерьевич</v>
          </cell>
          <cell r="D149">
            <v>322695</v>
          </cell>
          <cell r="E149">
            <v>1</v>
          </cell>
          <cell r="F149">
            <v>0</v>
          </cell>
          <cell r="G149">
            <v>0</v>
          </cell>
          <cell r="H149">
            <v>7</v>
          </cell>
          <cell r="I149">
            <v>89045182901</v>
          </cell>
          <cell r="M149">
            <v>43070</v>
          </cell>
        </row>
        <row r="150">
          <cell r="B150">
            <v>434</v>
          </cell>
          <cell r="C150" t="str">
            <v>Фёдоров Алексей Геннадиевич</v>
          </cell>
          <cell r="D150">
            <v>323541</v>
          </cell>
          <cell r="E150">
            <v>0</v>
          </cell>
          <cell r="F150">
            <v>0</v>
          </cell>
          <cell r="G150">
            <v>0</v>
          </cell>
          <cell r="L150" t="str">
            <v>Серебряков Владимир Константинович 322484 - уволен</v>
          </cell>
          <cell r="M150">
            <v>43070</v>
          </cell>
        </row>
        <row r="151">
          <cell r="B151">
            <v>435</v>
          </cell>
          <cell r="C151" t="str">
            <v>Смирнов Александр Юрьевич</v>
          </cell>
          <cell r="D151">
            <v>321855</v>
          </cell>
          <cell r="E151">
            <v>0</v>
          </cell>
          <cell r="F151">
            <v>0</v>
          </cell>
          <cell r="G151">
            <v>0</v>
          </cell>
          <cell r="H151">
            <v>7</v>
          </cell>
          <cell r="I151">
            <v>9119397946</v>
          </cell>
          <cell r="M151">
            <v>43070</v>
          </cell>
        </row>
        <row r="152">
          <cell r="B152">
            <v>436</v>
          </cell>
          <cell r="C152" t="str">
            <v>Назаров Михаил Сергеевич</v>
          </cell>
          <cell r="D152">
            <v>323551</v>
          </cell>
          <cell r="E152">
            <v>3</v>
          </cell>
          <cell r="F152">
            <v>1</v>
          </cell>
          <cell r="G152">
            <v>0</v>
          </cell>
          <cell r="M152">
            <v>43070</v>
          </cell>
        </row>
        <row r="153">
          <cell r="B153">
            <v>437</v>
          </cell>
          <cell r="C153" t="str">
            <v>Смирнов Владимир Михайлович</v>
          </cell>
          <cell r="D153">
            <v>322896</v>
          </cell>
          <cell r="E153">
            <v>1</v>
          </cell>
          <cell r="F153">
            <v>0</v>
          </cell>
          <cell r="G153">
            <v>0</v>
          </cell>
          <cell r="H153">
            <v>5.5</v>
          </cell>
          <cell r="I153">
            <v>9313482066</v>
          </cell>
          <cell r="M153">
            <v>43070</v>
          </cell>
        </row>
        <row r="154">
          <cell r="B154">
            <v>438</v>
          </cell>
          <cell r="C154" t="str">
            <v>Соколов Евгений Николаевич</v>
          </cell>
          <cell r="D154">
            <v>321860</v>
          </cell>
          <cell r="E154">
            <v>1</v>
          </cell>
          <cell r="F154">
            <v>1</v>
          </cell>
          <cell r="G154">
            <v>0</v>
          </cell>
          <cell r="H154">
            <v>6.5</v>
          </cell>
          <cell r="M154">
            <v>43070</v>
          </cell>
        </row>
        <row r="155">
          <cell r="B155">
            <v>439</v>
          </cell>
          <cell r="C155" t="str">
            <v>Никифоров Иван Андреевич</v>
          </cell>
          <cell r="D155">
            <v>323553</v>
          </cell>
          <cell r="E155">
            <v>1</v>
          </cell>
          <cell r="F155">
            <v>0</v>
          </cell>
          <cell r="G155">
            <v>0</v>
          </cell>
          <cell r="M155">
            <v>43070</v>
          </cell>
        </row>
        <row r="156">
          <cell r="B156">
            <v>440</v>
          </cell>
          <cell r="C156" t="str">
            <v>Пашков Максим Олегович</v>
          </cell>
          <cell r="D156">
            <v>323594</v>
          </cell>
          <cell r="E156">
            <v>1</v>
          </cell>
          <cell r="F156">
            <v>0</v>
          </cell>
          <cell r="G156">
            <v>0</v>
          </cell>
          <cell r="L156" t="str">
            <v>Соловьянов Игорь Александрович 322401 - смена должности</v>
          </cell>
          <cell r="M156">
            <v>43070</v>
          </cell>
        </row>
        <row r="157">
          <cell r="B157">
            <v>441</v>
          </cell>
          <cell r="C157" t="str">
            <v>Соломенников Андрей Анатольевич</v>
          </cell>
          <cell r="D157">
            <v>321861</v>
          </cell>
          <cell r="E157">
            <v>1</v>
          </cell>
          <cell r="F157">
            <v>0</v>
          </cell>
          <cell r="G157">
            <v>1</v>
          </cell>
          <cell r="H157">
            <v>6.5</v>
          </cell>
          <cell r="I157">
            <v>89213449233</v>
          </cell>
          <cell r="M157">
            <v>43070</v>
          </cell>
        </row>
        <row r="158">
          <cell r="B158">
            <v>442</v>
          </cell>
          <cell r="C158" t="str">
            <v>Старостин Алексей Геннадьевич</v>
          </cell>
          <cell r="D158">
            <v>322872</v>
          </cell>
          <cell r="E158">
            <v>0</v>
          </cell>
          <cell r="F158">
            <v>0</v>
          </cell>
          <cell r="G158">
            <v>0</v>
          </cell>
          <cell r="H158">
            <v>6</v>
          </cell>
          <cell r="M158">
            <v>43070</v>
          </cell>
        </row>
        <row r="159">
          <cell r="B159">
            <v>443</v>
          </cell>
          <cell r="C159" t="str">
            <v>Степанов Алексей Александрович</v>
          </cell>
          <cell r="D159">
            <v>322874</v>
          </cell>
          <cell r="E159">
            <v>3</v>
          </cell>
          <cell r="F159">
            <v>0</v>
          </cell>
          <cell r="G159">
            <v>0</v>
          </cell>
          <cell r="M159">
            <v>43070</v>
          </cell>
        </row>
        <row r="160">
          <cell r="B160">
            <v>444</v>
          </cell>
          <cell r="C160" t="str">
            <v>Степанов Александр Владимирович</v>
          </cell>
          <cell r="D160">
            <v>321864</v>
          </cell>
          <cell r="E160">
            <v>3</v>
          </cell>
          <cell r="F160">
            <v>1</v>
          </cell>
          <cell r="G160">
            <v>2</v>
          </cell>
          <cell r="H160">
            <v>7</v>
          </cell>
          <cell r="I160" t="str">
            <v>8 911 906 76 28</v>
          </cell>
          <cell r="M160">
            <v>43070</v>
          </cell>
        </row>
        <row r="161">
          <cell r="B161">
            <v>445</v>
          </cell>
          <cell r="C161" t="str">
            <v>Степанов Александр Иванович</v>
          </cell>
          <cell r="D161">
            <v>321865</v>
          </cell>
          <cell r="E161">
            <v>0</v>
          </cell>
          <cell r="F161">
            <v>0</v>
          </cell>
          <cell r="G161">
            <v>0</v>
          </cell>
          <cell r="M161">
            <v>43070</v>
          </cell>
        </row>
        <row r="162">
          <cell r="B162">
            <v>446</v>
          </cell>
          <cell r="C162" t="str">
            <v>Субботин Дмитрий Валентинович</v>
          </cell>
          <cell r="D162">
            <v>322906</v>
          </cell>
          <cell r="E162">
            <v>1</v>
          </cell>
          <cell r="F162">
            <v>0</v>
          </cell>
          <cell r="G162">
            <v>0</v>
          </cell>
          <cell r="H162">
            <v>6.6</v>
          </cell>
          <cell r="I162">
            <v>9219438825</v>
          </cell>
          <cell r="M162">
            <v>43070</v>
          </cell>
        </row>
        <row r="163">
          <cell r="B163">
            <v>447</v>
          </cell>
          <cell r="C163" t="str">
            <v>Суханов Алексей Геннадьевич</v>
          </cell>
          <cell r="D163">
            <v>321871</v>
          </cell>
          <cell r="E163">
            <v>0</v>
          </cell>
          <cell r="F163">
            <v>0</v>
          </cell>
          <cell r="G163">
            <v>0</v>
          </cell>
          <cell r="H163">
            <v>7</v>
          </cell>
          <cell r="I163">
            <v>9215829072</v>
          </cell>
          <cell r="M163">
            <v>43070</v>
          </cell>
        </row>
        <row r="164">
          <cell r="B164">
            <v>448</v>
          </cell>
          <cell r="C164" t="str">
            <v>Сухопаров Дмитрий Георгиевич</v>
          </cell>
          <cell r="D164">
            <v>322831</v>
          </cell>
          <cell r="E164">
            <v>2</v>
          </cell>
          <cell r="F164">
            <v>2</v>
          </cell>
          <cell r="G164">
            <v>0</v>
          </cell>
          <cell r="H164">
            <v>6.5</v>
          </cell>
          <cell r="I164">
            <v>89119746874</v>
          </cell>
          <cell r="M164">
            <v>43070</v>
          </cell>
        </row>
        <row r="165">
          <cell r="B165">
            <v>449</v>
          </cell>
          <cell r="C165" t="str">
            <v>Теровец Алексей Сергеевич</v>
          </cell>
          <cell r="D165">
            <v>322680</v>
          </cell>
          <cell r="E165">
            <v>0</v>
          </cell>
          <cell r="F165">
            <v>0</v>
          </cell>
          <cell r="G165">
            <v>0</v>
          </cell>
          <cell r="H165">
            <v>6</v>
          </cell>
          <cell r="I165" t="str">
            <v>8 981 881 89 82</v>
          </cell>
          <cell r="M165">
            <v>43070</v>
          </cell>
        </row>
        <row r="166">
          <cell r="B166">
            <v>450</v>
          </cell>
          <cell r="C166" t="str">
            <v>Ткаченок Сергей Александрович</v>
          </cell>
          <cell r="D166">
            <v>321876</v>
          </cell>
          <cell r="E166">
            <v>1</v>
          </cell>
          <cell r="F166">
            <v>0</v>
          </cell>
          <cell r="G166">
            <v>0</v>
          </cell>
          <cell r="H166">
            <v>7</v>
          </cell>
          <cell r="I166">
            <v>89117344555</v>
          </cell>
          <cell r="M166">
            <v>43070</v>
          </cell>
        </row>
        <row r="167">
          <cell r="B167">
            <v>451</v>
          </cell>
          <cell r="C167" t="str">
            <v>Шелякин Владимир Викторович</v>
          </cell>
          <cell r="D167">
            <v>323577</v>
          </cell>
          <cell r="E167">
            <v>1</v>
          </cell>
          <cell r="F167">
            <v>0</v>
          </cell>
          <cell r="G167">
            <v>0</v>
          </cell>
          <cell r="L167" t="str">
            <v>Шилов Никита Витальевич 323401 - уволен</v>
          </cell>
          <cell r="M167">
            <v>43070</v>
          </cell>
        </row>
        <row r="168">
          <cell r="B168">
            <v>452</v>
          </cell>
          <cell r="C168" t="str">
            <v>Тютюник Иван Владимирович</v>
          </cell>
          <cell r="D168">
            <v>323412</v>
          </cell>
          <cell r="E168">
            <v>1</v>
          </cell>
          <cell r="F168">
            <v>1</v>
          </cell>
          <cell r="G168">
            <v>1</v>
          </cell>
          <cell r="H168">
            <v>6</v>
          </cell>
          <cell r="I168">
            <v>9217790607</v>
          </cell>
          <cell r="M168">
            <v>43070</v>
          </cell>
        </row>
        <row r="169">
          <cell r="B169">
            <v>453</v>
          </cell>
          <cell r="C169" t="str">
            <v>Прокофьев Илья Игоревич</v>
          </cell>
          <cell r="D169">
            <v>323550</v>
          </cell>
          <cell r="E169">
            <v>0</v>
          </cell>
          <cell r="F169">
            <v>0</v>
          </cell>
          <cell r="G169">
            <v>0</v>
          </cell>
          <cell r="M169">
            <v>43070</v>
          </cell>
        </row>
        <row r="170">
          <cell r="B170">
            <v>454</v>
          </cell>
          <cell r="C170" t="str">
            <v>Ушаков Александр Владимирович</v>
          </cell>
          <cell r="D170">
            <v>322886</v>
          </cell>
          <cell r="E170">
            <v>1</v>
          </cell>
          <cell r="F170">
            <v>1</v>
          </cell>
          <cell r="G170">
            <v>0</v>
          </cell>
          <cell r="M170">
            <v>43070</v>
          </cell>
        </row>
        <row r="171">
          <cell r="B171">
            <v>455</v>
          </cell>
          <cell r="C171" t="str">
            <v>Фалин Денис Юрьевич</v>
          </cell>
          <cell r="D171">
            <v>322675</v>
          </cell>
          <cell r="E171">
            <v>4</v>
          </cell>
          <cell r="F171">
            <v>2</v>
          </cell>
          <cell r="G171">
            <v>0</v>
          </cell>
          <cell r="I171">
            <v>9005571</v>
          </cell>
          <cell r="M171">
            <v>43070</v>
          </cell>
        </row>
        <row r="172">
          <cell r="B172">
            <v>456</v>
          </cell>
          <cell r="C172" t="str">
            <v>Федоров Сергей Викторович</v>
          </cell>
          <cell r="D172">
            <v>322867</v>
          </cell>
          <cell r="E172">
            <v>1</v>
          </cell>
          <cell r="F172">
            <v>1</v>
          </cell>
          <cell r="G172">
            <v>0</v>
          </cell>
          <cell r="H172">
            <v>5.5</v>
          </cell>
          <cell r="I172" t="str">
            <v>981 708 79 24</v>
          </cell>
          <cell r="M172">
            <v>43070</v>
          </cell>
        </row>
        <row r="173">
          <cell r="B173">
            <v>457</v>
          </cell>
          <cell r="C173" t="str">
            <v>Филиппов Алексей Николаевич</v>
          </cell>
          <cell r="D173">
            <v>324251</v>
          </cell>
          <cell r="E173">
            <v>1</v>
          </cell>
          <cell r="F173">
            <v>0</v>
          </cell>
          <cell r="G173">
            <v>0</v>
          </cell>
          <cell r="H173">
            <v>6</v>
          </cell>
          <cell r="I173" t="str">
            <v>8 981 113 73 63</v>
          </cell>
          <cell r="M173">
            <v>43070</v>
          </cell>
        </row>
        <row r="174">
          <cell r="B174">
            <v>458</v>
          </cell>
          <cell r="C174" t="str">
            <v>Фомин Евгений Валерьевич</v>
          </cell>
          <cell r="D174">
            <v>323114</v>
          </cell>
          <cell r="E174">
            <v>1</v>
          </cell>
          <cell r="F174">
            <v>0</v>
          </cell>
          <cell r="G174">
            <v>1</v>
          </cell>
          <cell r="H174">
            <v>6</v>
          </cell>
          <cell r="I174" t="str">
            <v>8 999 247 14 61</v>
          </cell>
          <cell r="M174">
            <v>43070</v>
          </cell>
        </row>
        <row r="175">
          <cell r="B175">
            <v>459</v>
          </cell>
          <cell r="C175" t="str">
            <v>Хабибуллин Альмир Мунирович</v>
          </cell>
          <cell r="D175">
            <v>323115</v>
          </cell>
          <cell r="E175">
            <v>2</v>
          </cell>
          <cell r="F175">
            <v>2</v>
          </cell>
          <cell r="G175">
            <v>1</v>
          </cell>
          <cell r="H175">
            <v>5</v>
          </cell>
          <cell r="I175" t="str">
            <v>8-921-390-35-88</v>
          </cell>
          <cell r="M175">
            <v>43070</v>
          </cell>
        </row>
        <row r="176">
          <cell r="B176">
            <v>460</v>
          </cell>
          <cell r="C176" t="str">
            <v>Хайко Максим Алексеевич</v>
          </cell>
          <cell r="D176">
            <v>322656</v>
          </cell>
          <cell r="E176">
            <v>1</v>
          </cell>
          <cell r="F176">
            <v>1</v>
          </cell>
          <cell r="G176">
            <v>0</v>
          </cell>
          <cell r="H176">
            <v>6</v>
          </cell>
          <cell r="I176">
            <v>89214193636</v>
          </cell>
          <cell r="M176">
            <v>43070</v>
          </cell>
        </row>
        <row r="177">
          <cell r="B177">
            <v>461</v>
          </cell>
          <cell r="C177" t="str">
            <v>Халиков Тимур Валиевич</v>
          </cell>
          <cell r="D177">
            <v>323465</v>
          </cell>
          <cell r="E177">
            <v>0</v>
          </cell>
          <cell r="F177">
            <v>0</v>
          </cell>
          <cell r="G177">
            <v>0</v>
          </cell>
          <cell r="H177">
            <v>6</v>
          </cell>
          <cell r="I177" t="str">
            <v>8 999 217 02 85</v>
          </cell>
          <cell r="M177">
            <v>43070</v>
          </cell>
        </row>
        <row r="178">
          <cell r="B178">
            <v>462</v>
          </cell>
          <cell r="C178" t="str">
            <v>Халтурин Виктор Евгеньевич</v>
          </cell>
          <cell r="D178">
            <v>321886</v>
          </cell>
          <cell r="E178">
            <v>1</v>
          </cell>
          <cell r="F178">
            <v>0</v>
          </cell>
          <cell r="G178">
            <v>0</v>
          </cell>
          <cell r="H178">
            <v>6</v>
          </cell>
          <cell r="I178">
            <v>9112845653</v>
          </cell>
          <cell r="M178">
            <v>43070</v>
          </cell>
        </row>
        <row r="179">
          <cell r="B179">
            <v>463</v>
          </cell>
          <cell r="C179" t="str">
            <v>Чадюк Александр Витальевич</v>
          </cell>
          <cell r="D179">
            <v>323565</v>
          </cell>
          <cell r="E179">
            <v>0</v>
          </cell>
          <cell r="F179">
            <v>0</v>
          </cell>
          <cell r="G179">
            <v>0</v>
          </cell>
          <cell r="L179" t="str">
            <v>Харитоненко Александр Сергеевич 322529 - перевод на другую должность</v>
          </cell>
          <cell r="M179">
            <v>43070</v>
          </cell>
        </row>
        <row r="180">
          <cell r="B180">
            <v>464</v>
          </cell>
          <cell r="C180" t="str">
            <v>Харитонов Юрий Валентинович</v>
          </cell>
          <cell r="D180">
            <v>322285</v>
          </cell>
          <cell r="E180">
            <v>0</v>
          </cell>
          <cell r="F180">
            <v>0</v>
          </cell>
          <cell r="G180">
            <v>0</v>
          </cell>
          <cell r="H180">
            <v>6</v>
          </cell>
          <cell r="I180">
            <v>9516418288</v>
          </cell>
          <cell r="M180">
            <v>43070</v>
          </cell>
        </row>
        <row r="181">
          <cell r="B181">
            <v>465</v>
          </cell>
          <cell r="C181" t="str">
            <v>Хозеев Владимир Валерьевич</v>
          </cell>
          <cell r="D181">
            <v>323435</v>
          </cell>
          <cell r="E181">
            <v>3</v>
          </cell>
          <cell r="F181">
            <v>1</v>
          </cell>
          <cell r="G181">
            <v>1</v>
          </cell>
          <cell r="H181">
            <v>5.5</v>
          </cell>
          <cell r="I181">
            <v>89215766366</v>
          </cell>
          <cell r="M181">
            <v>43070</v>
          </cell>
        </row>
        <row r="182">
          <cell r="B182">
            <v>466</v>
          </cell>
          <cell r="C182" t="str">
            <v>Холявин Олег Александрович</v>
          </cell>
          <cell r="D182">
            <v>323453</v>
          </cell>
          <cell r="E182">
            <v>0</v>
          </cell>
          <cell r="F182">
            <v>0</v>
          </cell>
          <cell r="G182">
            <v>0</v>
          </cell>
          <cell r="H182">
            <v>6.5</v>
          </cell>
          <cell r="I182">
            <v>89312979598</v>
          </cell>
          <cell r="M182">
            <v>43070</v>
          </cell>
        </row>
        <row r="183">
          <cell r="B183">
            <v>467</v>
          </cell>
          <cell r="C183" t="str">
            <v>Хомяков Владимир Олегович</v>
          </cell>
          <cell r="D183">
            <v>323509</v>
          </cell>
          <cell r="E183">
            <v>0</v>
          </cell>
          <cell r="F183">
            <v>0</v>
          </cell>
          <cell r="G183">
            <v>0</v>
          </cell>
          <cell r="M183">
            <v>43070</v>
          </cell>
        </row>
        <row r="184">
          <cell r="B184">
            <v>468</v>
          </cell>
          <cell r="C184" t="str">
            <v>Хорин Евгений Павлович</v>
          </cell>
          <cell r="D184">
            <v>323424</v>
          </cell>
          <cell r="E184">
            <v>3</v>
          </cell>
          <cell r="F184">
            <v>0</v>
          </cell>
          <cell r="G184">
            <v>2</v>
          </cell>
          <cell r="M184">
            <v>43070</v>
          </cell>
        </row>
        <row r="185">
          <cell r="B185">
            <v>469</v>
          </cell>
          <cell r="C185" t="str">
            <v>Цветков Александр Викторович</v>
          </cell>
          <cell r="D185">
            <v>321887</v>
          </cell>
          <cell r="E185">
            <v>1</v>
          </cell>
          <cell r="F185">
            <v>0</v>
          </cell>
          <cell r="G185">
            <v>1</v>
          </cell>
          <cell r="H185">
            <v>6</v>
          </cell>
          <cell r="I185" t="str">
            <v>8-911-134-72-79</v>
          </cell>
          <cell r="M185">
            <v>43070</v>
          </cell>
        </row>
        <row r="186">
          <cell r="B186">
            <v>470</v>
          </cell>
          <cell r="C186" t="str">
            <v>Цыбаев Евгений Владимирович</v>
          </cell>
          <cell r="D186">
            <v>323510</v>
          </cell>
          <cell r="E186">
            <v>2</v>
          </cell>
          <cell r="F186">
            <v>0</v>
          </cell>
          <cell r="G186">
            <v>1</v>
          </cell>
          <cell r="I186">
            <v>9523850130</v>
          </cell>
          <cell r="M186">
            <v>43070</v>
          </cell>
        </row>
        <row r="187">
          <cell r="B187">
            <v>471</v>
          </cell>
          <cell r="C187" t="str">
            <v>Цыганов Максим Александрович</v>
          </cell>
          <cell r="D187">
            <v>323479</v>
          </cell>
          <cell r="E187">
            <v>1</v>
          </cell>
          <cell r="F187">
            <v>1</v>
          </cell>
          <cell r="G187">
            <v>0</v>
          </cell>
          <cell r="H187">
            <v>5.5</v>
          </cell>
          <cell r="I187">
            <v>89819566512</v>
          </cell>
          <cell r="M187">
            <v>43070</v>
          </cell>
        </row>
        <row r="188">
          <cell r="B188">
            <v>472</v>
          </cell>
          <cell r="C188" t="str">
            <v>Чигарев Алексей Владимирович</v>
          </cell>
          <cell r="D188">
            <v>322197</v>
          </cell>
          <cell r="E188">
            <v>3</v>
          </cell>
          <cell r="F188">
            <v>1</v>
          </cell>
          <cell r="G188">
            <v>2</v>
          </cell>
          <cell r="H188">
            <v>6</v>
          </cell>
          <cell r="I188">
            <v>89119599407</v>
          </cell>
          <cell r="M188">
            <v>43070</v>
          </cell>
        </row>
        <row r="189">
          <cell r="B189">
            <v>473</v>
          </cell>
          <cell r="C189" t="str">
            <v>Чулков Андрей Юрьевич</v>
          </cell>
          <cell r="D189">
            <v>322205</v>
          </cell>
          <cell r="E189">
            <v>3</v>
          </cell>
          <cell r="F189">
            <v>1</v>
          </cell>
          <cell r="G189">
            <v>0</v>
          </cell>
          <cell r="M189">
            <v>43070</v>
          </cell>
        </row>
        <row r="190">
          <cell r="B190">
            <v>474</v>
          </cell>
          <cell r="C190" t="str">
            <v>Чухненков Андрей Викторович</v>
          </cell>
          <cell r="D190">
            <v>321891</v>
          </cell>
          <cell r="E190">
            <v>1</v>
          </cell>
          <cell r="F190">
            <v>0</v>
          </cell>
          <cell r="G190">
            <v>0</v>
          </cell>
          <cell r="M190">
            <v>43070</v>
          </cell>
        </row>
        <row r="191">
          <cell r="B191">
            <v>475</v>
          </cell>
          <cell r="C191" t="str">
            <v>Шабанов Андрей Борисович</v>
          </cell>
          <cell r="D191">
            <v>321892</v>
          </cell>
          <cell r="E191">
            <v>2</v>
          </cell>
          <cell r="F191">
            <v>0</v>
          </cell>
          <cell r="G191">
            <v>0</v>
          </cell>
          <cell r="H191">
            <v>5.5</v>
          </cell>
          <cell r="I191" t="str">
            <v>8 921 564 79 80</v>
          </cell>
          <cell r="M191">
            <v>43070</v>
          </cell>
        </row>
        <row r="192">
          <cell r="B192">
            <v>476</v>
          </cell>
          <cell r="C192" t="str">
            <v>Шарапов Яков Викторович</v>
          </cell>
          <cell r="D192">
            <v>323325</v>
          </cell>
          <cell r="E192">
            <v>3</v>
          </cell>
          <cell r="F192">
            <v>1</v>
          </cell>
          <cell r="G192">
            <v>1</v>
          </cell>
          <cell r="H192">
            <v>6</v>
          </cell>
          <cell r="I192" t="str">
            <v>8 921 555 59 59</v>
          </cell>
          <cell r="M192">
            <v>43070</v>
          </cell>
        </row>
        <row r="193">
          <cell r="B193">
            <v>477</v>
          </cell>
          <cell r="C193" t="str">
            <v>Шевченко Дмитрий Николаевич</v>
          </cell>
          <cell r="D193">
            <v>321894</v>
          </cell>
          <cell r="E193">
            <v>2</v>
          </cell>
          <cell r="F193">
            <v>0</v>
          </cell>
          <cell r="G193">
            <v>2</v>
          </cell>
          <cell r="H193">
            <v>5.5</v>
          </cell>
          <cell r="I193">
            <v>9112118233</v>
          </cell>
          <cell r="M193">
            <v>43070</v>
          </cell>
        </row>
        <row r="194">
          <cell r="B194">
            <v>478</v>
          </cell>
          <cell r="C194" t="str">
            <v>Шевырев Аркадий Николаевич</v>
          </cell>
          <cell r="D194">
            <v>321895</v>
          </cell>
          <cell r="E194">
            <v>5</v>
          </cell>
          <cell r="F194">
            <v>2</v>
          </cell>
          <cell r="G194">
            <v>1</v>
          </cell>
          <cell r="M194">
            <v>43070</v>
          </cell>
        </row>
        <row r="195">
          <cell r="B195">
            <v>479</v>
          </cell>
          <cell r="C195" t="str">
            <v>Шестаков Леонид Александрович</v>
          </cell>
          <cell r="D195">
            <v>322403</v>
          </cell>
          <cell r="E195">
            <v>2</v>
          </cell>
          <cell r="F195">
            <v>1</v>
          </cell>
          <cell r="G195">
            <v>0</v>
          </cell>
          <cell r="I195">
            <v>89045109439</v>
          </cell>
          <cell r="M195">
            <v>43070</v>
          </cell>
        </row>
        <row r="196">
          <cell r="B196">
            <v>480</v>
          </cell>
          <cell r="C196" t="str">
            <v>Шишмолин Петр Алексеевич</v>
          </cell>
          <cell r="D196">
            <v>321897</v>
          </cell>
          <cell r="E196">
            <v>0</v>
          </cell>
          <cell r="F196">
            <v>0</v>
          </cell>
          <cell r="G196">
            <v>0</v>
          </cell>
          <cell r="H196">
            <v>5.5</v>
          </cell>
          <cell r="I196" t="str">
            <v>8 911 991 94 02</v>
          </cell>
          <cell r="M196">
            <v>43070</v>
          </cell>
        </row>
        <row r="197">
          <cell r="B197">
            <v>481</v>
          </cell>
          <cell r="C197" t="str">
            <v>Шмелев Антон Валерьевич</v>
          </cell>
          <cell r="D197">
            <v>321945</v>
          </cell>
          <cell r="E197">
            <v>2</v>
          </cell>
          <cell r="F197">
            <v>1</v>
          </cell>
          <cell r="G197">
            <v>0</v>
          </cell>
          <cell r="H197">
            <v>5.5</v>
          </cell>
          <cell r="I197" t="str">
            <v>8 951 347 04 15</v>
          </cell>
          <cell r="M197">
            <v>43070</v>
          </cell>
        </row>
        <row r="198">
          <cell r="B198">
            <v>482</v>
          </cell>
          <cell r="C198" t="str">
            <v>Шубин Игорь Павлович</v>
          </cell>
          <cell r="D198">
            <v>321899</v>
          </cell>
          <cell r="E198">
            <v>2</v>
          </cell>
          <cell r="F198">
            <v>0</v>
          </cell>
          <cell r="G198">
            <v>0</v>
          </cell>
          <cell r="H198">
            <v>6.5</v>
          </cell>
          <cell r="I198" t="str">
            <v>8 921 894 78 11</v>
          </cell>
          <cell r="M198">
            <v>43070</v>
          </cell>
        </row>
        <row r="199">
          <cell r="B199">
            <v>483</v>
          </cell>
          <cell r="C199" t="str">
            <v>Безик Алексей Константинович</v>
          </cell>
          <cell r="D199">
            <v>323519</v>
          </cell>
          <cell r="E199">
            <v>1</v>
          </cell>
          <cell r="F199">
            <v>0</v>
          </cell>
          <cell r="G199">
            <v>0</v>
          </cell>
          <cell r="H199">
            <v>6</v>
          </cell>
          <cell r="I199">
            <v>9992394303</v>
          </cell>
          <cell r="M199">
            <v>43070</v>
          </cell>
        </row>
        <row r="200">
          <cell r="B200">
            <v>484</v>
          </cell>
          <cell r="C200" t="str">
            <v>Юханов Роман Викторович</v>
          </cell>
          <cell r="D200">
            <v>323116</v>
          </cell>
          <cell r="E200">
            <v>0</v>
          </cell>
          <cell r="F200">
            <v>0</v>
          </cell>
          <cell r="G200">
            <v>0</v>
          </cell>
          <cell r="H200">
            <v>6.5</v>
          </cell>
          <cell r="I200">
            <v>89992106090</v>
          </cell>
          <cell r="M200">
            <v>43070</v>
          </cell>
        </row>
        <row r="201">
          <cell r="B201">
            <v>485</v>
          </cell>
          <cell r="C201" t="str">
            <v>Янталев Александр Петрович</v>
          </cell>
          <cell r="D201">
            <v>321903</v>
          </cell>
          <cell r="E201">
            <v>0</v>
          </cell>
          <cell r="F201">
            <v>0</v>
          </cell>
          <cell r="G201">
            <v>0</v>
          </cell>
          <cell r="H201">
            <v>6.5</v>
          </cell>
          <cell r="I201">
            <v>9117993639</v>
          </cell>
          <cell r="M201">
            <v>43070</v>
          </cell>
        </row>
        <row r="202">
          <cell r="B202">
            <v>486</v>
          </cell>
          <cell r="C202" t="str">
            <v>Богданов Михаил Викторович</v>
          </cell>
          <cell r="D202">
            <v>323520</v>
          </cell>
          <cell r="E202">
            <v>1</v>
          </cell>
          <cell r="F202">
            <v>1</v>
          </cell>
          <cell r="G202">
            <v>0</v>
          </cell>
          <cell r="H202">
            <v>5.5</v>
          </cell>
          <cell r="I202">
            <v>9216454057</v>
          </cell>
          <cell r="M202">
            <v>43070</v>
          </cell>
        </row>
        <row r="203">
          <cell r="B203">
            <v>487</v>
          </cell>
          <cell r="C203" t="str">
            <v>Кабурдо Николай Валерьевич</v>
          </cell>
          <cell r="D203">
            <v>323521</v>
          </cell>
          <cell r="E203">
            <v>1</v>
          </cell>
          <cell r="F203">
            <v>0</v>
          </cell>
          <cell r="G203">
            <v>1</v>
          </cell>
          <cell r="H203">
            <v>5.5</v>
          </cell>
          <cell r="I203">
            <v>9030937598</v>
          </cell>
          <cell r="M203">
            <v>43070</v>
          </cell>
        </row>
        <row r="204">
          <cell r="B204">
            <v>488</v>
          </cell>
          <cell r="C204" t="str">
            <v>Пудовкин Сергей Николаевич</v>
          </cell>
          <cell r="D204">
            <v>323522</v>
          </cell>
          <cell r="E204">
            <v>0</v>
          </cell>
          <cell r="F204">
            <v>0</v>
          </cell>
          <cell r="G204">
            <v>0</v>
          </cell>
          <cell r="I204">
            <v>89523813464</v>
          </cell>
          <cell r="M204">
            <v>43070</v>
          </cell>
        </row>
        <row r="205">
          <cell r="B205">
            <v>489</v>
          </cell>
          <cell r="C205" t="str">
            <v>Рязанцев Иван Васильевич</v>
          </cell>
          <cell r="D205">
            <v>323523</v>
          </cell>
          <cell r="E205">
            <v>2</v>
          </cell>
          <cell r="F205">
            <v>1</v>
          </cell>
          <cell r="G205">
            <v>0</v>
          </cell>
          <cell r="H205">
            <v>6</v>
          </cell>
          <cell r="I205">
            <v>9110131299</v>
          </cell>
          <cell r="M205">
            <v>43070</v>
          </cell>
        </row>
        <row r="206">
          <cell r="B206">
            <v>490</v>
          </cell>
          <cell r="C206" t="str">
            <v>Филимонов Сергей Андреевич</v>
          </cell>
          <cell r="D206">
            <v>323524</v>
          </cell>
          <cell r="E206">
            <v>1</v>
          </cell>
          <cell r="F206">
            <v>0</v>
          </cell>
          <cell r="G206">
            <v>1</v>
          </cell>
          <cell r="H206">
            <v>5.5</v>
          </cell>
          <cell r="I206">
            <v>89045190581</v>
          </cell>
          <cell r="M206">
            <v>43070</v>
          </cell>
        </row>
        <row r="207">
          <cell r="B207">
            <v>491</v>
          </cell>
          <cell r="C207" t="str">
            <v>Шабарин Евгений Юрьевич</v>
          </cell>
          <cell r="D207">
            <v>323526</v>
          </cell>
          <cell r="E207">
            <v>1</v>
          </cell>
          <cell r="F207">
            <v>1</v>
          </cell>
          <cell r="G207">
            <v>0</v>
          </cell>
          <cell r="H207">
            <v>5.5</v>
          </cell>
          <cell r="I207">
            <v>9111293002</v>
          </cell>
          <cell r="M207">
            <v>43070</v>
          </cell>
        </row>
        <row r="208">
          <cell r="B208">
            <v>492</v>
          </cell>
          <cell r="C208" t="str">
            <v>Савиных Ярослав Ярославович</v>
          </cell>
          <cell r="D208">
            <v>323515</v>
          </cell>
          <cell r="E208">
            <v>2</v>
          </cell>
          <cell r="F208">
            <v>2</v>
          </cell>
          <cell r="G208">
            <v>2</v>
          </cell>
          <cell r="I208">
            <v>89117467181</v>
          </cell>
          <cell r="M208">
            <v>43070</v>
          </cell>
        </row>
        <row r="209">
          <cell r="B209">
            <v>493</v>
          </cell>
          <cell r="C209" t="str">
            <v>Михайлов Руслан Дмитриевич</v>
          </cell>
          <cell r="D209">
            <v>323531</v>
          </cell>
          <cell r="E209">
            <v>0</v>
          </cell>
          <cell r="F209">
            <v>0</v>
          </cell>
          <cell r="G209">
            <v>0</v>
          </cell>
          <cell r="H209">
            <v>6</v>
          </cell>
          <cell r="I209" t="str">
            <v>8 999 536 58 66</v>
          </cell>
          <cell r="M209">
            <v>43070</v>
          </cell>
        </row>
        <row r="210">
          <cell r="B210">
            <v>494</v>
          </cell>
          <cell r="C210" t="str">
            <v>Рыжук Александр Владимирович</v>
          </cell>
          <cell r="D210">
            <v>323532</v>
          </cell>
          <cell r="E210">
            <v>0</v>
          </cell>
          <cell r="F210">
            <v>0</v>
          </cell>
          <cell r="G210">
            <v>0</v>
          </cell>
          <cell r="H210">
            <v>6</v>
          </cell>
          <cell r="I210" t="str">
            <v>8 911 703 78 19</v>
          </cell>
          <cell r="M210">
            <v>43070</v>
          </cell>
        </row>
        <row r="211">
          <cell r="B211">
            <v>495</v>
          </cell>
          <cell r="C211" t="str">
            <v>Павлов Андрей Валентинович</v>
          </cell>
          <cell r="D211">
            <v>323562</v>
          </cell>
          <cell r="E211">
            <v>1</v>
          </cell>
          <cell r="F211">
            <v>0</v>
          </cell>
          <cell r="G211">
            <v>0</v>
          </cell>
          <cell r="L211" t="str">
            <v>Плотников Алексей Владимирович 323540 - уволен</v>
          </cell>
          <cell r="M211">
            <v>43070</v>
          </cell>
        </row>
        <row r="212">
          <cell r="B212">
            <v>496</v>
          </cell>
          <cell r="C212" t="str">
            <v>Абрамов Павел Михайлович</v>
          </cell>
          <cell r="D212">
            <v>323601</v>
          </cell>
          <cell r="E212">
            <v>0</v>
          </cell>
          <cell r="F212">
            <v>0</v>
          </cell>
          <cell r="G212">
            <v>0</v>
          </cell>
          <cell r="M212">
            <v>43458</v>
          </cell>
        </row>
        <row r="213">
          <cell r="B213">
            <v>497</v>
          </cell>
          <cell r="C213" t="str">
            <v>Алёшин Михаил Александрович</v>
          </cell>
          <cell r="D213">
            <v>323631</v>
          </cell>
          <cell r="E213">
            <v>0</v>
          </cell>
          <cell r="F213">
            <v>0</v>
          </cell>
          <cell r="G213">
            <v>0</v>
          </cell>
          <cell r="M213">
            <v>43458</v>
          </cell>
        </row>
        <row r="214">
          <cell r="B214">
            <v>498</v>
          </cell>
          <cell r="C214" t="str">
            <v>Андросов Виктор Алексеевич</v>
          </cell>
          <cell r="D214">
            <v>323558</v>
          </cell>
          <cell r="E214">
            <v>0</v>
          </cell>
          <cell r="F214">
            <v>0</v>
          </cell>
          <cell r="G214">
            <v>0</v>
          </cell>
          <cell r="L214" t="str">
            <v>Слон</v>
          </cell>
          <cell r="M214">
            <v>43458</v>
          </cell>
        </row>
        <row r="215">
          <cell r="B215">
            <v>499</v>
          </cell>
          <cell r="C215" t="str">
            <v>Белов Дмитрий Викторович</v>
          </cell>
          <cell r="D215">
            <v>323608</v>
          </cell>
          <cell r="E215">
            <v>0</v>
          </cell>
          <cell r="F215">
            <v>0</v>
          </cell>
          <cell r="G215">
            <v>0</v>
          </cell>
          <cell r="M215">
            <v>43458</v>
          </cell>
        </row>
        <row r="216">
          <cell r="B216">
            <v>500</v>
          </cell>
          <cell r="C216" t="str">
            <v>Бердников Андрей Викторович</v>
          </cell>
          <cell r="D216">
            <v>323609</v>
          </cell>
          <cell r="E216">
            <v>0</v>
          </cell>
          <cell r="F216">
            <v>0</v>
          </cell>
          <cell r="G216">
            <v>0</v>
          </cell>
          <cell r="M216">
            <v>43458</v>
          </cell>
        </row>
        <row r="217">
          <cell r="B217">
            <v>501</v>
          </cell>
          <cell r="C217" t="str">
            <v>Бутаков Дмитрий Андреевич</v>
          </cell>
          <cell r="D217">
            <v>323622</v>
          </cell>
          <cell r="E217">
            <v>0</v>
          </cell>
          <cell r="F217">
            <v>0</v>
          </cell>
          <cell r="G217">
            <v>0</v>
          </cell>
          <cell r="M217">
            <v>43458</v>
          </cell>
        </row>
        <row r="218">
          <cell r="B218">
            <v>502</v>
          </cell>
          <cell r="C218" t="str">
            <v>Гришин Илья Владимирович</v>
          </cell>
          <cell r="D218">
            <v>323569</v>
          </cell>
          <cell r="E218">
            <v>0</v>
          </cell>
          <cell r="F218">
            <v>0</v>
          </cell>
          <cell r="G218">
            <v>0</v>
          </cell>
          <cell r="M218">
            <v>43458</v>
          </cell>
        </row>
        <row r="219">
          <cell r="B219">
            <v>503</v>
          </cell>
          <cell r="C219" t="str">
            <v>Гусев Игорь Георьгиевич</v>
          </cell>
          <cell r="D219">
            <v>323632</v>
          </cell>
          <cell r="E219">
            <v>0</v>
          </cell>
          <cell r="F219">
            <v>0</v>
          </cell>
          <cell r="G219">
            <v>0</v>
          </cell>
          <cell r="M219">
            <v>43458</v>
          </cell>
        </row>
        <row r="220">
          <cell r="B220">
            <v>504</v>
          </cell>
          <cell r="C220" t="str">
            <v>Дегтянников Алексей Игоревич</v>
          </cell>
          <cell r="D220">
            <v>323610</v>
          </cell>
          <cell r="E220">
            <v>0</v>
          </cell>
          <cell r="F220">
            <v>0</v>
          </cell>
          <cell r="G220">
            <v>0</v>
          </cell>
          <cell r="M220">
            <v>43458</v>
          </cell>
        </row>
        <row r="221">
          <cell r="B221">
            <v>505</v>
          </cell>
          <cell r="C221" t="str">
            <v>Дельмеев Дамир Фаритович</v>
          </cell>
          <cell r="D221">
            <v>323611</v>
          </cell>
          <cell r="E221">
            <v>0</v>
          </cell>
          <cell r="F221">
            <v>0</v>
          </cell>
          <cell r="G221">
            <v>0</v>
          </cell>
          <cell r="M221">
            <v>43458</v>
          </cell>
        </row>
        <row r="222">
          <cell r="B222">
            <v>506</v>
          </cell>
          <cell r="C222" t="str">
            <v>Добров Андрей Сергеевич</v>
          </cell>
          <cell r="D222">
            <v>323592</v>
          </cell>
          <cell r="E222">
            <v>0</v>
          </cell>
          <cell r="F222">
            <v>0</v>
          </cell>
          <cell r="G222">
            <v>0</v>
          </cell>
          <cell r="M222">
            <v>43458</v>
          </cell>
        </row>
        <row r="223">
          <cell r="B223">
            <v>507</v>
          </cell>
          <cell r="C223" t="str">
            <v>Желтов Михаил Владимирович</v>
          </cell>
          <cell r="D223">
            <v>323559</v>
          </cell>
          <cell r="E223">
            <v>0</v>
          </cell>
          <cell r="F223">
            <v>0</v>
          </cell>
          <cell r="G223">
            <v>0</v>
          </cell>
          <cell r="M223">
            <v>43458</v>
          </cell>
        </row>
        <row r="224">
          <cell r="B224">
            <v>508</v>
          </cell>
          <cell r="C224" t="str">
            <v>Зорин Вадим Павлович</v>
          </cell>
          <cell r="D224">
            <v>323593</v>
          </cell>
          <cell r="E224">
            <v>0</v>
          </cell>
          <cell r="F224">
            <v>0</v>
          </cell>
          <cell r="G224">
            <v>0</v>
          </cell>
          <cell r="M224">
            <v>43458</v>
          </cell>
        </row>
        <row r="225">
          <cell r="B225">
            <v>509</v>
          </cell>
          <cell r="C225" t="str">
            <v>Иконников Дмитрий Игоревич</v>
          </cell>
          <cell r="D225">
            <v>323627</v>
          </cell>
          <cell r="E225">
            <v>0</v>
          </cell>
          <cell r="F225">
            <v>0</v>
          </cell>
          <cell r="G225">
            <v>0</v>
          </cell>
          <cell r="M225">
            <v>43458</v>
          </cell>
        </row>
        <row r="226">
          <cell r="B226">
            <v>510</v>
          </cell>
          <cell r="C226" t="str">
            <v>Кавецкий Артур Вячеславович</v>
          </cell>
          <cell r="D226">
            <v>322560</v>
          </cell>
          <cell r="E226">
            <v>0</v>
          </cell>
          <cell r="F226">
            <v>0</v>
          </cell>
          <cell r="G226">
            <v>0</v>
          </cell>
          <cell r="M226">
            <v>43458</v>
          </cell>
        </row>
        <row r="227">
          <cell r="B227">
            <v>511</v>
          </cell>
          <cell r="C227" t="str">
            <v>Квитко Александр Игоревич</v>
          </cell>
          <cell r="D227">
            <v>323633</v>
          </cell>
          <cell r="E227">
            <v>0</v>
          </cell>
          <cell r="F227">
            <v>0</v>
          </cell>
          <cell r="G227">
            <v>0</v>
          </cell>
          <cell r="M227">
            <v>43458</v>
          </cell>
        </row>
        <row r="228">
          <cell r="B228">
            <v>512</v>
          </cell>
          <cell r="C228" t="str">
            <v>Клишин Павел Андреевич</v>
          </cell>
          <cell r="D228">
            <v>323600</v>
          </cell>
          <cell r="E228">
            <v>0</v>
          </cell>
          <cell r="F228">
            <v>0</v>
          </cell>
          <cell r="G228">
            <v>0</v>
          </cell>
          <cell r="M228">
            <v>43458</v>
          </cell>
        </row>
        <row r="229">
          <cell r="B229">
            <v>513</v>
          </cell>
          <cell r="C229" t="str">
            <v>Ковальчук Андрей Владимирович</v>
          </cell>
          <cell r="D229">
            <v>323573</v>
          </cell>
          <cell r="E229">
            <v>1</v>
          </cell>
          <cell r="F229">
            <v>0</v>
          </cell>
          <cell r="G229">
            <v>0</v>
          </cell>
          <cell r="M229">
            <v>43458</v>
          </cell>
        </row>
        <row r="230">
          <cell r="B230">
            <v>514</v>
          </cell>
          <cell r="C230" t="str">
            <v>Козакевич Максим Валентинович</v>
          </cell>
          <cell r="D230">
            <v>323602</v>
          </cell>
          <cell r="E230">
            <v>0</v>
          </cell>
          <cell r="F230">
            <v>0</v>
          </cell>
          <cell r="G230">
            <v>0</v>
          </cell>
          <cell r="M230">
            <v>43458</v>
          </cell>
        </row>
        <row r="231">
          <cell r="B231">
            <v>515</v>
          </cell>
          <cell r="C231" t="str">
            <v>Коржов Валерий Александрович</v>
          </cell>
          <cell r="D231">
            <v>321777</v>
          </cell>
          <cell r="E231">
            <v>0</v>
          </cell>
          <cell r="F231">
            <v>0</v>
          </cell>
          <cell r="G231">
            <v>0</v>
          </cell>
          <cell r="L231" t="str">
            <v>Слон</v>
          </cell>
          <cell r="M231">
            <v>43458</v>
          </cell>
        </row>
        <row r="232">
          <cell r="B232">
            <v>516</v>
          </cell>
          <cell r="C232" t="str">
            <v>Кудрин Даниил Александрович</v>
          </cell>
          <cell r="D232">
            <v>323612</v>
          </cell>
          <cell r="E232">
            <v>0</v>
          </cell>
          <cell r="F232">
            <v>0</v>
          </cell>
          <cell r="G232">
            <v>0</v>
          </cell>
          <cell r="M232">
            <v>43458</v>
          </cell>
        </row>
        <row r="233">
          <cell r="B233">
            <v>517</v>
          </cell>
          <cell r="C233" t="str">
            <v>Курносов Федор Матвеевич</v>
          </cell>
          <cell r="D233">
            <v>321786</v>
          </cell>
          <cell r="E233">
            <v>0</v>
          </cell>
          <cell r="F233">
            <v>0</v>
          </cell>
          <cell r="G233">
            <v>0</v>
          </cell>
          <cell r="M233">
            <v>43458</v>
          </cell>
        </row>
        <row r="234">
          <cell r="B234">
            <v>518</v>
          </cell>
          <cell r="C234" t="str">
            <v>Леонтьев Роман Георгиевич</v>
          </cell>
          <cell r="D234">
            <v>323561</v>
          </cell>
          <cell r="E234">
            <v>1</v>
          </cell>
          <cell r="F234">
            <v>0</v>
          </cell>
          <cell r="G234">
            <v>0</v>
          </cell>
          <cell r="M234">
            <v>43458</v>
          </cell>
        </row>
        <row r="235">
          <cell r="B235">
            <v>519</v>
          </cell>
          <cell r="C235" t="str">
            <v>Ломакин Александр Павлович</v>
          </cell>
          <cell r="D235">
            <v>323623</v>
          </cell>
          <cell r="E235">
            <v>0</v>
          </cell>
          <cell r="F235">
            <v>0</v>
          </cell>
          <cell r="G235">
            <v>0</v>
          </cell>
          <cell r="M235">
            <v>43458</v>
          </cell>
        </row>
        <row r="236">
          <cell r="B236">
            <v>520</v>
          </cell>
          <cell r="C236" t="str">
            <v>Макрушин Константин Валериевич</v>
          </cell>
          <cell r="D236">
            <v>323634</v>
          </cell>
          <cell r="E236">
            <v>1</v>
          </cell>
          <cell r="F236">
            <v>0</v>
          </cell>
          <cell r="G236">
            <v>0</v>
          </cell>
          <cell r="M236">
            <v>43458</v>
          </cell>
        </row>
        <row r="237">
          <cell r="B237">
            <v>521</v>
          </cell>
          <cell r="C237" t="str">
            <v>Мараховский Андрей Владимирович</v>
          </cell>
          <cell r="D237">
            <v>323613</v>
          </cell>
          <cell r="E237">
            <v>0</v>
          </cell>
          <cell r="F237">
            <v>0</v>
          </cell>
          <cell r="G237">
            <v>0</v>
          </cell>
          <cell r="M237">
            <v>43458</v>
          </cell>
        </row>
        <row r="238">
          <cell r="B238">
            <v>522</v>
          </cell>
          <cell r="C238" t="str">
            <v>Матвиенко Константин Викторович</v>
          </cell>
          <cell r="D238">
            <v>323603</v>
          </cell>
          <cell r="E238">
            <v>0</v>
          </cell>
          <cell r="F238">
            <v>0</v>
          </cell>
          <cell r="G238">
            <v>0</v>
          </cell>
          <cell r="M238">
            <v>43458</v>
          </cell>
        </row>
        <row r="239">
          <cell r="B239">
            <v>523</v>
          </cell>
          <cell r="C239" t="str">
            <v>Мещеряков Александр Алексеевич</v>
          </cell>
          <cell r="D239">
            <v>323572</v>
          </cell>
          <cell r="E239">
            <v>1</v>
          </cell>
          <cell r="F239">
            <v>0</v>
          </cell>
          <cell r="G239">
            <v>0</v>
          </cell>
          <cell r="M239">
            <v>43458</v>
          </cell>
        </row>
        <row r="240">
          <cell r="B240">
            <v>524</v>
          </cell>
          <cell r="C240" t="str">
            <v>Михайлов Алексей Викторович</v>
          </cell>
          <cell r="D240">
            <v>323614</v>
          </cell>
          <cell r="E240">
            <v>0</v>
          </cell>
          <cell r="F240">
            <v>0</v>
          </cell>
          <cell r="G240">
            <v>0</v>
          </cell>
          <cell r="M240">
            <v>43458</v>
          </cell>
        </row>
        <row r="241">
          <cell r="B241">
            <v>525</v>
          </cell>
          <cell r="C241" t="str">
            <v>Мочалов Дмитрий Владимирович</v>
          </cell>
          <cell r="D241">
            <v>323575</v>
          </cell>
          <cell r="E241">
            <v>0</v>
          </cell>
          <cell r="F241">
            <v>0</v>
          </cell>
          <cell r="G241">
            <v>0</v>
          </cell>
          <cell r="M241">
            <v>43458</v>
          </cell>
        </row>
        <row r="242">
          <cell r="B242">
            <v>526</v>
          </cell>
          <cell r="C242" t="str">
            <v>Попов Дмитрий Александрович</v>
          </cell>
          <cell r="D242">
            <v>323568</v>
          </cell>
          <cell r="E242">
            <v>0</v>
          </cell>
          <cell r="F242">
            <v>0</v>
          </cell>
          <cell r="G242">
            <v>0</v>
          </cell>
          <cell r="M242">
            <v>43458</v>
          </cell>
        </row>
        <row r="243">
          <cell r="B243">
            <v>527</v>
          </cell>
          <cell r="C243" t="str">
            <v>Пулин Алексей Юрьевич</v>
          </cell>
          <cell r="D243">
            <v>323576</v>
          </cell>
          <cell r="E243">
            <v>0</v>
          </cell>
          <cell r="F243">
            <v>0</v>
          </cell>
          <cell r="G243">
            <v>0</v>
          </cell>
          <cell r="M243">
            <v>43458</v>
          </cell>
        </row>
        <row r="244">
          <cell r="B244">
            <v>528</v>
          </cell>
          <cell r="C244" t="str">
            <v>Рыбенсков Олег Олегович</v>
          </cell>
          <cell r="D244">
            <v>323635</v>
          </cell>
          <cell r="E244">
            <v>0</v>
          </cell>
          <cell r="F244">
            <v>0</v>
          </cell>
          <cell r="G244">
            <v>0</v>
          </cell>
          <cell r="M244">
            <v>43458</v>
          </cell>
        </row>
        <row r="245">
          <cell r="B245">
            <v>529</v>
          </cell>
          <cell r="C245" t="str">
            <v>Рязанов Алексей Александрович</v>
          </cell>
          <cell r="D245">
            <v>323624</v>
          </cell>
          <cell r="E245">
            <v>0</v>
          </cell>
          <cell r="F245">
            <v>0</v>
          </cell>
          <cell r="G245">
            <v>0</v>
          </cell>
          <cell r="M245">
            <v>43458</v>
          </cell>
        </row>
        <row r="246">
          <cell r="B246">
            <v>530</v>
          </cell>
          <cell r="C246" t="str">
            <v>Салов Максим Николаевич</v>
          </cell>
          <cell r="D246">
            <v>323604</v>
          </cell>
          <cell r="E246">
            <v>0</v>
          </cell>
          <cell r="F246">
            <v>0</v>
          </cell>
          <cell r="G246">
            <v>0</v>
          </cell>
          <cell r="M246">
            <v>43458</v>
          </cell>
        </row>
        <row r="247">
          <cell r="B247">
            <v>531</v>
          </cell>
          <cell r="C247" t="str">
            <v>Саттаров Данил Дамирович</v>
          </cell>
          <cell r="D247">
            <v>323625</v>
          </cell>
          <cell r="E247">
            <v>0</v>
          </cell>
          <cell r="F247">
            <v>0</v>
          </cell>
          <cell r="G247">
            <v>0</v>
          </cell>
          <cell r="M247">
            <v>43458</v>
          </cell>
        </row>
        <row r="248">
          <cell r="B248">
            <v>532</v>
          </cell>
          <cell r="C248" t="str">
            <v>Сафонов Алексей Николаевич</v>
          </cell>
          <cell r="D248">
            <v>323637</v>
          </cell>
          <cell r="E248">
            <v>0</v>
          </cell>
          <cell r="F248">
            <v>0</v>
          </cell>
          <cell r="G248">
            <v>0</v>
          </cell>
          <cell r="M248">
            <v>43458</v>
          </cell>
        </row>
        <row r="249">
          <cell r="B249">
            <v>533</v>
          </cell>
          <cell r="C249" t="str">
            <v>Смирнов Павел Юрьевич</v>
          </cell>
          <cell r="D249">
            <v>323563</v>
          </cell>
          <cell r="E249">
            <v>0</v>
          </cell>
          <cell r="F249">
            <v>0</v>
          </cell>
          <cell r="G249">
            <v>0</v>
          </cell>
          <cell r="M249">
            <v>43458</v>
          </cell>
        </row>
        <row r="250">
          <cell r="B250">
            <v>534</v>
          </cell>
          <cell r="C250" t="str">
            <v>Собашников Кирилл Николаевич</v>
          </cell>
          <cell r="D250">
            <v>323564</v>
          </cell>
          <cell r="E250">
            <v>0</v>
          </cell>
          <cell r="F250">
            <v>0</v>
          </cell>
          <cell r="G250">
            <v>0</v>
          </cell>
          <cell r="M250">
            <v>43458</v>
          </cell>
        </row>
        <row r="251">
          <cell r="B251">
            <v>535</v>
          </cell>
          <cell r="C251" t="str">
            <v>Соколов Евгений Борисович</v>
          </cell>
          <cell r="D251">
            <v>321859</v>
          </cell>
          <cell r="E251">
            <v>0</v>
          </cell>
          <cell r="F251">
            <v>0</v>
          </cell>
          <cell r="G251">
            <v>0</v>
          </cell>
          <cell r="M251">
            <v>43458</v>
          </cell>
        </row>
        <row r="252">
          <cell r="B252">
            <v>536</v>
          </cell>
          <cell r="C252" t="str">
            <v>Тальнов Денис Игоревич</v>
          </cell>
          <cell r="D252">
            <v>323626</v>
          </cell>
          <cell r="E252">
            <v>0</v>
          </cell>
          <cell r="F252">
            <v>0</v>
          </cell>
          <cell r="G252">
            <v>0</v>
          </cell>
          <cell r="M252">
            <v>43458</v>
          </cell>
        </row>
        <row r="253">
          <cell r="B253">
            <v>537</v>
          </cell>
          <cell r="C253" t="str">
            <v>Тотменин Иван Александрович</v>
          </cell>
          <cell r="D253">
            <v>323638</v>
          </cell>
          <cell r="E253">
            <v>0</v>
          </cell>
          <cell r="F253">
            <v>0</v>
          </cell>
          <cell r="G253">
            <v>0</v>
          </cell>
          <cell r="M253">
            <v>43458</v>
          </cell>
        </row>
        <row r="254">
          <cell r="B254">
            <v>538</v>
          </cell>
          <cell r="C254" t="str">
            <v>Устинов Денис Михайлович</v>
          </cell>
          <cell r="D254">
            <v>323605</v>
          </cell>
          <cell r="E254">
            <v>0</v>
          </cell>
          <cell r="F254">
            <v>0</v>
          </cell>
          <cell r="G254">
            <v>0</v>
          </cell>
          <cell r="M254">
            <v>43458</v>
          </cell>
        </row>
        <row r="255">
          <cell r="B255">
            <v>539</v>
          </cell>
          <cell r="C255" t="str">
            <v>Фёдоров Константин Александрович</v>
          </cell>
          <cell r="D255">
            <v>323606</v>
          </cell>
          <cell r="E255">
            <v>0</v>
          </cell>
          <cell r="F255">
            <v>0</v>
          </cell>
          <cell r="G255">
            <v>0</v>
          </cell>
          <cell r="M255">
            <v>43458</v>
          </cell>
        </row>
        <row r="256">
          <cell r="B256">
            <v>540</v>
          </cell>
          <cell r="C256" t="str">
            <v>Фетисов Станислав Сергеевич</v>
          </cell>
          <cell r="D256">
            <v>323590</v>
          </cell>
          <cell r="E256">
            <v>0</v>
          </cell>
          <cell r="F256">
            <v>0</v>
          </cell>
          <cell r="G256">
            <v>0</v>
          </cell>
          <cell r="M256">
            <v>43458</v>
          </cell>
        </row>
        <row r="257">
          <cell r="B257">
            <v>541</v>
          </cell>
          <cell r="C257" t="str">
            <v>Харитонов Денис Александрович</v>
          </cell>
          <cell r="D257">
            <v>323639</v>
          </cell>
          <cell r="E257">
            <v>0</v>
          </cell>
          <cell r="F257">
            <v>0</v>
          </cell>
          <cell r="G257">
            <v>0</v>
          </cell>
          <cell r="M257">
            <v>43458</v>
          </cell>
        </row>
        <row r="258">
          <cell r="B258">
            <v>542</v>
          </cell>
          <cell r="C258" t="str">
            <v>Шабалин Илья Русланович</v>
          </cell>
          <cell r="D258">
            <v>323615</v>
          </cell>
          <cell r="E258">
            <v>0</v>
          </cell>
          <cell r="F258">
            <v>0</v>
          </cell>
          <cell r="G258">
            <v>0</v>
          </cell>
          <cell r="M258">
            <v>43458</v>
          </cell>
        </row>
        <row r="259">
          <cell r="B259">
            <v>543</v>
          </cell>
          <cell r="C259" t="str">
            <v>Шашков Константин Александрович</v>
          </cell>
          <cell r="D259">
            <v>323616</v>
          </cell>
          <cell r="E259">
            <v>0</v>
          </cell>
          <cell r="F259">
            <v>0</v>
          </cell>
          <cell r="G259">
            <v>0</v>
          </cell>
          <cell r="M259">
            <v>43458</v>
          </cell>
        </row>
        <row r="260">
          <cell r="B260">
            <v>544</v>
          </cell>
          <cell r="C260" t="str">
            <v>Шелль Павел Константинович</v>
          </cell>
          <cell r="D260">
            <v>323617</v>
          </cell>
          <cell r="E260">
            <v>0</v>
          </cell>
          <cell r="F260">
            <v>0</v>
          </cell>
          <cell r="G260">
            <v>0</v>
          </cell>
          <cell r="M260">
            <v>43458</v>
          </cell>
        </row>
        <row r="261">
          <cell r="B261">
            <v>545</v>
          </cell>
          <cell r="C261" t="str">
            <v>Воронов Александр Игоревич</v>
          </cell>
          <cell r="D261">
            <v>323644</v>
          </cell>
          <cell r="E261">
            <v>0</v>
          </cell>
          <cell r="F261">
            <v>0</v>
          </cell>
          <cell r="G261">
            <v>0</v>
          </cell>
          <cell r="M261">
            <v>43458</v>
          </cell>
        </row>
        <row r="262">
          <cell r="B262">
            <v>546</v>
          </cell>
          <cell r="C262" t="str">
            <v>Логинов Павел Владимирович</v>
          </cell>
          <cell r="D262">
            <v>323645</v>
          </cell>
          <cell r="E262">
            <v>0</v>
          </cell>
          <cell r="F262">
            <v>0</v>
          </cell>
          <cell r="G262">
            <v>0</v>
          </cell>
          <cell r="M262">
            <v>43458</v>
          </cell>
        </row>
        <row r="263">
          <cell r="B263">
            <v>547</v>
          </cell>
          <cell r="C263" t="str">
            <v>Мироненко Дмитрий Игоревич</v>
          </cell>
          <cell r="D263">
            <v>323646</v>
          </cell>
          <cell r="E263">
            <v>0</v>
          </cell>
          <cell r="F263">
            <v>0</v>
          </cell>
          <cell r="G263">
            <v>0</v>
          </cell>
          <cell r="M263">
            <v>43458</v>
          </cell>
        </row>
        <row r="264">
          <cell r="B264">
            <v>548</v>
          </cell>
          <cell r="C264" t="str">
            <v>Самсонов Константин Эдуардович</v>
          </cell>
          <cell r="D264">
            <v>323647</v>
          </cell>
          <cell r="E264">
            <v>0</v>
          </cell>
          <cell r="F264">
            <v>0</v>
          </cell>
          <cell r="G264">
            <v>0</v>
          </cell>
          <cell r="M264">
            <v>43458</v>
          </cell>
        </row>
        <row r="265">
          <cell r="B265">
            <v>549</v>
          </cell>
          <cell r="C265" t="str">
            <v>Соколов Александр Евгеньевич</v>
          </cell>
          <cell r="D265">
            <v>323648</v>
          </cell>
          <cell r="E265">
            <v>1</v>
          </cell>
          <cell r="F265">
            <v>0</v>
          </cell>
          <cell r="G265">
            <v>0</v>
          </cell>
          <cell r="M265">
            <v>43458</v>
          </cell>
        </row>
        <row r="266">
          <cell r="B266">
            <v>550</v>
          </cell>
          <cell r="C266" t="str">
            <v>Трубчанинов Александр Викторович</v>
          </cell>
          <cell r="D266">
            <v>323649</v>
          </cell>
          <cell r="E266">
            <v>0</v>
          </cell>
          <cell r="F266">
            <v>0</v>
          </cell>
          <cell r="G266">
            <v>0</v>
          </cell>
          <cell r="M266">
            <v>43458</v>
          </cell>
        </row>
        <row r="267">
          <cell r="B267">
            <v>551</v>
          </cell>
          <cell r="C267" t="str">
            <v>Финк Иван Сергеевич</v>
          </cell>
          <cell r="D267">
            <v>323650</v>
          </cell>
          <cell r="E267">
            <v>0</v>
          </cell>
          <cell r="F267">
            <v>0</v>
          </cell>
          <cell r="G267">
            <v>0</v>
          </cell>
          <cell r="M267">
            <v>43458</v>
          </cell>
        </row>
      </sheetData>
      <sheetData sheetId="3"/>
      <sheetData sheetId="4"/>
      <sheetData sheetId="5"/>
      <sheetData sheetId="6">
        <row r="2">
          <cell r="D2">
            <v>0.5</v>
          </cell>
        </row>
        <row r="3">
          <cell r="D3">
            <v>0.5</v>
          </cell>
        </row>
        <row r="4">
          <cell r="D4">
            <v>0.5</v>
          </cell>
        </row>
        <row r="5">
          <cell r="D5">
            <v>0.5</v>
          </cell>
        </row>
        <row r="6">
          <cell r="D6">
            <v>0.5</v>
          </cell>
        </row>
        <row r="7">
          <cell r="D7">
            <v>0.6</v>
          </cell>
        </row>
        <row r="8">
          <cell r="D8">
            <v>0.25</v>
          </cell>
        </row>
        <row r="9">
          <cell r="D9">
            <v>0.16700000000000001</v>
          </cell>
        </row>
        <row r="10">
          <cell r="D10">
            <v>0.33400000000000002</v>
          </cell>
        </row>
        <row r="11">
          <cell r="D11">
            <v>0.5</v>
          </cell>
        </row>
        <row r="12">
          <cell r="D12">
            <v>0.25</v>
          </cell>
        </row>
        <row r="13">
          <cell r="D13">
            <v>0.35</v>
          </cell>
        </row>
        <row r="14">
          <cell r="D14">
            <v>0.35</v>
          </cell>
        </row>
        <row r="15">
          <cell r="D15">
            <v>0.16700000000000001</v>
          </cell>
        </row>
        <row r="16">
          <cell r="D16">
            <v>0.09</v>
          </cell>
        </row>
        <row r="17">
          <cell r="D17">
            <v>0.25</v>
          </cell>
        </row>
        <row r="18">
          <cell r="D18">
            <v>0.7</v>
          </cell>
        </row>
        <row r="19">
          <cell r="D19">
            <v>0.05</v>
          </cell>
        </row>
        <row r="20">
          <cell r="D20">
            <v>1</v>
          </cell>
        </row>
        <row r="21">
          <cell r="D21">
            <v>0.67</v>
          </cell>
        </row>
        <row r="22">
          <cell r="D22">
            <v>1</v>
          </cell>
        </row>
        <row r="23">
          <cell r="D23">
            <v>0.5</v>
          </cell>
        </row>
        <row r="24">
          <cell r="D24">
            <v>0.25</v>
          </cell>
        </row>
        <row r="25">
          <cell r="D25">
            <v>0.69</v>
          </cell>
        </row>
        <row r="26">
          <cell r="D26">
            <v>0</v>
          </cell>
        </row>
        <row r="27">
          <cell r="D27">
            <v>3.67</v>
          </cell>
        </row>
        <row r="28">
          <cell r="D28">
            <v>0.4</v>
          </cell>
        </row>
        <row r="29">
          <cell r="D29">
            <v>0.3</v>
          </cell>
        </row>
        <row r="30">
          <cell r="D30">
            <v>0.2</v>
          </cell>
        </row>
        <row r="31">
          <cell r="D31">
            <v>0.3</v>
          </cell>
        </row>
        <row r="32">
          <cell r="D32">
            <v>0.3</v>
          </cell>
        </row>
        <row r="33">
          <cell r="D33">
            <v>0.3</v>
          </cell>
        </row>
        <row r="34">
          <cell r="D34">
            <v>0.3</v>
          </cell>
        </row>
        <row r="35">
          <cell r="D35">
            <v>0.3</v>
          </cell>
        </row>
        <row r="36">
          <cell r="D36">
            <v>0.25</v>
          </cell>
        </row>
        <row r="37">
          <cell r="D37">
            <v>0.35</v>
          </cell>
        </row>
        <row r="38">
          <cell r="D38">
            <v>0.5</v>
          </cell>
        </row>
        <row r="39">
          <cell r="D39">
            <v>0.67</v>
          </cell>
        </row>
        <row r="40">
          <cell r="D40">
            <v>0.33</v>
          </cell>
        </row>
        <row r="41">
          <cell r="D41">
            <v>0.5</v>
          </cell>
        </row>
        <row r="42">
          <cell r="D42">
            <v>0.4</v>
          </cell>
        </row>
        <row r="43">
          <cell r="D43">
            <v>0.16700000000000001</v>
          </cell>
        </row>
        <row r="44">
          <cell r="D44">
            <v>0.16700000000000001</v>
          </cell>
        </row>
        <row r="45">
          <cell r="D45">
            <v>0.16700000000000001</v>
          </cell>
        </row>
        <row r="46">
          <cell r="D46">
            <v>0.25</v>
          </cell>
        </row>
        <row r="47">
          <cell r="D47">
            <v>0.25</v>
          </cell>
        </row>
        <row r="48">
          <cell r="D48">
            <v>0.34</v>
          </cell>
        </row>
        <row r="49">
          <cell r="D49">
            <v>0.25</v>
          </cell>
        </row>
        <row r="50">
          <cell r="D50">
            <v>0.67</v>
          </cell>
        </row>
        <row r="51">
          <cell r="D51">
            <v>1</v>
          </cell>
        </row>
        <row r="52">
          <cell r="D52">
            <v>0.16700000000000001</v>
          </cell>
        </row>
        <row r="53">
          <cell r="D53">
            <v>0.5</v>
          </cell>
        </row>
        <row r="54">
          <cell r="D54">
            <v>8.4000000000000005E-2</v>
          </cell>
        </row>
        <row r="55">
          <cell r="D55">
            <v>2</v>
          </cell>
        </row>
        <row r="56">
          <cell r="D56">
            <v>0.15</v>
          </cell>
        </row>
        <row r="57">
          <cell r="D57">
            <v>0.67</v>
          </cell>
        </row>
        <row r="58">
          <cell r="D58">
            <v>0.5</v>
          </cell>
        </row>
        <row r="59">
          <cell r="D59">
            <v>4.92</v>
          </cell>
        </row>
        <row r="63">
          <cell r="D63">
            <v>0.25</v>
          </cell>
        </row>
        <row r="64">
          <cell r="D64">
            <v>0.25</v>
          </cell>
        </row>
        <row r="65">
          <cell r="D65">
            <v>0.12</v>
          </cell>
        </row>
        <row r="66">
          <cell r="D66">
            <v>0.12</v>
          </cell>
        </row>
        <row r="67">
          <cell r="D67">
            <v>0.2</v>
          </cell>
        </row>
        <row r="68">
          <cell r="D68">
            <v>0.25</v>
          </cell>
        </row>
        <row r="69">
          <cell r="D69">
            <v>0.3</v>
          </cell>
        </row>
        <row r="70">
          <cell r="D70">
            <v>0.3</v>
          </cell>
        </row>
        <row r="71">
          <cell r="D71">
            <v>0.44</v>
          </cell>
        </row>
        <row r="72">
          <cell r="D72">
            <v>0.25</v>
          </cell>
        </row>
        <row r="73">
          <cell r="D73">
            <v>0.39</v>
          </cell>
        </row>
        <row r="74">
          <cell r="D74">
            <v>0.16700000000000001</v>
          </cell>
        </row>
        <row r="75">
          <cell r="D75">
            <v>1.7000000000000001E-2</v>
          </cell>
        </row>
        <row r="76">
          <cell r="D76">
            <v>0.16700000000000001</v>
          </cell>
        </row>
        <row r="77">
          <cell r="D77">
            <v>0.3</v>
          </cell>
        </row>
        <row r="78">
          <cell r="D78">
            <v>0.2</v>
          </cell>
        </row>
        <row r="79">
          <cell r="D79">
            <v>0.33</v>
          </cell>
        </row>
        <row r="80">
          <cell r="D80">
            <v>0.25</v>
          </cell>
        </row>
        <row r="81">
          <cell r="D81">
            <v>0.25</v>
          </cell>
        </row>
        <row r="82">
          <cell r="D82">
            <v>0.2</v>
          </cell>
        </row>
        <row r="83">
          <cell r="D83">
            <v>0.1</v>
          </cell>
        </row>
        <row r="84">
          <cell r="D84">
            <v>0.12</v>
          </cell>
        </row>
        <row r="85">
          <cell r="D85">
            <v>1.28</v>
          </cell>
        </row>
        <row r="86">
          <cell r="D86">
            <v>0.12</v>
          </cell>
        </row>
      </sheetData>
      <sheetData sheetId="7"/>
      <sheetData sheetId="8"/>
      <sheetData sheetId="9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Ремонт гарнитур"/>
      <sheetName val="ФИО - № гарнитуры 4-я линия СПб"/>
      <sheetName val="ФИО - № гарнитуры 3-я линия СПб"/>
      <sheetName val="Статистика"/>
      <sheetName val="Проблема-Решение"/>
      <sheetName val="ПВМ"/>
      <sheetName val="ТЗ и ТП"/>
      <sheetName val="ЗН"/>
      <sheetName val="Лист2"/>
      <sheetName val="Лист1"/>
      <sheetName val="Проблема для метро"/>
    </sheetNames>
    <sheetDataSet>
      <sheetData sheetId="0" refreshError="1"/>
      <sheetData sheetId="1">
        <row r="2">
          <cell r="B2">
            <v>1</v>
          </cell>
          <cell r="C2" t="str">
            <v>Самарцев Алексей Николаевич</v>
          </cell>
          <cell r="D2">
            <v>5</v>
          </cell>
          <cell r="E2">
            <v>1</v>
          </cell>
          <cell r="F2">
            <v>1</v>
          </cell>
          <cell r="G2" t="str">
            <v>Смена фамилии с Сысолятина</v>
          </cell>
          <cell r="H2">
            <v>42359</v>
          </cell>
        </row>
        <row r="3">
          <cell r="B3">
            <v>12</v>
          </cell>
          <cell r="C3" t="str">
            <v>Аксяитов Руслан Ряшидович</v>
          </cell>
          <cell r="D3">
            <v>3</v>
          </cell>
          <cell r="E3">
            <v>2</v>
          </cell>
          <cell r="F3">
            <v>0</v>
          </cell>
          <cell r="H3">
            <v>42359</v>
          </cell>
        </row>
        <row r="4">
          <cell r="B4">
            <v>18</v>
          </cell>
          <cell r="C4" t="str">
            <v>Волков Даниил Евгеньевич</v>
          </cell>
          <cell r="D4">
            <v>6</v>
          </cell>
          <cell r="E4">
            <v>3</v>
          </cell>
          <cell r="F4">
            <v>0</v>
          </cell>
          <cell r="G4" t="str">
            <v>Смена машиниста с уволенного Белова Дмитрия Владимировича</v>
          </cell>
          <cell r="H4">
            <v>42359</v>
          </cell>
        </row>
        <row r="5">
          <cell r="B5">
            <v>21</v>
          </cell>
          <cell r="C5" t="str">
            <v>Демьянов Антон Петрович</v>
          </cell>
          <cell r="D5">
            <v>4</v>
          </cell>
          <cell r="E5">
            <v>0</v>
          </cell>
          <cell r="F5">
            <v>0</v>
          </cell>
          <cell r="H5">
            <v>42359</v>
          </cell>
        </row>
        <row r="6">
          <cell r="B6">
            <v>22</v>
          </cell>
          <cell r="C6" t="str">
            <v>Борисов Григорий Владимирович</v>
          </cell>
          <cell r="D6">
            <v>3</v>
          </cell>
          <cell r="E6">
            <v>0</v>
          </cell>
          <cell r="F6">
            <v>0</v>
          </cell>
          <cell r="H6">
            <v>42359</v>
          </cell>
        </row>
        <row r="7">
          <cell r="B7">
            <v>27</v>
          </cell>
          <cell r="C7" t="str">
            <v>Горячев Дмитрий Александрович</v>
          </cell>
          <cell r="D7">
            <v>1</v>
          </cell>
          <cell r="E7">
            <v>0</v>
          </cell>
          <cell r="F7">
            <v>0</v>
          </cell>
          <cell r="H7">
            <v>42359</v>
          </cell>
        </row>
        <row r="8">
          <cell r="B8">
            <v>28</v>
          </cell>
          <cell r="C8" t="str">
            <v>Бочаров Сергей Даниилович</v>
          </cell>
          <cell r="D8">
            <v>5</v>
          </cell>
          <cell r="E8">
            <v>1</v>
          </cell>
          <cell r="F8">
            <v>0</v>
          </cell>
          <cell r="H8">
            <v>42359</v>
          </cell>
        </row>
        <row r="9">
          <cell r="B9">
            <v>29</v>
          </cell>
          <cell r="C9" t="str">
            <v>Середкин Игорь Михайлович</v>
          </cell>
          <cell r="D9">
            <v>10</v>
          </cell>
          <cell r="E9">
            <v>4</v>
          </cell>
          <cell r="F9">
            <v>0</v>
          </cell>
          <cell r="H9">
            <v>42359</v>
          </cell>
        </row>
        <row r="10">
          <cell r="B10">
            <v>34</v>
          </cell>
          <cell r="C10" t="str">
            <v>Бычков Александр Валерьевич</v>
          </cell>
          <cell r="D10">
            <v>7</v>
          </cell>
          <cell r="E10">
            <v>2</v>
          </cell>
          <cell r="F10">
            <v>1</v>
          </cell>
          <cell r="H10">
            <v>42359</v>
          </cell>
        </row>
        <row r="11">
          <cell r="B11">
            <v>35</v>
          </cell>
          <cell r="C11" t="str">
            <v>Симбарский Олег Аркадьевич</v>
          </cell>
          <cell r="D11">
            <v>3</v>
          </cell>
          <cell r="E11">
            <v>1</v>
          </cell>
          <cell r="F11">
            <v>0</v>
          </cell>
          <cell r="G11" t="str">
            <v>8-950-048-14-76</v>
          </cell>
          <cell r="H11">
            <v>42359</v>
          </cell>
        </row>
        <row r="12">
          <cell r="B12">
            <v>39</v>
          </cell>
          <cell r="C12" t="str">
            <v>Годунов Василий Сергеевич</v>
          </cell>
          <cell r="D12">
            <v>3</v>
          </cell>
          <cell r="E12">
            <v>2</v>
          </cell>
          <cell r="F12">
            <v>1</v>
          </cell>
          <cell r="H12">
            <v>42359</v>
          </cell>
        </row>
        <row r="13">
          <cell r="B13">
            <v>41</v>
          </cell>
          <cell r="C13" t="str">
            <v>Манило Станислав Сергеевич</v>
          </cell>
          <cell r="D13">
            <v>3</v>
          </cell>
          <cell r="E13">
            <v>2</v>
          </cell>
          <cell r="F13">
            <v>0</v>
          </cell>
          <cell r="H13">
            <v>42359</v>
          </cell>
        </row>
        <row r="14">
          <cell r="B14">
            <v>43</v>
          </cell>
          <cell r="C14" t="str">
            <v>Голубев Борис Михайлович</v>
          </cell>
          <cell r="D14">
            <v>5</v>
          </cell>
          <cell r="E14">
            <v>1</v>
          </cell>
          <cell r="F14">
            <v>0</v>
          </cell>
          <cell r="H14">
            <v>42359</v>
          </cell>
        </row>
        <row r="15">
          <cell r="B15">
            <v>44</v>
          </cell>
          <cell r="C15" t="str">
            <v>Могиль Сергей Игоревич</v>
          </cell>
          <cell r="D15">
            <v>5</v>
          </cell>
          <cell r="E15">
            <v>2</v>
          </cell>
          <cell r="F15">
            <v>0</v>
          </cell>
          <cell r="H15">
            <v>42359</v>
          </cell>
        </row>
        <row r="16">
          <cell r="B16">
            <v>46</v>
          </cell>
          <cell r="C16" t="str">
            <v>Родионов Михаил Иванович</v>
          </cell>
          <cell r="D16">
            <v>7</v>
          </cell>
          <cell r="E16">
            <v>2</v>
          </cell>
          <cell r="F16">
            <v>0</v>
          </cell>
          <cell r="H16">
            <v>42359</v>
          </cell>
        </row>
        <row r="17">
          <cell r="B17">
            <v>49</v>
          </cell>
          <cell r="C17" t="str">
            <v>Фролов Александр Юрьевич</v>
          </cell>
          <cell r="D17">
            <v>3</v>
          </cell>
          <cell r="E17">
            <v>0</v>
          </cell>
          <cell r="F17">
            <v>0</v>
          </cell>
          <cell r="H17">
            <v>42359</v>
          </cell>
        </row>
        <row r="18">
          <cell r="B18">
            <v>52</v>
          </cell>
          <cell r="C18" t="str">
            <v>Зыков Алексей Сергеевич</v>
          </cell>
          <cell r="D18">
            <v>2</v>
          </cell>
          <cell r="E18">
            <v>0</v>
          </cell>
          <cell r="F18">
            <v>0</v>
          </cell>
          <cell r="G18" t="str">
            <v>Утеряна</v>
          </cell>
          <cell r="H18">
            <v>42359</v>
          </cell>
        </row>
        <row r="19">
          <cell r="B19">
            <v>53</v>
          </cell>
          <cell r="C19" t="str">
            <v>Кондрашин Дмитрий Викторович</v>
          </cell>
          <cell r="D19">
            <v>5</v>
          </cell>
          <cell r="E19">
            <v>3</v>
          </cell>
          <cell r="F19">
            <v>0</v>
          </cell>
          <cell r="H19">
            <v>42359</v>
          </cell>
        </row>
        <row r="20">
          <cell r="B20">
            <v>54</v>
          </cell>
          <cell r="C20" t="str">
            <v>Морозов Сергей Александрович</v>
          </cell>
          <cell r="D20">
            <v>1</v>
          </cell>
          <cell r="E20">
            <v>0</v>
          </cell>
          <cell r="F20">
            <v>0</v>
          </cell>
          <cell r="H20">
            <v>42359</v>
          </cell>
        </row>
        <row r="21">
          <cell r="B21">
            <v>59</v>
          </cell>
          <cell r="C21" t="str">
            <v>Иванов Евгений Олегович</v>
          </cell>
          <cell r="D21">
            <v>3</v>
          </cell>
          <cell r="E21">
            <v>0</v>
          </cell>
          <cell r="F21">
            <v>0</v>
          </cell>
          <cell r="H21">
            <v>42359</v>
          </cell>
        </row>
        <row r="22">
          <cell r="B22">
            <v>61</v>
          </cell>
          <cell r="C22" t="str">
            <v>Пузанов Евгений Александрович</v>
          </cell>
          <cell r="D22">
            <v>2</v>
          </cell>
          <cell r="E22">
            <v>0</v>
          </cell>
          <cell r="F22">
            <v>0</v>
          </cell>
          <cell r="H22">
            <v>42359</v>
          </cell>
        </row>
        <row r="23">
          <cell r="B23">
            <v>63</v>
          </cell>
          <cell r="C23" t="str">
            <v>Мурадов Марат Буронович</v>
          </cell>
          <cell r="D23">
            <v>4</v>
          </cell>
          <cell r="E23">
            <v>1</v>
          </cell>
          <cell r="F23">
            <v>0</v>
          </cell>
          <cell r="H23">
            <v>42359</v>
          </cell>
        </row>
        <row r="24">
          <cell r="B24">
            <v>64</v>
          </cell>
          <cell r="C24" t="str">
            <v>Ананьин Алексей Николаевич</v>
          </cell>
          <cell r="D24">
            <v>10</v>
          </cell>
          <cell r="E24">
            <v>4</v>
          </cell>
          <cell r="F24">
            <v>1</v>
          </cell>
          <cell r="H24">
            <v>42359</v>
          </cell>
        </row>
        <row r="25">
          <cell r="B25">
            <v>66</v>
          </cell>
          <cell r="C25" t="str">
            <v>Гусев Денис Владимирович</v>
          </cell>
          <cell r="D25">
            <v>1</v>
          </cell>
          <cell r="E25">
            <v>0</v>
          </cell>
          <cell r="F25">
            <v>0</v>
          </cell>
          <cell r="H25">
            <v>42359</v>
          </cell>
        </row>
        <row r="26">
          <cell r="B26">
            <v>67</v>
          </cell>
          <cell r="C26" t="str">
            <v>Ломовцев Игорь Викторович</v>
          </cell>
          <cell r="D26">
            <v>5</v>
          </cell>
          <cell r="E26">
            <v>0</v>
          </cell>
          <cell r="F26">
            <v>0</v>
          </cell>
          <cell r="H26">
            <v>42359</v>
          </cell>
        </row>
        <row r="27">
          <cell r="B27">
            <v>68</v>
          </cell>
          <cell r="C27" t="str">
            <v>Горбачев Павел Павлович</v>
          </cell>
          <cell r="D27">
            <v>7</v>
          </cell>
          <cell r="E27">
            <v>2</v>
          </cell>
          <cell r="F27">
            <v>2</v>
          </cell>
          <cell r="H27">
            <v>42359</v>
          </cell>
        </row>
        <row r="28">
          <cell r="B28">
            <v>69</v>
          </cell>
          <cell r="C28" t="str">
            <v>Мамонтьев Антон Андреевич</v>
          </cell>
          <cell r="D28">
            <v>3</v>
          </cell>
          <cell r="E28">
            <v>0</v>
          </cell>
          <cell r="F28">
            <v>0</v>
          </cell>
          <cell r="H28">
            <v>42359</v>
          </cell>
        </row>
        <row r="29">
          <cell r="B29">
            <v>70</v>
          </cell>
          <cell r="C29" t="str">
            <v>Григорьев Максим Викторович</v>
          </cell>
          <cell r="D29">
            <v>4</v>
          </cell>
          <cell r="E29">
            <v>2</v>
          </cell>
          <cell r="F29">
            <v>0</v>
          </cell>
          <cell r="H29">
            <v>42359</v>
          </cell>
        </row>
        <row r="30">
          <cell r="B30">
            <v>71</v>
          </cell>
          <cell r="C30" t="str">
            <v>Аллахвердиев Сергей Арзуевич</v>
          </cell>
          <cell r="D30">
            <v>7</v>
          </cell>
          <cell r="E30">
            <v>2</v>
          </cell>
          <cell r="F30">
            <v>0</v>
          </cell>
          <cell r="H30">
            <v>42359</v>
          </cell>
        </row>
        <row r="31">
          <cell r="B31">
            <v>72</v>
          </cell>
          <cell r="C31" t="str">
            <v>Дорошенко Михаил Петрович</v>
          </cell>
          <cell r="D31">
            <v>7</v>
          </cell>
          <cell r="E31">
            <v>2</v>
          </cell>
          <cell r="F31">
            <v>0</v>
          </cell>
          <cell r="H31">
            <v>42359</v>
          </cell>
        </row>
        <row r="32">
          <cell r="B32">
            <v>74</v>
          </cell>
          <cell r="C32" t="str">
            <v>Ярмоленко Николай Григорьевич</v>
          </cell>
          <cell r="D32">
            <v>4</v>
          </cell>
          <cell r="E32">
            <v>1</v>
          </cell>
          <cell r="F32">
            <v>0</v>
          </cell>
          <cell r="G32" t="str">
            <v>8-921-772-35-11</v>
          </cell>
          <cell r="H32">
            <v>42359</v>
          </cell>
        </row>
        <row r="33">
          <cell r="B33">
            <v>75</v>
          </cell>
          <cell r="C33" t="str">
            <v>Сергеев Дмитрий Петрович</v>
          </cell>
          <cell r="D33">
            <v>1</v>
          </cell>
          <cell r="E33">
            <v>0</v>
          </cell>
          <cell r="F33">
            <v>0</v>
          </cell>
          <cell r="H33">
            <v>42359</v>
          </cell>
        </row>
        <row r="34">
          <cell r="B34">
            <v>76</v>
          </cell>
          <cell r="C34" t="str">
            <v>Яловничий Дмитрий Сергеевич</v>
          </cell>
          <cell r="D34">
            <v>1</v>
          </cell>
          <cell r="E34">
            <v>0</v>
          </cell>
          <cell r="F34">
            <v>0</v>
          </cell>
          <cell r="H34">
            <v>42359</v>
          </cell>
        </row>
        <row r="35">
          <cell r="B35">
            <v>78</v>
          </cell>
          <cell r="C35" t="str">
            <v>Феоктистов Дмитрий Сергеевич</v>
          </cell>
          <cell r="D35">
            <v>4</v>
          </cell>
          <cell r="E35">
            <v>2</v>
          </cell>
          <cell r="F35">
            <v>0</v>
          </cell>
          <cell r="H35">
            <v>42359</v>
          </cell>
        </row>
        <row r="36">
          <cell r="B36">
            <v>79</v>
          </cell>
          <cell r="C36" t="str">
            <v>Михайловский Игорь Валерьевич</v>
          </cell>
          <cell r="D36">
            <v>6</v>
          </cell>
          <cell r="E36">
            <v>0</v>
          </cell>
          <cell r="F36">
            <v>0</v>
          </cell>
          <cell r="H36">
            <v>42359</v>
          </cell>
        </row>
        <row r="37">
          <cell r="B37">
            <v>80</v>
          </cell>
          <cell r="C37" t="str">
            <v>Резчиков Евгений Борисович</v>
          </cell>
          <cell r="D37">
            <v>3</v>
          </cell>
          <cell r="E37">
            <v>1</v>
          </cell>
          <cell r="F37">
            <v>0</v>
          </cell>
          <cell r="H37">
            <v>42359</v>
          </cell>
        </row>
        <row r="38">
          <cell r="B38">
            <v>81</v>
          </cell>
          <cell r="C38" t="str">
            <v>Горбунов Тарас Владимирович</v>
          </cell>
          <cell r="D38">
            <v>4</v>
          </cell>
          <cell r="E38">
            <v>1</v>
          </cell>
          <cell r="F38">
            <v>0</v>
          </cell>
          <cell r="H38">
            <v>42359</v>
          </cell>
        </row>
        <row r="39">
          <cell r="B39">
            <v>83</v>
          </cell>
          <cell r="C39" t="str">
            <v>Андреев Игорь Евгеньевич</v>
          </cell>
          <cell r="D39">
            <v>4</v>
          </cell>
          <cell r="E39">
            <v>1</v>
          </cell>
          <cell r="F39">
            <v>0</v>
          </cell>
          <cell r="H39">
            <v>42359</v>
          </cell>
        </row>
        <row r="40">
          <cell r="B40">
            <v>84</v>
          </cell>
          <cell r="C40" t="str">
            <v>Давиденко Алексей Александрович</v>
          </cell>
          <cell r="D40">
            <v>5</v>
          </cell>
          <cell r="E40">
            <v>2</v>
          </cell>
          <cell r="F40">
            <v>0</v>
          </cell>
          <cell r="H40">
            <v>42359</v>
          </cell>
        </row>
        <row r="41">
          <cell r="B41">
            <v>85</v>
          </cell>
          <cell r="C41" t="str">
            <v>Боричев Александр Анатольевич</v>
          </cell>
          <cell r="D41">
            <v>1</v>
          </cell>
          <cell r="E41">
            <v>0</v>
          </cell>
          <cell r="F41">
            <v>0</v>
          </cell>
          <cell r="H41">
            <v>42359</v>
          </cell>
        </row>
        <row r="42">
          <cell r="B42">
            <v>86</v>
          </cell>
          <cell r="C42" t="str">
            <v>Краснянский Срргей Викторович</v>
          </cell>
          <cell r="D42">
            <v>1</v>
          </cell>
          <cell r="E42">
            <v>0</v>
          </cell>
          <cell r="F42">
            <v>0</v>
          </cell>
          <cell r="H42">
            <v>42359</v>
          </cell>
        </row>
        <row r="43">
          <cell r="B43">
            <v>87</v>
          </cell>
          <cell r="C43" t="str">
            <v>Дмитриев Александр Анатольевич</v>
          </cell>
          <cell r="D43">
            <v>8</v>
          </cell>
          <cell r="E43">
            <v>1</v>
          </cell>
          <cell r="F43">
            <v>0</v>
          </cell>
          <cell r="G43" t="str">
            <v>8-921-753-73-73</v>
          </cell>
          <cell r="H43">
            <v>42359</v>
          </cell>
        </row>
        <row r="44">
          <cell r="B44">
            <v>88</v>
          </cell>
          <cell r="C44" t="str">
            <v>Дружинин Алексей Валентинович</v>
          </cell>
          <cell r="D44">
            <v>1</v>
          </cell>
          <cell r="E44">
            <v>0</v>
          </cell>
          <cell r="F44">
            <v>0</v>
          </cell>
          <cell r="H44">
            <v>42359</v>
          </cell>
        </row>
        <row r="45">
          <cell r="B45">
            <v>89</v>
          </cell>
          <cell r="C45" t="str">
            <v>Шигарев Сергей Константинович</v>
          </cell>
          <cell r="D45">
            <v>4</v>
          </cell>
          <cell r="E45">
            <v>0</v>
          </cell>
          <cell r="F45">
            <v>0</v>
          </cell>
          <cell r="H45">
            <v>42359</v>
          </cell>
        </row>
        <row r="46">
          <cell r="B46">
            <v>90</v>
          </cell>
          <cell r="C46" t="str">
            <v>Николаев Максим Николаевич</v>
          </cell>
          <cell r="D46">
            <v>4</v>
          </cell>
          <cell r="E46">
            <v>0</v>
          </cell>
          <cell r="F46">
            <v>0</v>
          </cell>
          <cell r="H46">
            <v>42359</v>
          </cell>
        </row>
        <row r="47">
          <cell r="B47">
            <v>91</v>
          </cell>
          <cell r="C47" t="str">
            <v>Голубев Лев Вячеславович</v>
          </cell>
          <cell r="D47">
            <v>2</v>
          </cell>
          <cell r="E47">
            <v>1</v>
          </cell>
          <cell r="F47">
            <v>1</v>
          </cell>
          <cell r="H47">
            <v>42359</v>
          </cell>
        </row>
        <row r="48">
          <cell r="B48">
            <v>92</v>
          </cell>
          <cell r="C48" t="str">
            <v>Константинов Евгений Валентинович</v>
          </cell>
          <cell r="D48">
            <v>6</v>
          </cell>
          <cell r="E48">
            <v>1</v>
          </cell>
          <cell r="F48">
            <v>0</v>
          </cell>
          <cell r="H48">
            <v>42359</v>
          </cell>
        </row>
        <row r="49">
          <cell r="B49">
            <v>93</v>
          </cell>
          <cell r="C49" t="str">
            <v>Гриценко Александр Владимирович</v>
          </cell>
          <cell r="D49">
            <v>5</v>
          </cell>
          <cell r="E49">
            <v>0</v>
          </cell>
          <cell r="F49">
            <v>0</v>
          </cell>
          <cell r="H49">
            <v>42359</v>
          </cell>
        </row>
        <row r="50">
          <cell r="B50">
            <v>94</v>
          </cell>
          <cell r="C50" t="str">
            <v>Яшников Павел Александрович</v>
          </cell>
          <cell r="D50">
            <v>13</v>
          </cell>
          <cell r="E50">
            <v>6</v>
          </cell>
          <cell r="F50">
            <v>0</v>
          </cell>
          <cell r="H50">
            <v>42359</v>
          </cell>
        </row>
        <row r="51">
          <cell r="B51">
            <v>95</v>
          </cell>
          <cell r="C51" t="str">
            <v>Смирнов Евгений Николаевич</v>
          </cell>
          <cell r="D51">
            <v>1</v>
          </cell>
          <cell r="E51">
            <v>0</v>
          </cell>
          <cell r="F51">
            <v>0</v>
          </cell>
          <cell r="H51">
            <v>42359</v>
          </cell>
        </row>
        <row r="52">
          <cell r="B52">
            <v>96</v>
          </cell>
          <cell r="C52" t="str">
            <v>Круглов Павел Вячеславович</v>
          </cell>
          <cell r="D52">
            <v>3</v>
          </cell>
          <cell r="E52">
            <v>0</v>
          </cell>
          <cell r="F52">
            <v>0</v>
          </cell>
          <cell r="H52">
            <v>42359</v>
          </cell>
        </row>
        <row r="53">
          <cell r="B53">
            <v>97</v>
          </cell>
          <cell r="C53" t="str">
            <v>Дементьев Дмитий Александр</v>
          </cell>
          <cell r="D53">
            <v>3</v>
          </cell>
          <cell r="E53">
            <v>1</v>
          </cell>
          <cell r="F53">
            <v>0</v>
          </cell>
          <cell r="H53">
            <v>42359</v>
          </cell>
        </row>
        <row r="54">
          <cell r="B54">
            <v>98</v>
          </cell>
          <cell r="C54" t="str">
            <v>Бобер Антон Александрович</v>
          </cell>
          <cell r="D54">
            <v>7</v>
          </cell>
          <cell r="E54">
            <v>0</v>
          </cell>
          <cell r="F54">
            <v>0</v>
          </cell>
          <cell r="H54">
            <v>42359</v>
          </cell>
        </row>
        <row r="55">
          <cell r="B55">
            <v>99</v>
          </cell>
          <cell r="C55" t="str">
            <v>Вердиев Федор Байрамович</v>
          </cell>
          <cell r="D55">
            <v>6</v>
          </cell>
          <cell r="E55">
            <v>2</v>
          </cell>
          <cell r="F55">
            <v>1</v>
          </cell>
          <cell r="H55">
            <v>42359</v>
          </cell>
        </row>
        <row r="56">
          <cell r="B56">
            <v>100</v>
          </cell>
          <cell r="C56" t="str">
            <v>Гусев Константин Станиславович</v>
          </cell>
          <cell r="D56">
            <v>2</v>
          </cell>
          <cell r="E56">
            <v>1</v>
          </cell>
          <cell r="F56">
            <v>0</v>
          </cell>
          <cell r="H56">
            <v>42359</v>
          </cell>
        </row>
        <row r="57">
          <cell r="B57">
            <v>101</v>
          </cell>
          <cell r="C57" t="str">
            <v>Макарин Дмитрий Михайлович</v>
          </cell>
          <cell r="D57">
            <v>2</v>
          </cell>
          <cell r="E57">
            <v>0</v>
          </cell>
          <cell r="F57">
            <v>0</v>
          </cell>
          <cell r="H57">
            <v>42359</v>
          </cell>
        </row>
        <row r="58">
          <cell r="B58">
            <v>102</v>
          </cell>
          <cell r="C58" t="str">
            <v>Малов Андрей Павлович</v>
          </cell>
          <cell r="D58">
            <v>3</v>
          </cell>
          <cell r="E58">
            <v>0</v>
          </cell>
          <cell r="F58">
            <v>0</v>
          </cell>
          <cell r="H58">
            <v>42359</v>
          </cell>
        </row>
        <row r="59">
          <cell r="B59">
            <v>103</v>
          </cell>
          <cell r="C59" t="str">
            <v>Желтов Андрей Сергеевич</v>
          </cell>
          <cell r="D59">
            <v>7</v>
          </cell>
          <cell r="E59">
            <v>3</v>
          </cell>
          <cell r="F59">
            <v>0</v>
          </cell>
          <cell r="H59">
            <v>42359</v>
          </cell>
        </row>
        <row r="60">
          <cell r="B60">
            <v>104</v>
          </cell>
          <cell r="C60" t="str">
            <v>Грачев Максим Вячеславович</v>
          </cell>
          <cell r="D60">
            <v>2</v>
          </cell>
          <cell r="E60">
            <v>0</v>
          </cell>
          <cell r="F60">
            <v>0</v>
          </cell>
          <cell r="H60">
            <v>42359</v>
          </cell>
        </row>
        <row r="61">
          <cell r="B61">
            <v>106</v>
          </cell>
          <cell r="C61" t="str">
            <v>Технеряднев Олег Павлович</v>
          </cell>
          <cell r="D61">
            <v>3</v>
          </cell>
          <cell r="E61">
            <v>0</v>
          </cell>
          <cell r="F61">
            <v>0</v>
          </cell>
          <cell r="H61">
            <v>42359</v>
          </cell>
        </row>
        <row r="62">
          <cell r="B62">
            <v>108</v>
          </cell>
          <cell r="C62" t="str">
            <v>Клоков Сергей Сергеевич</v>
          </cell>
          <cell r="D62">
            <v>5</v>
          </cell>
          <cell r="E62">
            <v>3</v>
          </cell>
          <cell r="F62">
            <v>0</v>
          </cell>
          <cell r="H62">
            <v>42359</v>
          </cell>
        </row>
        <row r="63">
          <cell r="B63">
            <v>110</v>
          </cell>
          <cell r="C63" t="str">
            <v>Иванчук Григорий Александрович</v>
          </cell>
          <cell r="D63">
            <v>2</v>
          </cell>
          <cell r="E63">
            <v>0</v>
          </cell>
          <cell r="F63">
            <v>0</v>
          </cell>
          <cell r="H63">
            <v>42359</v>
          </cell>
        </row>
        <row r="64">
          <cell r="B64">
            <v>120</v>
          </cell>
          <cell r="C64" t="str">
            <v>Арбузов Эдуард Юрьевич</v>
          </cell>
          <cell r="D64">
            <v>5</v>
          </cell>
          <cell r="E64">
            <v>2</v>
          </cell>
          <cell r="F64">
            <v>0</v>
          </cell>
          <cell r="H64">
            <v>42359</v>
          </cell>
        </row>
        <row r="65">
          <cell r="B65">
            <v>121</v>
          </cell>
          <cell r="C65" t="str">
            <v>Бойченко Иван Владимирович</v>
          </cell>
          <cell r="D65">
            <v>3</v>
          </cell>
          <cell r="E65">
            <v>1</v>
          </cell>
          <cell r="F65">
            <v>0</v>
          </cell>
          <cell r="H65">
            <v>42359</v>
          </cell>
        </row>
        <row r="66">
          <cell r="B66">
            <v>122</v>
          </cell>
          <cell r="C66" t="str">
            <v>Алексеев Владимир Геннадьевич</v>
          </cell>
          <cell r="D66">
            <v>5</v>
          </cell>
          <cell r="E66">
            <v>0</v>
          </cell>
          <cell r="F66">
            <v>0</v>
          </cell>
          <cell r="H66">
            <v>42359</v>
          </cell>
        </row>
        <row r="67">
          <cell r="B67">
            <v>123</v>
          </cell>
          <cell r="C67" t="str">
            <v>Буторин Денис Андреевич</v>
          </cell>
          <cell r="D67">
            <v>4</v>
          </cell>
          <cell r="E67">
            <v>1</v>
          </cell>
          <cell r="F67">
            <v>0</v>
          </cell>
          <cell r="H67">
            <v>42359</v>
          </cell>
        </row>
        <row r="68">
          <cell r="B68">
            <v>124</v>
          </cell>
          <cell r="C68" t="str">
            <v>Веселков Александр Вахтангович</v>
          </cell>
          <cell r="D68">
            <v>4</v>
          </cell>
          <cell r="E68">
            <v>0</v>
          </cell>
          <cell r="F68">
            <v>0</v>
          </cell>
          <cell r="H68">
            <v>42359</v>
          </cell>
        </row>
        <row r="69">
          <cell r="B69">
            <v>125</v>
          </cell>
          <cell r="C69" t="str">
            <v>Заблоцкий Николай Николаевич</v>
          </cell>
          <cell r="D69">
            <v>9</v>
          </cell>
          <cell r="E69">
            <v>1</v>
          </cell>
          <cell r="F69">
            <v>1</v>
          </cell>
          <cell r="H69">
            <v>42359</v>
          </cell>
        </row>
        <row r="70">
          <cell r="B70">
            <v>126</v>
          </cell>
          <cell r="C70" t="str">
            <v>Земцев Дмитрий Валерьевич</v>
          </cell>
          <cell r="D70">
            <v>3</v>
          </cell>
          <cell r="E70">
            <v>0</v>
          </cell>
          <cell r="F70">
            <v>0</v>
          </cell>
          <cell r="H70">
            <v>42359</v>
          </cell>
        </row>
        <row r="71">
          <cell r="B71">
            <v>127</v>
          </cell>
          <cell r="C71" t="str">
            <v>Кашин Александр Михайлович</v>
          </cell>
          <cell r="D71">
            <v>4</v>
          </cell>
          <cell r="E71">
            <v>2</v>
          </cell>
          <cell r="F71">
            <v>0</v>
          </cell>
          <cell r="H71">
            <v>42359</v>
          </cell>
        </row>
        <row r="72">
          <cell r="B72">
            <v>128</v>
          </cell>
          <cell r="C72" t="str">
            <v>Воронков Виктор Викторович</v>
          </cell>
          <cell r="D72">
            <v>4</v>
          </cell>
          <cell r="E72">
            <v>1</v>
          </cell>
          <cell r="F72">
            <v>0</v>
          </cell>
          <cell r="H72">
            <v>42359</v>
          </cell>
        </row>
        <row r="73">
          <cell r="B73">
            <v>129</v>
          </cell>
          <cell r="C73" t="str">
            <v>Букин Сергей Владиленович</v>
          </cell>
          <cell r="D73">
            <v>4</v>
          </cell>
          <cell r="E73">
            <v>0</v>
          </cell>
          <cell r="F73">
            <v>0</v>
          </cell>
          <cell r="H73">
            <v>42359</v>
          </cell>
        </row>
        <row r="74">
          <cell r="B74">
            <v>130</v>
          </cell>
          <cell r="C74" t="str">
            <v>Тетерук Виктор Николаевич</v>
          </cell>
          <cell r="D74">
            <v>4</v>
          </cell>
          <cell r="E74">
            <v>1</v>
          </cell>
          <cell r="F74">
            <v>0</v>
          </cell>
          <cell r="H74">
            <v>42359</v>
          </cell>
        </row>
        <row r="75">
          <cell r="B75">
            <v>131</v>
          </cell>
          <cell r="C75" t="str">
            <v>Заводсков Геннадий Анатольевич</v>
          </cell>
          <cell r="D75">
            <v>3</v>
          </cell>
          <cell r="E75">
            <v>1</v>
          </cell>
          <cell r="F75">
            <v>0</v>
          </cell>
          <cell r="H75">
            <v>42359</v>
          </cell>
        </row>
        <row r="76">
          <cell r="B76">
            <v>132</v>
          </cell>
          <cell r="C76" t="str">
            <v>Зуев Василь Бадриевич</v>
          </cell>
          <cell r="D76">
            <v>3</v>
          </cell>
          <cell r="E76">
            <v>1</v>
          </cell>
          <cell r="F76">
            <v>0</v>
          </cell>
          <cell r="H76">
            <v>42359</v>
          </cell>
        </row>
        <row r="77">
          <cell r="B77">
            <v>133</v>
          </cell>
          <cell r="C77" t="str">
            <v>Гаврилов Владислав Викторович</v>
          </cell>
          <cell r="D77">
            <v>1</v>
          </cell>
          <cell r="E77">
            <v>0</v>
          </cell>
          <cell r="F77">
            <v>0</v>
          </cell>
          <cell r="H77">
            <v>42359</v>
          </cell>
        </row>
        <row r="78">
          <cell r="B78">
            <v>134</v>
          </cell>
          <cell r="C78" t="str">
            <v>Ананьев Роман Геннадьевич</v>
          </cell>
          <cell r="D78">
            <v>10</v>
          </cell>
          <cell r="E78">
            <v>3</v>
          </cell>
          <cell r="F78">
            <v>0</v>
          </cell>
          <cell r="H78">
            <v>42359</v>
          </cell>
        </row>
        <row r="79">
          <cell r="B79">
            <v>135</v>
          </cell>
          <cell r="C79" t="str">
            <v>Нелюбов Роман Юрьевич</v>
          </cell>
          <cell r="D79">
            <v>4</v>
          </cell>
          <cell r="E79">
            <v>2</v>
          </cell>
          <cell r="F79">
            <v>0</v>
          </cell>
          <cell r="H79">
            <v>42359</v>
          </cell>
        </row>
        <row r="80">
          <cell r="B80">
            <v>136</v>
          </cell>
          <cell r="C80" t="str">
            <v>Дуванов Сергей Александрович</v>
          </cell>
          <cell r="D80">
            <v>9</v>
          </cell>
          <cell r="E80">
            <v>1</v>
          </cell>
          <cell r="F80">
            <v>0</v>
          </cell>
          <cell r="H80">
            <v>42359</v>
          </cell>
        </row>
        <row r="81">
          <cell r="B81">
            <v>137</v>
          </cell>
          <cell r="C81" t="str">
            <v>Зубрилин Игорь Валерьевич</v>
          </cell>
          <cell r="D81">
            <v>7</v>
          </cell>
          <cell r="E81">
            <v>2</v>
          </cell>
          <cell r="F81">
            <v>0</v>
          </cell>
          <cell r="H81">
            <v>42359</v>
          </cell>
        </row>
        <row r="82">
          <cell r="B82">
            <v>138</v>
          </cell>
          <cell r="C82" t="str">
            <v>Пестов Илья Александрович</v>
          </cell>
          <cell r="D82">
            <v>3</v>
          </cell>
          <cell r="E82">
            <v>1</v>
          </cell>
          <cell r="F82">
            <v>0</v>
          </cell>
          <cell r="H82">
            <v>42359</v>
          </cell>
        </row>
        <row r="83">
          <cell r="B83">
            <v>139</v>
          </cell>
          <cell r="C83" t="str">
            <v>Ягунов Никита Владимирович</v>
          </cell>
          <cell r="D83">
            <v>5</v>
          </cell>
          <cell r="E83">
            <v>3</v>
          </cell>
          <cell r="F83">
            <v>0</v>
          </cell>
          <cell r="H83">
            <v>42359</v>
          </cell>
        </row>
        <row r="84">
          <cell r="B84">
            <v>140</v>
          </cell>
          <cell r="C84" t="str">
            <v>Майоров Александр Вячеславович</v>
          </cell>
          <cell r="D84">
            <v>5</v>
          </cell>
          <cell r="E84">
            <v>0</v>
          </cell>
          <cell r="F84">
            <v>0</v>
          </cell>
          <cell r="H84">
            <v>42359</v>
          </cell>
        </row>
        <row r="85">
          <cell r="B85">
            <v>141</v>
          </cell>
          <cell r="C85" t="str">
            <v>Яковлев Валентин Владимирович</v>
          </cell>
          <cell r="D85">
            <v>4</v>
          </cell>
          <cell r="E85">
            <v>1</v>
          </cell>
          <cell r="F85">
            <v>0</v>
          </cell>
          <cell r="H85">
            <v>42359</v>
          </cell>
        </row>
        <row r="86">
          <cell r="B86">
            <v>142</v>
          </cell>
          <cell r="C86" t="str">
            <v>Богваль Вячеслав Николаевич</v>
          </cell>
          <cell r="D86">
            <v>2</v>
          </cell>
          <cell r="E86">
            <v>0</v>
          </cell>
          <cell r="F86">
            <v>0</v>
          </cell>
          <cell r="H86">
            <v>42359</v>
          </cell>
        </row>
        <row r="87">
          <cell r="B87">
            <v>143</v>
          </cell>
          <cell r="C87" t="str">
            <v>Цицерко Владимир Николаевич</v>
          </cell>
          <cell r="D87">
            <v>2</v>
          </cell>
          <cell r="E87">
            <v>0</v>
          </cell>
          <cell r="F87">
            <v>0</v>
          </cell>
          <cell r="H87">
            <v>42359</v>
          </cell>
        </row>
        <row r="88">
          <cell r="B88">
            <v>144</v>
          </cell>
          <cell r="C88" t="str">
            <v>Ермаков Александр Александрович</v>
          </cell>
          <cell r="D88">
            <v>6</v>
          </cell>
          <cell r="E88">
            <v>0</v>
          </cell>
          <cell r="F88">
            <v>0</v>
          </cell>
          <cell r="G88" t="str">
            <v>8-931-373-88-10</v>
          </cell>
          <cell r="H88">
            <v>42359</v>
          </cell>
        </row>
        <row r="89">
          <cell r="B89">
            <v>145</v>
          </cell>
          <cell r="C89" t="str">
            <v>Мушкатеров Максим Сергеевич</v>
          </cell>
          <cell r="D89">
            <v>4</v>
          </cell>
          <cell r="E89">
            <v>1</v>
          </cell>
          <cell r="F89">
            <v>0</v>
          </cell>
          <cell r="H89">
            <v>42359</v>
          </cell>
        </row>
        <row r="90">
          <cell r="B90">
            <v>146</v>
          </cell>
          <cell r="C90" t="str">
            <v>Корниенко Василий Сергеевич</v>
          </cell>
          <cell r="D90">
            <v>6</v>
          </cell>
          <cell r="E90">
            <v>1</v>
          </cell>
          <cell r="F90">
            <v>0</v>
          </cell>
          <cell r="H90">
            <v>42359</v>
          </cell>
        </row>
        <row r="91">
          <cell r="B91">
            <v>147</v>
          </cell>
          <cell r="C91" t="str">
            <v>Карулин Михаил Леонидович</v>
          </cell>
          <cell r="D91">
            <v>4</v>
          </cell>
          <cell r="E91">
            <v>2</v>
          </cell>
          <cell r="F91">
            <v>0</v>
          </cell>
          <cell r="H91">
            <v>42359</v>
          </cell>
        </row>
        <row r="92">
          <cell r="B92">
            <v>148</v>
          </cell>
          <cell r="C92" t="str">
            <v>Карачев Антон Валерьевич</v>
          </cell>
          <cell r="D92">
            <v>4</v>
          </cell>
          <cell r="E92">
            <v>1</v>
          </cell>
          <cell r="F92">
            <v>1</v>
          </cell>
          <cell r="H92">
            <v>42429</v>
          </cell>
        </row>
        <row r="93">
          <cell r="B93">
            <v>149</v>
          </cell>
          <cell r="C93" t="str">
            <v>Климович Николай Николаевич</v>
          </cell>
          <cell r="D93">
            <v>3</v>
          </cell>
          <cell r="E93">
            <v>1</v>
          </cell>
          <cell r="F93">
            <v>0</v>
          </cell>
          <cell r="H93">
            <v>42359</v>
          </cell>
        </row>
        <row r="94">
          <cell r="B94">
            <v>150</v>
          </cell>
          <cell r="C94" t="str">
            <v>Павлов Анатолий Валерьевич</v>
          </cell>
          <cell r="D94">
            <v>2</v>
          </cell>
          <cell r="E94">
            <v>1</v>
          </cell>
          <cell r="F94">
            <v>0</v>
          </cell>
          <cell r="H94">
            <v>42359</v>
          </cell>
        </row>
        <row r="95">
          <cell r="B95">
            <v>151</v>
          </cell>
          <cell r="C95" t="str">
            <v>Шипневский Сергей Сергеевич</v>
          </cell>
          <cell r="D95">
            <v>3</v>
          </cell>
          <cell r="E95">
            <v>0</v>
          </cell>
          <cell r="F95">
            <v>0</v>
          </cell>
          <cell r="H95">
            <v>42359</v>
          </cell>
        </row>
        <row r="96">
          <cell r="B96">
            <v>152</v>
          </cell>
          <cell r="C96" t="str">
            <v>Зотов Владимир Юрьевич</v>
          </cell>
          <cell r="D96">
            <v>4</v>
          </cell>
          <cell r="E96">
            <v>1</v>
          </cell>
          <cell r="F96">
            <v>1</v>
          </cell>
          <cell r="H96">
            <v>42359</v>
          </cell>
        </row>
        <row r="97">
          <cell r="B97">
            <v>154</v>
          </cell>
          <cell r="C97" t="str">
            <v>Николаев Дмитрий Игоревич</v>
          </cell>
          <cell r="D97">
            <v>6</v>
          </cell>
          <cell r="E97">
            <v>3</v>
          </cell>
          <cell r="F97">
            <v>0</v>
          </cell>
          <cell r="H97">
            <v>42359</v>
          </cell>
        </row>
        <row r="98">
          <cell r="B98">
            <v>155</v>
          </cell>
          <cell r="C98" t="str">
            <v>Коваленко Евгений Алексеевич</v>
          </cell>
          <cell r="D98">
            <v>4</v>
          </cell>
          <cell r="E98">
            <v>1</v>
          </cell>
          <cell r="F98">
            <v>0</v>
          </cell>
          <cell r="H98">
            <v>42359</v>
          </cell>
        </row>
        <row r="99">
          <cell r="B99">
            <v>157</v>
          </cell>
          <cell r="C99" t="str">
            <v>Правдин Александр Сергеевич</v>
          </cell>
          <cell r="D99">
            <v>7</v>
          </cell>
          <cell r="E99">
            <v>3</v>
          </cell>
          <cell r="F99">
            <v>1</v>
          </cell>
          <cell r="H99">
            <v>42359</v>
          </cell>
        </row>
        <row r="100">
          <cell r="B100">
            <v>158</v>
          </cell>
          <cell r="C100" t="str">
            <v>Кондюков Николай Викторович</v>
          </cell>
          <cell r="D100">
            <v>5</v>
          </cell>
          <cell r="E100">
            <v>4</v>
          </cell>
          <cell r="F100">
            <v>2</v>
          </cell>
          <cell r="H100">
            <v>42359</v>
          </cell>
        </row>
        <row r="101">
          <cell r="B101">
            <v>159</v>
          </cell>
          <cell r="C101" t="str">
            <v>Зайцев Игорь Леонидович</v>
          </cell>
          <cell r="D101">
            <v>4</v>
          </cell>
          <cell r="E101">
            <v>1</v>
          </cell>
          <cell r="F101">
            <v>0</v>
          </cell>
          <cell r="H101">
            <v>42359</v>
          </cell>
        </row>
        <row r="102">
          <cell r="B102">
            <v>160</v>
          </cell>
          <cell r="C102" t="str">
            <v>Мотузенко Артем Сергеевич</v>
          </cell>
          <cell r="D102">
            <v>2</v>
          </cell>
          <cell r="E102">
            <v>1</v>
          </cell>
          <cell r="F102">
            <v>0</v>
          </cell>
          <cell r="H102">
            <v>42359</v>
          </cell>
        </row>
        <row r="103">
          <cell r="B103">
            <v>161</v>
          </cell>
          <cell r="C103" t="str">
            <v>Попов Сергей Васильевич</v>
          </cell>
          <cell r="D103">
            <v>1</v>
          </cell>
          <cell r="E103">
            <v>0</v>
          </cell>
          <cell r="F103">
            <v>0</v>
          </cell>
          <cell r="H103">
            <v>42359</v>
          </cell>
        </row>
        <row r="104">
          <cell r="B104">
            <v>162</v>
          </cell>
          <cell r="C104" t="str">
            <v>Пестерев Сергей Александрович</v>
          </cell>
          <cell r="D104">
            <v>3</v>
          </cell>
          <cell r="E104">
            <v>0</v>
          </cell>
          <cell r="F104">
            <v>0</v>
          </cell>
          <cell r="H104">
            <v>42359</v>
          </cell>
        </row>
        <row r="105">
          <cell r="B105">
            <v>163</v>
          </cell>
          <cell r="C105" t="str">
            <v>Борисевич Юрий Игоревич</v>
          </cell>
          <cell r="D105">
            <v>2</v>
          </cell>
          <cell r="E105">
            <v>0</v>
          </cell>
          <cell r="F105">
            <v>0</v>
          </cell>
          <cell r="H105">
            <v>42359</v>
          </cell>
        </row>
        <row r="106">
          <cell r="B106">
            <v>164</v>
          </cell>
          <cell r="C106" t="str">
            <v>Заикин Роман Александрович</v>
          </cell>
          <cell r="D106">
            <v>7</v>
          </cell>
          <cell r="E106">
            <v>2</v>
          </cell>
          <cell r="F106">
            <v>0</v>
          </cell>
          <cell r="H106">
            <v>42359</v>
          </cell>
        </row>
        <row r="107">
          <cell r="B107">
            <v>165</v>
          </cell>
          <cell r="C107" t="str">
            <v>Шушин Павел Иванович</v>
          </cell>
          <cell r="D107">
            <v>6</v>
          </cell>
          <cell r="E107">
            <v>1</v>
          </cell>
          <cell r="F107">
            <v>0</v>
          </cell>
          <cell r="H107">
            <v>42359</v>
          </cell>
        </row>
        <row r="108">
          <cell r="B108">
            <v>166</v>
          </cell>
          <cell r="C108" t="str">
            <v>Сазонов Максим Михайлович</v>
          </cell>
          <cell r="D108">
            <v>7</v>
          </cell>
          <cell r="E108">
            <v>0</v>
          </cell>
          <cell r="F108">
            <v>0</v>
          </cell>
          <cell r="H108">
            <v>42359</v>
          </cell>
        </row>
        <row r="109">
          <cell r="B109">
            <v>167</v>
          </cell>
          <cell r="C109" t="str">
            <v>Дормидонтов Евгений Сергеевич</v>
          </cell>
          <cell r="D109">
            <v>4</v>
          </cell>
          <cell r="E109">
            <v>0</v>
          </cell>
          <cell r="F109">
            <v>0</v>
          </cell>
          <cell r="H109">
            <v>42359</v>
          </cell>
        </row>
        <row r="110">
          <cell r="B110">
            <v>168</v>
          </cell>
          <cell r="C110" t="str">
            <v>Новиков Сергей Юрьевич</v>
          </cell>
          <cell r="D110">
            <v>4</v>
          </cell>
          <cell r="E110">
            <v>2</v>
          </cell>
          <cell r="F110">
            <v>1</v>
          </cell>
          <cell r="H110">
            <v>42359</v>
          </cell>
        </row>
        <row r="111">
          <cell r="B111">
            <v>169</v>
          </cell>
          <cell r="C111" t="str">
            <v>Зубаков Александр Г енадьевич</v>
          </cell>
          <cell r="D111">
            <v>1</v>
          </cell>
          <cell r="E111">
            <v>0</v>
          </cell>
          <cell r="F111">
            <v>0</v>
          </cell>
          <cell r="H111">
            <v>42359</v>
          </cell>
        </row>
        <row r="112">
          <cell r="B112">
            <v>170</v>
          </cell>
          <cell r="C112" t="str">
            <v>Пискунов Петр Александрович</v>
          </cell>
          <cell r="D112">
            <v>8</v>
          </cell>
          <cell r="E112">
            <v>1</v>
          </cell>
          <cell r="F112">
            <v>0</v>
          </cell>
          <cell r="H112">
            <v>42359</v>
          </cell>
        </row>
        <row r="113">
          <cell r="B113">
            <v>171</v>
          </cell>
          <cell r="C113" t="str">
            <v>Цветков Станислав Константинович</v>
          </cell>
          <cell r="D113">
            <v>5</v>
          </cell>
          <cell r="E113">
            <v>1</v>
          </cell>
          <cell r="F113">
            <v>0</v>
          </cell>
          <cell r="H113">
            <v>42359</v>
          </cell>
        </row>
        <row r="114">
          <cell r="B114">
            <v>172</v>
          </cell>
          <cell r="C114" t="str">
            <v>Муравьёв Дмитрий Павлович</v>
          </cell>
          <cell r="D114">
            <v>2</v>
          </cell>
          <cell r="E114">
            <v>0</v>
          </cell>
          <cell r="F114">
            <v>0</v>
          </cell>
          <cell r="H114">
            <v>42359</v>
          </cell>
        </row>
        <row r="115">
          <cell r="B115">
            <v>173</v>
          </cell>
          <cell r="C115" t="str">
            <v>Уланов Вячеслав Николаевич</v>
          </cell>
          <cell r="D115">
            <v>4</v>
          </cell>
          <cell r="E115">
            <v>0</v>
          </cell>
          <cell r="F115">
            <v>0</v>
          </cell>
          <cell r="H115">
            <v>42359</v>
          </cell>
        </row>
        <row r="116">
          <cell r="B116">
            <v>174</v>
          </cell>
          <cell r="C116" t="str">
            <v>Гулякин Сергей Николаевич</v>
          </cell>
          <cell r="D116">
            <v>1</v>
          </cell>
          <cell r="E116">
            <v>0</v>
          </cell>
          <cell r="F116">
            <v>0</v>
          </cell>
          <cell r="H116">
            <v>42359</v>
          </cell>
        </row>
        <row r="117">
          <cell r="B117">
            <v>175</v>
          </cell>
          <cell r="C117" t="str">
            <v>Фавстов Андрей Вячеславович</v>
          </cell>
          <cell r="D117">
            <v>4</v>
          </cell>
          <cell r="E117">
            <v>2</v>
          </cell>
          <cell r="F117">
            <v>0</v>
          </cell>
          <cell r="H117">
            <v>42359</v>
          </cell>
        </row>
        <row r="118">
          <cell r="B118">
            <v>176</v>
          </cell>
          <cell r="C118" t="str">
            <v>Тесленко Юрий Владимирович</v>
          </cell>
          <cell r="D118">
            <v>4</v>
          </cell>
          <cell r="E118">
            <v>3</v>
          </cell>
          <cell r="F118">
            <v>1</v>
          </cell>
          <cell r="H118">
            <v>42359</v>
          </cell>
        </row>
        <row r="119">
          <cell r="B119">
            <v>177</v>
          </cell>
          <cell r="C119" t="str">
            <v>Фенютин Юрий Вячеславович</v>
          </cell>
          <cell r="D119">
            <v>3</v>
          </cell>
          <cell r="E119">
            <v>0</v>
          </cell>
          <cell r="F119">
            <v>0</v>
          </cell>
          <cell r="H119">
            <v>42359</v>
          </cell>
        </row>
        <row r="120">
          <cell r="B120">
            <v>178</v>
          </cell>
          <cell r="C120" t="str">
            <v>Леонов Владимир Сергеевич</v>
          </cell>
          <cell r="D120">
            <v>8</v>
          </cell>
          <cell r="E120">
            <v>6</v>
          </cell>
          <cell r="F120">
            <v>0</v>
          </cell>
          <cell r="H120">
            <v>42359</v>
          </cell>
        </row>
        <row r="121">
          <cell r="B121">
            <v>179</v>
          </cell>
          <cell r="C121" t="str">
            <v>Козлов Александр Венадьевич</v>
          </cell>
          <cell r="D121">
            <v>4</v>
          </cell>
          <cell r="E121">
            <v>3</v>
          </cell>
          <cell r="F121">
            <v>0</v>
          </cell>
          <cell r="H121">
            <v>42359</v>
          </cell>
        </row>
        <row r="122">
          <cell r="B122">
            <v>180</v>
          </cell>
          <cell r="C122" t="str">
            <v>Наумов Дмитрий Владимирович</v>
          </cell>
          <cell r="D122">
            <v>2</v>
          </cell>
          <cell r="E122">
            <v>0</v>
          </cell>
          <cell r="F122">
            <v>0</v>
          </cell>
          <cell r="H122">
            <v>42359</v>
          </cell>
        </row>
        <row r="123">
          <cell r="B123">
            <v>181</v>
          </cell>
          <cell r="C123" t="str">
            <v>Фёдоров Иван Юрьевич</v>
          </cell>
          <cell r="D123">
            <v>4</v>
          </cell>
          <cell r="E123">
            <v>2</v>
          </cell>
          <cell r="F123">
            <v>0</v>
          </cell>
          <cell r="H123">
            <v>42359</v>
          </cell>
        </row>
        <row r="124">
          <cell r="B124">
            <v>182</v>
          </cell>
          <cell r="C124" t="str">
            <v>Гулин Дмитирий Алексеевич</v>
          </cell>
          <cell r="D124">
            <v>3</v>
          </cell>
          <cell r="E124">
            <v>0</v>
          </cell>
          <cell r="F124">
            <v>0</v>
          </cell>
          <cell r="H124">
            <v>42359</v>
          </cell>
        </row>
        <row r="125">
          <cell r="B125">
            <v>183</v>
          </cell>
          <cell r="C125" t="str">
            <v>Павлов Игорь Васильевич</v>
          </cell>
          <cell r="D125">
            <v>1</v>
          </cell>
          <cell r="E125">
            <v>1</v>
          </cell>
          <cell r="F125">
            <v>0</v>
          </cell>
          <cell r="H125">
            <v>42359</v>
          </cell>
        </row>
        <row r="126">
          <cell r="B126">
            <v>184</v>
          </cell>
          <cell r="C126" t="str">
            <v>Песков Иван Александрович</v>
          </cell>
          <cell r="D126">
            <v>6</v>
          </cell>
          <cell r="E126">
            <v>0</v>
          </cell>
          <cell r="F126">
            <v>0</v>
          </cell>
          <cell r="H126">
            <v>42359</v>
          </cell>
        </row>
        <row r="127">
          <cell r="B127">
            <v>185</v>
          </cell>
          <cell r="C127" t="str">
            <v>Косарев Максим Васильевич</v>
          </cell>
          <cell r="D127">
            <v>8</v>
          </cell>
          <cell r="E127">
            <v>0</v>
          </cell>
          <cell r="F127">
            <v>1</v>
          </cell>
          <cell r="H127">
            <v>42359</v>
          </cell>
        </row>
        <row r="128">
          <cell r="B128">
            <v>186</v>
          </cell>
          <cell r="C128" t="str">
            <v>Петров Вадим Николаевич</v>
          </cell>
          <cell r="D128">
            <v>3</v>
          </cell>
          <cell r="E128">
            <v>0</v>
          </cell>
          <cell r="F128">
            <v>0</v>
          </cell>
          <cell r="H128">
            <v>42359</v>
          </cell>
        </row>
        <row r="129">
          <cell r="B129">
            <v>187</v>
          </cell>
          <cell r="C129" t="str">
            <v>Краско Виталий Викторович</v>
          </cell>
          <cell r="D129">
            <v>5</v>
          </cell>
          <cell r="E129">
            <v>0</v>
          </cell>
          <cell r="F129">
            <v>0</v>
          </cell>
          <cell r="H129">
            <v>42359</v>
          </cell>
        </row>
        <row r="130">
          <cell r="B130">
            <v>188</v>
          </cell>
          <cell r="C130" t="str">
            <v>Кубанцев Федор Павлович</v>
          </cell>
          <cell r="D130">
            <v>4</v>
          </cell>
          <cell r="E130">
            <v>1</v>
          </cell>
          <cell r="F130">
            <v>0</v>
          </cell>
          <cell r="H130">
            <v>42359</v>
          </cell>
        </row>
        <row r="131">
          <cell r="B131">
            <v>189</v>
          </cell>
          <cell r="C131" t="str">
            <v>Потапов Евгений Викторович</v>
          </cell>
          <cell r="D131">
            <v>8</v>
          </cell>
          <cell r="E131">
            <v>2</v>
          </cell>
          <cell r="F131">
            <v>1</v>
          </cell>
          <cell r="H131">
            <v>42359</v>
          </cell>
        </row>
        <row r="132">
          <cell r="B132">
            <v>190</v>
          </cell>
          <cell r="C132" t="str">
            <v>Сальников Виталий Иванович</v>
          </cell>
          <cell r="D132">
            <v>5</v>
          </cell>
          <cell r="E132">
            <v>0</v>
          </cell>
          <cell r="F132">
            <v>0</v>
          </cell>
          <cell r="H132">
            <v>42359</v>
          </cell>
        </row>
        <row r="133">
          <cell r="B133">
            <v>191</v>
          </cell>
          <cell r="C133" t="str">
            <v>Симаков Алексей Владимирович</v>
          </cell>
          <cell r="D133">
            <v>6</v>
          </cell>
          <cell r="E133">
            <v>1</v>
          </cell>
          <cell r="F133">
            <v>0</v>
          </cell>
          <cell r="H133">
            <v>42359</v>
          </cell>
        </row>
        <row r="134">
          <cell r="B134">
            <v>192</v>
          </cell>
          <cell r="C134" t="str">
            <v>Лемешев Сергей Васильевич</v>
          </cell>
          <cell r="D134">
            <v>2</v>
          </cell>
          <cell r="E134">
            <v>0</v>
          </cell>
          <cell r="F134">
            <v>0</v>
          </cell>
          <cell r="H134">
            <v>42359</v>
          </cell>
        </row>
        <row r="135">
          <cell r="B135">
            <v>193</v>
          </cell>
          <cell r="C135" t="str">
            <v>Сарелайнен Юрий Викторович</v>
          </cell>
          <cell r="D135">
            <v>2</v>
          </cell>
          <cell r="E135">
            <v>0</v>
          </cell>
          <cell r="F135">
            <v>0</v>
          </cell>
          <cell r="H135">
            <v>42359</v>
          </cell>
        </row>
        <row r="136">
          <cell r="B136">
            <v>194</v>
          </cell>
          <cell r="C136" t="str">
            <v>Седов Михаил Андреевич</v>
          </cell>
          <cell r="D136">
            <v>4</v>
          </cell>
          <cell r="E136">
            <v>2</v>
          </cell>
          <cell r="F136">
            <v>0</v>
          </cell>
          <cell r="H136">
            <v>42359</v>
          </cell>
        </row>
        <row r="137">
          <cell r="B137">
            <v>195</v>
          </cell>
          <cell r="C137" t="str">
            <v>Тихов Павел Геннадьевич</v>
          </cell>
          <cell r="D137">
            <v>1</v>
          </cell>
          <cell r="E137">
            <v>0</v>
          </cell>
          <cell r="F137">
            <v>0</v>
          </cell>
          <cell r="H137">
            <v>42359</v>
          </cell>
        </row>
        <row r="138">
          <cell r="B138">
            <v>196</v>
          </cell>
          <cell r="C138" t="str">
            <v>Козлович Сергей Степанович</v>
          </cell>
          <cell r="D138">
            <v>5</v>
          </cell>
          <cell r="E138">
            <v>1</v>
          </cell>
          <cell r="F138">
            <v>0</v>
          </cell>
          <cell r="H138">
            <v>42359</v>
          </cell>
        </row>
        <row r="139">
          <cell r="B139">
            <v>197</v>
          </cell>
          <cell r="C139" t="str">
            <v>Дашкин Шамиль Менирович</v>
          </cell>
          <cell r="D139">
            <v>6</v>
          </cell>
          <cell r="E139">
            <v>1</v>
          </cell>
          <cell r="F139">
            <v>0</v>
          </cell>
          <cell r="G139" t="str">
            <v>Смена машиниста с уволенного Соколова Вадима Вячеславовича</v>
          </cell>
          <cell r="H139">
            <v>42359</v>
          </cell>
        </row>
        <row r="140">
          <cell r="B140">
            <v>198</v>
          </cell>
          <cell r="C140" t="str">
            <v>Поляков Вячеслав Борисович</v>
          </cell>
          <cell r="D140">
            <v>1</v>
          </cell>
          <cell r="E140">
            <v>0</v>
          </cell>
          <cell r="F140">
            <v>0</v>
          </cell>
          <cell r="H140">
            <v>42359</v>
          </cell>
        </row>
        <row r="141">
          <cell r="B141">
            <v>199</v>
          </cell>
          <cell r="C141" t="str">
            <v>Старикович Алексей Эдуардович</v>
          </cell>
          <cell r="D141">
            <v>2</v>
          </cell>
          <cell r="E141">
            <v>2</v>
          </cell>
          <cell r="F141">
            <v>0</v>
          </cell>
          <cell r="H141">
            <v>42359</v>
          </cell>
        </row>
        <row r="142">
          <cell r="B142">
            <v>200</v>
          </cell>
          <cell r="C142" t="str">
            <v>Прохоренко Илья Васильевич</v>
          </cell>
          <cell r="D142">
            <v>3</v>
          </cell>
          <cell r="E142">
            <v>0</v>
          </cell>
          <cell r="F142">
            <v>0</v>
          </cell>
          <cell r="G142" t="str">
            <v>8-911-253-86-18</v>
          </cell>
          <cell r="H142">
            <v>42359</v>
          </cell>
        </row>
        <row r="143">
          <cell r="B143">
            <v>201</v>
          </cell>
          <cell r="C143" t="str">
            <v>Уймин Павел Сергеевич</v>
          </cell>
          <cell r="D143">
            <v>5</v>
          </cell>
          <cell r="E143">
            <v>2</v>
          </cell>
          <cell r="F143">
            <v>0</v>
          </cell>
          <cell r="H143">
            <v>42359</v>
          </cell>
        </row>
        <row r="144">
          <cell r="B144">
            <v>202</v>
          </cell>
          <cell r="C144" t="str">
            <v>Румянцев Андрей Сергеевич</v>
          </cell>
          <cell r="D144">
            <v>1</v>
          </cell>
          <cell r="E144">
            <v>0</v>
          </cell>
          <cell r="F144">
            <v>0</v>
          </cell>
          <cell r="G144" t="str">
            <v>Смена машиниста с уволенного Семенова Александра Борисовича</v>
          </cell>
          <cell r="H144">
            <v>42359</v>
          </cell>
        </row>
        <row r="145">
          <cell r="B145">
            <v>203</v>
          </cell>
          <cell r="C145" t="str">
            <v>Кондратков Евгений Александрович</v>
          </cell>
          <cell r="D145">
            <v>13</v>
          </cell>
          <cell r="E145">
            <v>6</v>
          </cell>
          <cell r="F145">
            <v>0</v>
          </cell>
          <cell r="H145">
            <v>42359</v>
          </cell>
        </row>
        <row r="146">
          <cell r="B146">
            <v>204</v>
          </cell>
          <cell r="C146" t="str">
            <v>Потуга Андрей Федорович</v>
          </cell>
          <cell r="D146">
            <v>4</v>
          </cell>
          <cell r="E146">
            <v>0</v>
          </cell>
          <cell r="F146">
            <v>0</v>
          </cell>
          <cell r="H146">
            <v>42359</v>
          </cell>
        </row>
        <row r="147">
          <cell r="B147">
            <v>205</v>
          </cell>
          <cell r="C147" t="str">
            <v>Плотников Игорь Германович</v>
          </cell>
          <cell r="D147">
            <v>2</v>
          </cell>
          <cell r="E147">
            <v>1</v>
          </cell>
          <cell r="F147">
            <v>0</v>
          </cell>
          <cell r="H147">
            <v>42359</v>
          </cell>
        </row>
        <row r="148">
          <cell r="B148">
            <v>206</v>
          </cell>
          <cell r="C148" t="str">
            <v>Осипов Александр Александрович</v>
          </cell>
          <cell r="D148">
            <v>3</v>
          </cell>
          <cell r="E148">
            <v>1</v>
          </cell>
          <cell r="F148">
            <v>0</v>
          </cell>
          <cell r="H148">
            <v>42359</v>
          </cell>
        </row>
        <row r="149">
          <cell r="B149">
            <v>207</v>
          </cell>
          <cell r="C149" t="str">
            <v>Пахомов Игорь Анатольевич</v>
          </cell>
          <cell r="D149">
            <v>3</v>
          </cell>
          <cell r="E149">
            <v>0</v>
          </cell>
          <cell r="F149">
            <v>0</v>
          </cell>
          <cell r="H149">
            <v>42359</v>
          </cell>
        </row>
        <row r="150">
          <cell r="B150">
            <v>208</v>
          </cell>
          <cell r="C150" t="str">
            <v>Ларин Михаил Борисович</v>
          </cell>
          <cell r="D150">
            <v>5</v>
          </cell>
          <cell r="E150">
            <v>0</v>
          </cell>
          <cell r="F150">
            <v>0</v>
          </cell>
          <cell r="H150">
            <v>42359</v>
          </cell>
        </row>
        <row r="151">
          <cell r="B151">
            <v>209</v>
          </cell>
          <cell r="C151" t="str">
            <v>Пичугин Павел Андреевич</v>
          </cell>
          <cell r="D151">
            <v>8</v>
          </cell>
          <cell r="E151">
            <v>1</v>
          </cell>
          <cell r="F151">
            <v>1</v>
          </cell>
          <cell r="H151">
            <v>42359</v>
          </cell>
        </row>
        <row r="152">
          <cell r="B152">
            <v>210</v>
          </cell>
          <cell r="C152" t="str">
            <v>Дашкин Шамиль Менирович</v>
          </cell>
          <cell r="G152" t="str">
            <v>Утеряна. Заменена на STH00-240</v>
          </cell>
          <cell r="H152">
            <v>42359</v>
          </cell>
        </row>
        <row r="153">
          <cell r="B153">
            <v>211</v>
          </cell>
          <cell r="C153" t="str">
            <v>Маслов Виталий Александрович</v>
          </cell>
          <cell r="D153">
            <v>6</v>
          </cell>
          <cell r="E153">
            <v>3</v>
          </cell>
          <cell r="F153">
            <v>0</v>
          </cell>
          <cell r="G153" t="str">
            <v>Смена машиниста с уволенного Циммера Алексея Александровича</v>
          </cell>
          <cell r="H153">
            <v>42359</v>
          </cell>
        </row>
        <row r="154">
          <cell r="B154">
            <v>212</v>
          </cell>
          <cell r="C154" t="str">
            <v>Елисеев Александр Александрович</v>
          </cell>
          <cell r="D154">
            <v>4</v>
          </cell>
          <cell r="E154">
            <v>3</v>
          </cell>
          <cell r="F154">
            <v>0</v>
          </cell>
          <cell r="H154">
            <v>42359</v>
          </cell>
        </row>
        <row r="155">
          <cell r="B155">
            <v>213</v>
          </cell>
          <cell r="C155" t="str">
            <v>Цыпушкин Юрий Николаевич</v>
          </cell>
          <cell r="D155">
            <v>5</v>
          </cell>
          <cell r="E155">
            <v>1</v>
          </cell>
          <cell r="F155">
            <v>1</v>
          </cell>
          <cell r="H155">
            <v>42359</v>
          </cell>
        </row>
        <row r="156">
          <cell r="B156">
            <v>214</v>
          </cell>
          <cell r="C156" t="str">
            <v>Гринштейн Андрей Романович</v>
          </cell>
          <cell r="D156">
            <v>7</v>
          </cell>
          <cell r="E156">
            <v>2</v>
          </cell>
          <cell r="F156">
            <v>1</v>
          </cell>
          <cell r="H156">
            <v>42359</v>
          </cell>
        </row>
        <row r="157">
          <cell r="B157">
            <v>215</v>
          </cell>
          <cell r="C157" t="str">
            <v>Жульев Сергей Александрович</v>
          </cell>
          <cell r="D157">
            <v>8</v>
          </cell>
          <cell r="E157">
            <v>4</v>
          </cell>
          <cell r="F157">
            <v>0</v>
          </cell>
          <cell r="H157">
            <v>42359</v>
          </cell>
        </row>
        <row r="158">
          <cell r="B158">
            <v>216</v>
          </cell>
          <cell r="C158" t="str">
            <v>Давыдов Сергей Геннадьевич</v>
          </cell>
          <cell r="D158">
            <v>4</v>
          </cell>
          <cell r="E158">
            <v>2</v>
          </cell>
          <cell r="F158">
            <v>0</v>
          </cell>
          <cell r="H158">
            <v>42359</v>
          </cell>
        </row>
        <row r="159">
          <cell r="B159">
            <v>217</v>
          </cell>
          <cell r="C159" t="str">
            <v>Илюбаев Нурлан Маманович</v>
          </cell>
          <cell r="D159">
            <v>3</v>
          </cell>
          <cell r="E159">
            <v>0</v>
          </cell>
          <cell r="F159">
            <v>0</v>
          </cell>
          <cell r="H159">
            <v>42359</v>
          </cell>
        </row>
        <row r="160">
          <cell r="B160">
            <v>218</v>
          </cell>
          <cell r="C160" t="str">
            <v>Кособоков Вячеслав Анатольевич</v>
          </cell>
          <cell r="D160">
            <v>4</v>
          </cell>
          <cell r="E160">
            <v>0</v>
          </cell>
          <cell r="F160">
            <v>0</v>
          </cell>
          <cell r="H160">
            <v>42359</v>
          </cell>
        </row>
        <row r="161">
          <cell r="B161">
            <v>219</v>
          </cell>
          <cell r="C161" t="str">
            <v>Черных Иван Сергеевич</v>
          </cell>
          <cell r="D161">
            <v>1</v>
          </cell>
          <cell r="E161">
            <v>0</v>
          </cell>
          <cell r="F161">
            <v>0</v>
          </cell>
          <cell r="H161">
            <v>42359</v>
          </cell>
        </row>
        <row r="162">
          <cell r="B162">
            <v>220</v>
          </cell>
          <cell r="C162" t="str">
            <v>Мельников Кирилл Константинович</v>
          </cell>
          <cell r="D162">
            <v>0</v>
          </cell>
          <cell r="E162">
            <v>0</v>
          </cell>
          <cell r="F162">
            <v>0</v>
          </cell>
          <cell r="H162">
            <v>42359</v>
          </cell>
        </row>
        <row r="163">
          <cell r="B163">
            <v>221</v>
          </cell>
          <cell r="C163" t="str">
            <v>Лысенко Евгений Игоревич</v>
          </cell>
          <cell r="D163">
            <v>4</v>
          </cell>
          <cell r="E163">
            <v>1</v>
          </cell>
          <cell r="F163">
            <v>0</v>
          </cell>
          <cell r="H163">
            <v>42359</v>
          </cell>
        </row>
        <row r="164">
          <cell r="B164">
            <v>222</v>
          </cell>
          <cell r="C164" t="str">
            <v>Кислицын Антон Евгеньевич</v>
          </cell>
          <cell r="D164">
            <v>3</v>
          </cell>
          <cell r="E164">
            <v>1</v>
          </cell>
          <cell r="F164">
            <v>0</v>
          </cell>
          <cell r="H164">
            <v>42359</v>
          </cell>
        </row>
        <row r="165">
          <cell r="B165">
            <v>223</v>
          </cell>
          <cell r="C165" t="str">
            <v>Мирошкин Андрей Валерьевич</v>
          </cell>
          <cell r="D165">
            <v>6</v>
          </cell>
          <cell r="E165">
            <v>5</v>
          </cell>
          <cell r="F165">
            <v>0</v>
          </cell>
          <cell r="H165">
            <v>42359</v>
          </cell>
        </row>
        <row r="166">
          <cell r="B166">
            <v>224</v>
          </cell>
          <cell r="C166" t="str">
            <v>Шамухин Павел Владимирович</v>
          </cell>
          <cell r="D166">
            <v>3</v>
          </cell>
          <cell r="E166">
            <v>1</v>
          </cell>
          <cell r="F166">
            <v>0</v>
          </cell>
          <cell r="H166">
            <v>42359</v>
          </cell>
        </row>
        <row r="167">
          <cell r="B167">
            <v>225</v>
          </cell>
          <cell r="C167" t="str">
            <v>Крюков Павел Сергеевич</v>
          </cell>
          <cell r="D167">
            <v>4</v>
          </cell>
          <cell r="E167">
            <v>1</v>
          </cell>
          <cell r="F167">
            <v>0</v>
          </cell>
          <cell r="H167">
            <v>42359</v>
          </cell>
        </row>
        <row r="168">
          <cell r="B168">
            <v>226</v>
          </cell>
          <cell r="C168" t="str">
            <v>Кутузов Илья Владимирович</v>
          </cell>
          <cell r="D168">
            <v>2</v>
          </cell>
          <cell r="E168">
            <v>0</v>
          </cell>
          <cell r="F168">
            <v>0</v>
          </cell>
          <cell r="H168">
            <v>42359</v>
          </cell>
        </row>
        <row r="169">
          <cell r="B169">
            <v>227</v>
          </cell>
          <cell r="C169" t="str">
            <v>Лебедев Всеволод Андреевич</v>
          </cell>
          <cell r="D169">
            <v>14</v>
          </cell>
          <cell r="E169">
            <v>5</v>
          </cell>
          <cell r="F169">
            <v>5</v>
          </cell>
          <cell r="H169">
            <v>42359</v>
          </cell>
        </row>
        <row r="170">
          <cell r="B170">
            <v>228</v>
          </cell>
          <cell r="C170" t="str">
            <v>Михайлов Юрий Валерьевич</v>
          </cell>
          <cell r="D170">
            <v>4</v>
          </cell>
          <cell r="E170">
            <v>1</v>
          </cell>
          <cell r="F170">
            <v>0</v>
          </cell>
          <cell r="H170">
            <v>42359</v>
          </cell>
        </row>
        <row r="171">
          <cell r="B171">
            <v>229</v>
          </cell>
          <cell r="C171" t="str">
            <v>Шапкин Вячеслав Юрьевич</v>
          </cell>
          <cell r="D171">
            <v>7</v>
          </cell>
          <cell r="E171">
            <v>3</v>
          </cell>
          <cell r="F171">
            <v>0</v>
          </cell>
          <cell r="H171">
            <v>42359</v>
          </cell>
        </row>
        <row r="172">
          <cell r="B172">
            <v>230</v>
          </cell>
          <cell r="C172" t="str">
            <v>Шуваев Владимир Юрьевич</v>
          </cell>
          <cell r="D172">
            <v>6</v>
          </cell>
          <cell r="E172">
            <v>2</v>
          </cell>
          <cell r="F172">
            <v>0</v>
          </cell>
          <cell r="H172">
            <v>42359</v>
          </cell>
        </row>
        <row r="173">
          <cell r="B173">
            <v>232</v>
          </cell>
          <cell r="C173" t="str">
            <v>Маслов Виталий Александрович</v>
          </cell>
          <cell r="G173" t="str">
            <v>Утеряна</v>
          </cell>
          <cell r="H173">
            <v>42359</v>
          </cell>
        </row>
        <row r="174">
          <cell r="B174">
            <v>233</v>
          </cell>
          <cell r="C174" t="str">
            <v>Королев Виталий Олегович</v>
          </cell>
          <cell r="D174">
            <v>4</v>
          </cell>
          <cell r="E174">
            <v>0</v>
          </cell>
          <cell r="F174">
            <v>0</v>
          </cell>
          <cell r="H174">
            <v>42359</v>
          </cell>
        </row>
        <row r="175">
          <cell r="B175">
            <v>234</v>
          </cell>
          <cell r="C175" t="str">
            <v>Максимчев Евгений Сергеевич</v>
          </cell>
          <cell r="D175">
            <v>3</v>
          </cell>
          <cell r="E175">
            <v>0</v>
          </cell>
          <cell r="F175">
            <v>0</v>
          </cell>
          <cell r="H175">
            <v>42359</v>
          </cell>
        </row>
        <row r="176">
          <cell r="B176">
            <v>236</v>
          </cell>
          <cell r="C176" t="str">
            <v>Скопицкий Константин Васильевич</v>
          </cell>
          <cell r="D176">
            <v>3</v>
          </cell>
          <cell r="E176">
            <v>0</v>
          </cell>
          <cell r="F176">
            <v>0</v>
          </cell>
          <cell r="H176">
            <v>42359</v>
          </cell>
        </row>
        <row r="177">
          <cell r="B177">
            <v>237</v>
          </cell>
          <cell r="C177" t="str">
            <v>Кокорев Георгий Николаевич</v>
          </cell>
          <cell r="D177">
            <v>3</v>
          </cell>
          <cell r="E177">
            <v>1</v>
          </cell>
          <cell r="F177">
            <v>1</v>
          </cell>
          <cell r="H177">
            <v>42359</v>
          </cell>
        </row>
        <row r="178">
          <cell r="B178">
            <v>238</v>
          </cell>
          <cell r="C178" t="str">
            <v>Савинов Алексей Андреевич</v>
          </cell>
          <cell r="D178">
            <v>2</v>
          </cell>
          <cell r="E178">
            <v>1</v>
          </cell>
          <cell r="F178">
            <v>0</v>
          </cell>
          <cell r="H178">
            <v>42359</v>
          </cell>
        </row>
        <row r="179">
          <cell r="B179">
            <v>239</v>
          </cell>
          <cell r="C179" t="str">
            <v>Иванов Николай Викторович</v>
          </cell>
          <cell r="D179">
            <v>5</v>
          </cell>
          <cell r="E179">
            <v>3</v>
          </cell>
          <cell r="F179">
            <v>0</v>
          </cell>
          <cell r="H179">
            <v>42359</v>
          </cell>
        </row>
        <row r="180">
          <cell r="B180">
            <v>240</v>
          </cell>
          <cell r="C180" t="str">
            <v>Дашкин Шамиль Менирович</v>
          </cell>
          <cell r="G180" t="str">
            <v>Замена потерянной гарнитуры 210; Так и не была выдана с Невского, замена по адаптации на STH00-197</v>
          </cell>
          <cell r="H180">
            <v>42429</v>
          </cell>
        </row>
      </sheetData>
      <sheetData sheetId="2">
        <row r="2">
          <cell r="B2">
            <v>286</v>
          </cell>
          <cell r="C2" t="str">
            <v>Абрамов Артём Александрович</v>
          </cell>
          <cell r="D2">
            <v>323385</v>
          </cell>
          <cell r="E2">
            <v>3</v>
          </cell>
          <cell r="F2">
            <v>1</v>
          </cell>
          <cell r="G2">
            <v>1</v>
          </cell>
          <cell r="H2">
            <v>6.5</v>
          </cell>
          <cell r="I2" t="str">
            <v>8 953 172 33 72</v>
          </cell>
          <cell r="M2">
            <v>43070</v>
          </cell>
        </row>
        <row r="3">
          <cell r="B3">
            <v>287</v>
          </cell>
          <cell r="C3" t="str">
            <v>Агафонов Алексей Иванович</v>
          </cell>
          <cell r="D3">
            <v>323386</v>
          </cell>
          <cell r="E3">
            <v>1</v>
          </cell>
          <cell r="F3">
            <v>0</v>
          </cell>
          <cell r="G3">
            <v>0</v>
          </cell>
          <cell r="H3">
            <v>6.5</v>
          </cell>
          <cell r="I3" t="str">
            <v>8 921 411 07 83</v>
          </cell>
          <cell r="M3">
            <v>43070</v>
          </cell>
        </row>
        <row r="4">
          <cell r="B4">
            <v>288</v>
          </cell>
          <cell r="C4" t="str">
            <v>Агафонов Сергей Михайлович</v>
          </cell>
          <cell r="D4">
            <v>322521</v>
          </cell>
          <cell r="E4">
            <v>2</v>
          </cell>
          <cell r="F4">
            <v>0</v>
          </cell>
          <cell r="G4">
            <v>0</v>
          </cell>
          <cell r="H4">
            <v>7</v>
          </cell>
          <cell r="I4" t="str">
            <v>8-931-535-41-52</v>
          </cell>
          <cell r="M4">
            <v>43070</v>
          </cell>
        </row>
        <row r="5">
          <cell r="B5">
            <v>289</v>
          </cell>
          <cell r="C5" t="str">
            <v>Агеев Андрей Александрович</v>
          </cell>
          <cell r="D5">
            <v>323449</v>
          </cell>
          <cell r="E5">
            <v>0</v>
          </cell>
          <cell r="F5">
            <v>0</v>
          </cell>
          <cell r="G5">
            <v>0</v>
          </cell>
          <cell r="M5">
            <v>43070</v>
          </cell>
        </row>
        <row r="6">
          <cell r="B6">
            <v>290</v>
          </cell>
          <cell r="C6" t="str">
            <v>Алексеев Артур Владимирович</v>
          </cell>
          <cell r="D6">
            <v>323505</v>
          </cell>
          <cell r="E6">
            <v>1</v>
          </cell>
          <cell r="F6">
            <v>0</v>
          </cell>
          <cell r="G6">
            <v>0</v>
          </cell>
          <cell r="H6">
            <v>5.5</v>
          </cell>
          <cell r="I6">
            <v>9816879384</v>
          </cell>
          <cell r="M6">
            <v>43070</v>
          </cell>
        </row>
        <row r="7">
          <cell r="B7">
            <v>291</v>
          </cell>
          <cell r="C7" t="str">
            <v>Ананьин Николай Николаевич</v>
          </cell>
          <cell r="D7">
            <v>323174</v>
          </cell>
          <cell r="E7">
            <v>0</v>
          </cell>
          <cell r="F7">
            <v>0</v>
          </cell>
          <cell r="G7">
            <v>0</v>
          </cell>
          <cell r="H7">
            <v>6</v>
          </cell>
          <cell r="I7" t="str">
            <v>8 961 811 79 58</v>
          </cell>
          <cell r="M7">
            <v>43070</v>
          </cell>
        </row>
        <row r="8">
          <cell r="B8">
            <v>292</v>
          </cell>
          <cell r="C8" t="str">
            <v>Андреев Андрей Алексеевич</v>
          </cell>
          <cell r="D8">
            <v>321702</v>
          </cell>
          <cell r="E8">
            <v>1</v>
          </cell>
          <cell r="F8">
            <v>0</v>
          </cell>
          <cell r="G8">
            <v>0</v>
          </cell>
          <cell r="H8">
            <v>5.5</v>
          </cell>
          <cell r="I8" t="str">
            <v>8 904 331 96 95</v>
          </cell>
          <cell r="M8">
            <v>43070</v>
          </cell>
        </row>
        <row r="9">
          <cell r="B9">
            <v>293</v>
          </cell>
          <cell r="C9" t="str">
            <v>Андреев Алексей Борисович</v>
          </cell>
          <cell r="D9">
            <v>321703</v>
          </cell>
          <cell r="E9">
            <v>0</v>
          </cell>
          <cell r="F9">
            <v>0</v>
          </cell>
          <cell r="G9">
            <v>0</v>
          </cell>
          <cell r="H9">
            <v>6.5</v>
          </cell>
          <cell r="I9">
            <v>9633245894</v>
          </cell>
          <cell r="M9">
            <v>43070</v>
          </cell>
        </row>
        <row r="10">
          <cell r="B10">
            <v>294</v>
          </cell>
          <cell r="C10" t="str">
            <v>Анкудинов Василий Георгиевич</v>
          </cell>
          <cell r="D10">
            <v>322859</v>
          </cell>
          <cell r="E10">
            <v>4</v>
          </cell>
          <cell r="F10">
            <v>3</v>
          </cell>
          <cell r="G10">
            <v>1</v>
          </cell>
          <cell r="H10">
            <v>6</v>
          </cell>
          <cell r="I10" t="str">
            <v>8 921 890 61 45</v>
          </cell>
          <cell r="M10">
            <v>43070</v>
          </cell>
        </row>
        <row r="11">
          <cell r="B11">
            <v>295</v>
          </cell>
          <cell r="C11" t="str">
            <v>Антипов Александр Викторович</v>
          </cell>
          <cell r="D11">
            <v>321705</v>
          </cell>
          <cell r="E11">
            <v>1</v>
          </cell>
          <cell r="F11">
            <v>1</v>
          </cell>
          <cell r="G11">
            <v>1</v>
          </cell>
          <cell r="H11">
            <v>6.5</v>
          </cell>
          <cell r="I11">
            <v>89210951747</v>
          </cell>
          <cell r="M11">
            <v>43070</v>
          </cell>
        </row>
        <row r="12">
          <cell r="B12">
            <v>296</v>
          </cell>
          <cell r="C12" t="str">
            <v>Аргеландер Владимир Борисович</v>
          </cell>
          <cell r="D12">
            <v>321707</v>
          </cell>
          <cell r="E12">
            <v>2</v>
          </cell>
          <cell r="F12">
            <v>2</v>
          </cell>
          <cell r="G12">
            <v>1</v>
          </cell>
          <cell r="H12">
            <v>6</v>
          </cell>
          <cell r="I12">
            <v>9111518312</v>
          </cell>
          <cell r="M12">
            <v>43070</v>
          </cell>
        </row>
        <row r="13">
          <cell r="B13">
            <v>297</v>
          </cell>
          <cell r="C13" t="str">
            <v>Бабин Антон Станиславович</v>
          </cell>
          <cell r="D13">
            <v>323454</v>
          </cell>
          <cell r="E13">
            <v>2</v>
          </cell>
          <cell r="F13">
            <v>1</v>
          </cell>
          <cell r="G13">
            <v>1</v>
          </cell>
          <cell r="H13">
            <v>5</v>
          </cell>
          <cell r="I13" t="str">
            <v>8 981 800 65 87</v>
          </cell>
          <cell r="M13">
            <v>43070</v>
          </cell>
        </row>
        <row r="14">
          <cell r="B14">
            <v>298</v>
          </cell>
          <cell r="C14" t="str">
            <v>Балонов Анатолий Михайлович</v>
          </cell>
          <cell r="D14">
            <v>321710</v>
          </cell>
          <cell r="E14">
            <v>0</v>
          </cell>
          <cell r="F14">
            <v>0</v>
          </cell>
          <cell r="G14">
            <v>0</v>
          </cell>
          <cell r="H14">
            <v>7</v>
          </cell>
          <cell r="M14">
            <v>43070</v>
          </cell>
        </row>
        <row r="15">
          <cell r="B15">
            <v>299</v>
          </cell>
          <cell r="C15" t="str">
            <v>Баранов Михаил Валентинович</v>
          </cell>
          <cell r="D15">
            <v>323520</v>
          </cell>
          <cell r="E15">
            <v>3</v>
          </cell>
          <cell r="F15">
            <v>1</v>
          </cell>
          <cell r="G15">
            <v>0</v>
          </cell>
          <cell r="H15">
            <v>5.5</v>
          </cell>
          <cell r="I15">
            <v>89216454057</v>
          </cell>
          <cell r="M15">
            <v>43070</v>
          </cell>
        </row>
        <row r="16">
          <cell r="B16">
            <v>300</v>
          </cell>
          <cell r="C16" t="str">
            <v>Бардин Виктор Олегович</v>
          </cell>
          <cell r="D16">
            <v>323477</v>
          </cell>
          <cell r="E16">
            <v>1</v>
          </cell>
          <cell r="F16">
            <v>1</v>
          </cell>
          <cell r="G16">
            <v>0</v>
          </cell>
          <cell r="H16">
            <v>5.5</v>
          </cell>
          <cell r="I16" t="str">
            <v>8-911-193-72-00</v>
          </cell>
          <cell r="M16">
            <v>43070</v>
          </cell>
        </row>
        <row r="17">
          <cell r="B17">
            <v>301</v>
          </cell>
          <cell r="C17" t="str">
            <v>Баскаков Василий Олегович</v>
          </cell>
          <cell r="D17">
            <v>321712</v>
          </cell>
          <cell r="E17">
            <v>1</v>
          </cell>
          <cell r="F17">
            <v>0</v>
          </cell>
          <cell r="G17">
            <v>1</v>
          </cell>
          <cell r="H17">
            <v>6</v>
          </cell>
          <cell r="I17">
            <v>79119545182</v>
          </cell>
          <cell r="M17">
            <v>43070</v>
          </cell>
        </row>
        <row r="18">
          <cell r="B18">
            <v>302</v>
          </cell>
          <cell r="C18" t="str">
            <v>Минаев Дмитрий Викторович</v>
          </cell>
          <cell r="D18">
            <v>323552</v>
          </cell>
          <cell r="E18">
            <v>2</v>
          </cell>
          <cell r="F18">
            <v>0</v>
          </cell>
          <cell r="G18">
            <v>0</v>
          </cell>
          <cell r="L18" t="str">
            <v>Белозёров Руслан Анатольевич 322782 - смена должности</v>
          </cell>
          <cell r="M18">
            <v>43070</v>
          </cell>
        </row>
        <row r="19">
          <cell r="B19">
            <v>303</v>
          </cell>
          <cell r="C19" t="str">
            <v>Белоус Павел Николаевич</v>
          </cell>
          <cell r="D19">
            <v>323495</v>
          </cell>
          <cell r="E19">
            <v>0</v>
          </cell>
          <cell r="F19">
            <v>0</v>
          </cell>
          <cell r="G19">
            <v>0</v>
          </cell>
          <cell r="H19">
            <v>5.5</v>
          </cell>
          <cell r="I19" t="str">
            <v>8 964 388 60 09</v>
          </cell>
          <cell r="M19">
            <v>43070</v>
          </cell>
        </row>
        <row r="20">
          <cell r="B20">
            <v>304</v>
          </cell>
          <cell r="C20" t="str">
            <v>Белугин Виталий Сергеевич</v>
          </cell>
          <cell r="D20">
            <v>321715</v>
          </cell>
          <cell r="E20">
            <v>2</v>
          </cell>
          <cell r="F20">
            <v>0</v>
          </cell>
          <cell r="G20">
            <v>0</v>
          </cell>
          <cell r="H20">
            <v>6</v>
          </cell>
          <cell r="I20">
            <v>9119522752</v>
          </cell>
          <cell r="M20">
            <v>43070</v>
          </cell>
        </row>
        <row r="21">
          <cell r="B21">
            <v>305</v>
          </cell>
          <cell r="C21" t="str">
            <v>Бердников Сергей Владимирович</v>
          </cell>
          <cell r="D21">
            <v>322557</v>
          </cell>
          <cell r="E21">
            <v>2</v>
          </cell>
          <cell r="F21">
            <v>0</v>
          </cell>
          <cell r="G21">
            <v>0</v>
          </cell>
          <cell r="H21" t="str">
            <v>6,5-7</v>
          </cell>
          <cell r="I21">
            <v>9213230147</v>
          </cell>
          <cell r="M21">
            <v>43070</v>
          </cell>
        </row>
        <row r="22">
          <cell r="B22">
            <v>306</v>
          </cell>
          <cell r="C22" t="str">
            <v>Благодарёв Александр Юльевич</v>
          </cell>
          <cell r="D22">
            <v>323132</v>
          </cell>
          <cell r="E22">
            <v>1</v>
          </cell>
          <cell r="F22">
            <v>1</v>
          </cell>
          <cell r="G22">
            <v>0</v>
          </cell>
          <cell r="H22">
            <v>6</v>
          </cell>
          <cell r="I22">
            <v>89523935889</v>
          </cell>
          <cell r="M22">
            <v>43070</v>
          </cell>
        </row>
        <row r="23">
          <cell r="B23">
            <v>307</v>
          </cell>
          <cell r="C23" t="str">
            <v>Блохин Олег Леонидович</v>
          </cell>
          <cell r="D23">
            <v>321719</v>
          </cell>
          <cell r="E23">
            <v>2</v>
          </cell>
          <cell r="F23">
            <v>2</v>
          </cell>
          <cell r="G23">
            <v>2</v>
          </cell>
          <cell r="H23">
            <v>5</v>
          </cell>
          <cell r="I23" t="str">
            <v>911 237 80 70</v>
          </cell>
          <cell r="M23">
            <v>43070</v>
          </cell>
        </row>
        <row r="24">
          <cell r="B24">
            <v>308</v>
          </cell>
          <cell r="C24" t="str">
            <v>Боганов Илья Сергеевич</v>
          </cell>
          <cell r="D24">
            <v>323153</v>
          </cell>
          <cell r="E24">
            <v>2</v>
          </cell>
          <cell r="F24">
            <v>1</v>
          </cell>
          <cell r="G24">
            <v>1</v>
          </cell>
          <cell r="H24">
            <v>6.5</v>
          </cell>
          <cell r="I24" t="str">
            <v>8 921 646 86 15</v>
          </cell>
          <cell r="M24">
            <v>43070</v>
          </cell>
        </row>
        <row r="25">
          <cell r="B25">
            <v>309</v>
          </cell>
          <cell r="C25" t="str">
            <v>Бондаренко Владислав Васильевич</v>
          </cell>
          <cell r="D25">
            <v>322821</v>
          </cell>
          <cell r="E25">
            <v>0</v>
          </cell>
          <cell r="F25">
            <v>0</v>
          </cell>
          <cell r="G25">
            <v>0</v>
          </cell>
          <cell r="H25">
            <v>5.5</v>
          </cell>
          <cell r="I25">
            <v>89046380830</v>
          </cell>
          <cell r="M25">
            <v>43070</v>
          </cell>
        </row>
        <row r="26">
          <cell r="B26">
            <v>310</v>
          </cell>
          <cell r="C26" t="str">
            <v>Бондаренко Денис Валентинович</v>
          </cell>
          <cell r="D26">
            <v>322132</v>
          </cell>
          <cell r="E26">
            <v>2</v>
          </cell>
          <cell r="F26">
            <v>0</v>
          </cell>
          <cell r="G26">
            <v>1</v>
          </cell>
          <cell r="H26">
            <v>6</v>
          </cell>
          <cell r="I26">
            <v>89219731257</v>
          </cell>
          <cell r="M26">
            <v>43070</v>
          </cell>
        </row>
        <row r="27">
          <cell r="B27">
            <v>311</v>
          </cell>
          <cell r="C27" t="str">
            <v>Смирнов Вадим Анатольевич</v>
          </cell>
          <cell r="D27">
            <v>321858</v>
          </cell>
          <cell r="E27">
            <v>0</v>
          </cell>
          <cell r="F27">
            <v>0</v>
          </cell>
          <cell r="G27">
            <v>0</v>
          </cell>
          <cell r="L27" t="str">
            <v>Борисов Алексей Симанович 322127 - уволен</v>
          </cell>
          <cell r="M27">
            <v>43070</v>
          </cell>
        </row>
        <row r="28">
          <cell r="B28">
            <v>312</v>
          </cell>
          <cell r="C28" t="str">
            <v>Буданов Александр Николаевич</v>
          </cell>
          <cell r="D28">
            <v>321726</v>
          </cell>
          <cell r="E28">
            <v>3</v>
          </cell>
          <cell r="F28">
            <v>1</v>
          </cell>
          <cell r="G28">
            <v>2</v>
          </cell>
          <cell r="H28">
            <v>6</v>
          </cell>
          <cell r="I28" t="str">
            <v>8-905-205-36-29</v>
          </cell>
          <cell r="M28">
            <v>43070</v>
          </cell>
        </row>
        <row r="29">
          <cell r="B29">
            <v>313</v>
          </cell>
          <cell r="C29" t="str">
            <v>Буклешов Александр Михайлович</v>
          </cell>
          <cell r="D29">
            <v>322837</v>
          </cell>
          <cell r="E29">
            <v>5</v>
          </cell>
          <cell r="F29">
            <v>2</v>
          </cell>
          <cell r="G29">
            <v>2</v>
          </cell>
          <cell r="H29">
            <v>5.5</v>
          </cell>
          <cell r="I29">
            <v>89217439907</v>
          </cell>
          <cell r="M29">
            <v>43070</v>
          </cell>
        </row>
        <row r="30">
          <cell r="B30">
            <v>314</v>
          </cell>
          <cell r="C30" t="str">
            <v>Васильев Александр Владимирович</v>
          </cell>
          <cell r="D30">
            <v>323135</v>
          </cell>
          <cell r="E30">
            <v>2</v>
          </cell>
          <cell r="F30">
            <v>1</v>
          </cell>
          <cell r="G30">
            <v>0</v>
          </cell>
          <cell r="H30">
            <v>5.5</v>
          </cell>
          <cell r="I30">
            <v>9218742007</v>
          </cell>
          <cell r="M30">
            <v>43070</v>
          </cell>
        </row>
        <row r="31">
          <cell r="B31">
            <v>315</v>
          </cell>
          <cell r="C31" t="str">
            <v>Васильев Григорий Николаевич</v>
          </cell>
          <cell r="D31">
            <v>324228</v>
          </cell>
          <cell r="E31">
            <v>0</v>
          </cell>
          <cell r="F31">
            <v>0</v>
          </cell>
          <cell r="G31">
            <v>0</v>
          </cell>
          <cell r="H31">
            <v>6</v>
          </cell>
          <cell r="I31">
            <v>89313602933</v>
          </cell>
          <cell r="M31">
            <v>43070</v>
          </cell>
        </row>
        <row r="32">
          <cell r="B32">
            <v>316</v>
          </cell>
          <cell r="C32" t="str">
            <v>Васильев Юрий Николаевич</v>
          </cell>
          <cell r="D32">
            <v>321729</v>
          </cell>
          <cell r="E32">
            <v>2</v>
          </cell>
          <cell r="F32">
            <v>0</v>
          </cell>
          <cell r="G32">
            <v>2</v>
          </cell>
          <cell r="H32">
            <v>6.5</v>
          </cell>
          <cell r="I32">
            <v>9213057220</v>
          </cell>
          <cell r="M32">
            <v>43070</v>
          </cell>
        </row>
        <row r="33">
          <cell r="B33">
            <v>317</v>
          </cell>
          <cell r="C33" t="str">
            <v>Васьковский Виталий Валерьевич</v>
          </cell>
          <cell r="D33">
            <v>322866</v>
          </cell>
          <cell r="E33">
            <v>1</v>
          </cell>
          <cell r="F33">
            <v>0</v>
          </cell>
          <cell r="G33">
            <v>0</v>
          </cell>
          <cell r="H33">
            <v>5</v>
          </cell>
          <cell r="I33">
            <v>89218850988</v>
          </cell>
          <cell r="M33">
            <v>43070</v>
          </cell>
        </row>
        <row r="34">
          <cell r="B34">
            <v>318</v>
          </cell>
          <cell r="C34" t="str">
            <v>Виноградов Евгений Владимирович</v>
          </cell>
          <cell r="D34">
            <v>323151</v>
          </cell>
          <cell r="E34">
            <v>1</v>
          </cell>
          <cell r="F34">
            <v>0</v>
          </cell>
          <cell r="G34">
            <v>1</v>
          </cell>
          <cell r="M34">
            <v>43070</v>
          </cell>
        </row>
        <row r="35">
          <cell r="B35">
            <v>319</v>
          </cell>
          <cell r="C35" t="str">
            <v>Виноградов Сергей Александрович</v>
          </cell>
          <cell r="D35">
            <v>321731</v>
          </cell>
          <cell r="E35">
            <v>0</v>
          </cell>
          <cell r="F35">
            <v>0</v>
          </cell>
          <cell r="G35">
            <v>0</v>
          </cell>
          <cell r="H35">
            <v>5.5</v>
          </cell>
          <cell r="I35" t="str">
            <v>8 904 512 19 81</v>
          </cell>
          <cell r="M35">
            <v>43070</v>
          </cell>
        </row>
        <row r="36">
          <cell r="B36">
            <v>320</v>
          </cell>
          <cell r="C36" t="str">
            <v>Владимиров Александр Владимирович</v>
          </cell>
          <cell r="D36">
            <v>322684</v>
          </cell>
          <cell r="E36">
            <v>2</v>
          </cell>
          <cell r="F36">
            <v>0</v>
          </cell>
          <cell r="G36">
            <v>1</v>
          </cell>
          <cell r="H36">
            <v>6</v>
          </cell>
          <cell r="I36" t="str">
            <v>8 921 757 09 10</v>
          </cell>
          <cell r="M36">
            <v>43070</v>
          </cell>
        </row>
        <row r="37">
          <cell r="B37">
            <v>321</v>
          </cell>
          <cell r="C37" t="str">
            <v>Волков Николай Викторович</v>
          </cell>
          <cell r="D37">
            <v>321733</v>
          </cell>
          <cell r="E37">
            <v>1</v>
          </cell>
          <cell r="F37">
            <v>0</v>
          </cell>
          <cell r="G37">
            <v>0</v>
          </cell>
          <cell r="H37">
            <v>7</v>
          </cell>
          <cell r="I37">
            <v>89218786524</v>
          </cell>
          <cell r="M37">
            <v>43070</v>
          </cell>
        </row>
        <row r="38">
          <cell r="B38">
            <v>322</v>
          </cell>
          <cell r="C38" t="str">
            <v>Гаврилов Алексей Сергеевич</v>
          </cell>
          <cell r="D38">
            <v>322536</v>
          </cell>
          <cell r="E38">
            <v>2</v>
          </cell>
          <cell r="F38">
            <v>1</v>
          </cell>
          <cell r="G38">
            <v>0</v>
          </cell>
          <cell r="H38">
            <v>5</v>
          </cell>
          <cell r="I38">
            <v>79215885508</v>
          </cell>
          <cell r="M38">
            <v>43070</v>
          </cell>
        </row>
        <row r="39">
          <cell r="B39">
            <v>323</v>
          </cell>
          <cell r="C39" t="str">
            <v>Гольнев Юрий Анатольевич</v>
          </cell>
          <cell r="D39">
            <v>322544</v>
          </cell>
          <cell r="E39">
            <v>1</v>
          </cell>
          <cell r="F39">
            <v>0</v>
          </cell>
          <cell r="G39">
            <v>0</v>
          </cell>
          <cell r="H39">
            <v>7</v>
          </cell>
          <cell r="I39" t="str">
            <v>921 798 78 07</v>
          </cell>
          <cell r="M39">
            <v>43070</v>
          </cell>
        </row>
        <row r="40">
          <cell r="B40">
            <v>324</v>
          </cell>
          <cell r="C40" t="str">
            <v>Горновой Андрей Владимирович</v>
          </cell>
          <cell r="D40">
            <v>322396</v>
          </cell>
          <cell r="E40">
            <v>1</v>
          </cell>
          <cell r="F40">
            <v>0</v>
          </cell>
          <cell r="G40">
            <v>0</v>
          </cell>
          <cell r="H40">
            <v>6</v>
          </cell>
          <cell r="I40" t="str">
            <v>8 921 570 34 56</v>
          </cell>
          <cell r="M40">
            <v>43070</v>
          </cell>
        </row>
        <row r="41">
          <cell r="B41">
            <v>325</v>
          </cell>
          <cell r="C41" t="str">
            <v>Горностаев Николай Александрович</v>
          </cell>
          <cell r="D41">
            <v>323493</v>
          </cell>
          <cell r="E41">
            <v>0</v>
          </cell>
          <cell r="F41">
            <v>0</v>
          </cell>
          <cell r="G41">
            <v>0</v>
          </cell>
          <cell r="H41">
            <v>6</v>
          </cell>
          <cell r="I41">
            <v>89657915013</v>
          </cell>
          <cell r="M41">
            <v>43070</v>
          </cell>
        </row>
        <row r="42">
          <cell r="B42">
            <v>326</v>
          </cell>
          <cell r="C42" t="str">
            <v>Григорьев Александр Николаевич</v>
          </cell>
          <cell r="D42">
            <v>321740</v>
          </cell>
          <cell r="E42">
            <v>2</v>
          </cell>
          <cell r="F42">
            <v>1</v>
          </cell>
          <cell r="G42">
            <v>2</v>
          </cell>
          <cell r="H42">
            <v>6</v>
          </cell>
          <cell r="I42">
            <v>89500074775</v>
          </cell>
          <cell r="M42">
            <v>43070</v>
          </cell>
        </row>
        <row r="43">
          <cell r="B43">
            <v>327</v>
          </cell>
          <cell r="C43" t="str">
            <v>Григорьев Константин Геннадьевич</v>
          </cell>
          <cell r="D43">
            <v>322889</v>
          </cell>
          <cell r="E43">
            <v>0</v>
          </cell>
          <cell r="F43">
            <v>0</v>
          </cell>
          <cell r="G43">
            <v>0</v>
          </cell>
          <cell r="H43">
            <v>6</v>
          </cell>
          <cell r="I43">
            <v>89602519191</v>
          </cell>
          <cell r="M43">
            <v>43070</v>
          </cell>
        </row>
        <row r="44">
          <cell r="B44">
            <v>328</v>
          </cell>
          <cell r="C44" t="str">
            <v>Гришаев Станислав Игоревич</v>
          </cell>
          <cell r="D44">
            <v>322490</v>
          </cell>
          <cell r="E44">
            <v>4</v>
          </cell>
          <cell r="F44">
            <v>2</v>
          </cell>
          <cell r="G44">
            <v>0</v>
          </cell>
          <cell r="H44">
            <v>6</v>
          </cell>
          <cell r="I44">
            <v>89217996355</v>
          </cell>
          <cell r="M44">
            <v>43070</v>
          </cell>
        </row>
        <row r="45">
          <cell r="B45">
            <v>329</v>
          </cell>
          <cell r="C45" t="str">
            <v>Гузаревич Алексей Яковлевич</v>
          </cell>
          <cell r="D45">
            <v>321742</v>
          </cell>
          <cell r="E45">
            <v>3</v>
          </cell>
          <cell r="F45">
            <v>0</v>
          </cell>
          <cell r="G45">
            <v>0</v>
          </cell>
          <cell r="H45">
            <v>6.5</v>
          </cell>
          <cell r="I45" t="str">
            <v>8 921 977 92 15</v>
          </cell>
          <cell r="M45">
            <v>43070</v>
          </cell>
        </row>
        <row r="46">
          <cell r="B46">
            <v>330</v>
          </cell>
          <cell r="C46" t="str">
            <v>Гурьев Сергей Сергеевич</v>
          </cell>
          <cell r="D46">
            <v>323117</v>
          </cell>
          <cell r="E46">
            <v>1</v>
          </cell>
          <cell r="F46">
            <v>0</v>
          </cell>
          <cell r="G46">
            <v>0</v>
          </cell>
          <cell r="H46">
            <v>5.5</v>
          </cell>
          <cell r="I46">
            <v>9319782526</v>
          </cell>
          <cell r="M46">
            <v>43070</v>
          </cell>
        </row>
        <row r="47">
          <cell r="B47">
            <v>331</v>
          </cell>
          <cell r="C47" t="str">
            <v>Демченко Александр Александрович</v>
          </cell>
          <cell r="D47">
            <v>322534</v>
          </cell>
          <cell r="E47">
            <v>1</v>
          </cell>
          <cell r="F47">
            <v>1</v>
          </cell>
          <cell r="G47">
            <v>0</v>
          </cell>
          <cell r="M47">
            <v>43070</v>
          </cell>
        </row>
        <row r="48">
          <cell r="B48">
            <v>332</v>
          </cell>
          <cell r="C48" t="str">
            <v>Джакипов Кубаныч Джалилович</v>
          </cell>
          <cell r="D48">
            <v>323343</v>
          </cell>
          <cell r="E48">
            <v>0</v>
          </cell>
          <cell r="F48">
            <v>0</v>
          </cell>
          <cell r="G48">
            <v>0</v>
          </cell>
          <cell r="M48">
            <v>43070</v>
          </cell>
        </row>
        <row r="49">
          <cell r="B49">
            <v>333</v>
          </cell>
          <cell r="C49" t="str">
            <v>Долгополов Александр Вадимович</v>
          </cell>
          <cell r="D49">
            <v>323409</v>
          </cell>
          <cell r="E49">
            <v>0</v>
          </cell>
          <cell r="F49">
            <v>0</v>
          </cell>
          <cell r="G49">
            <v>0</v>
          </cell>
          <cell r="H49">
            <v>5.5</v>
          </cell>
          <cell r="I49">
            <v>9522887363</v>
          </cell>
          <cell r="M49">
            <v>43070</v>
          </cell>
        </row>
        <row r="50">
          <cell r="B50">
            <v>334</v>
          </cell>
          <cell r="C50" t="str">
            <v>Дроздов Виталий Валерьевич</v>
          </cell>
          <cell r="D50">
            <v>323173</v>
          </cell>
          <cell r="E50">
            <v>2</v>
          </cell>
          <cell r="F50">
            <v>1</v>
          </cell>
          <cell r="G50">
            <v>1</v>
          </cell>
          <cell r="H50">
            <v>6.5</v>
          </cell>
          <cell r="I50">
            <v>89062581214</v>
          </cell>
          <cell r="M50">
            <v>43070</v>
          </cell>
        </row>
        <row r="51">
          <cell r="B51">
            <v>335</v>
          </cell>
          <cell r="C51" t="str">
            <v>Дячук Валентин Васильевич</v>
          </cell>
          <cell r="D51">
            <v>323451</v>
          </cell>
          <cell r="E51">
            <v>1</v>
          </cell>
          <cell r="F51">
            <v>0</v>
          </cell>
          <cell r="G51">
            <v>1</v>
          </cell>
          <cell r="H51">
            <v>6</v>
          </cell>
          <cell r="I51">
            <v>89119836858</v>
          </cell>
          <cell r="M51">
            <v>43070</v>
          </cell>
        </row>
        <row r="52">
          <cell r="B52">
            <v>336</v>
          </cell>
          <cell r="C52" t="str">
            <v>Елисеев Виктор Владимирович</v>
          </cell>
          <cell r="D52">
            <v>323291</v>
          </cell>
          <cell r="E52">
            <v>0</v>
          </cell>
          <cell r="F52">
            <v>0</v>
          </cell>
          <cell r="G52">
            <v>0</v>
          </cell>
          <cell r="H52">
            <v>7.7</v>
          </cell>
          <cell r="I52">
            <v>9112915379</v>
          </cell>
          <cell r="M52">
            <v>43070</v>
          </cell>
        </row>
        <row r="53">
          <cell r="B53">
            <v>337</v>
          </cell>
          <cell r="C53" t="str">
            <v>Енин Алексей Сергеевич</v>
          </cell>
          <cell r="D53">
            <v>322905</v>
          </cell>
          <cell r="E53">
            <v>2</v>
          </cell>
          <cell r="F53">
            <v>1</v>
          </cell>
          <cell r="G53">
            <v>1</v>
          </cell>
          <cell r="H53">
            <v>6</v>
          </cell>
          <cell r="I53" t="str">
            <v>8 921 434 29 18</v>
          </cell>
          <cell r="M53">
            <v>43070</v>
          </cell>
        </row>
        <row r="54">
          <cell r="B54">
            <v>338</v>
          </cell>
          <cell r="C54" t="str">
            <v>Ерофеев Вячеслав Юрьевич</v>
          </cell>
          <cell r="D54">
            <v>322558</v>
          </cell>
          <cell r="E54">
            <v>2</v>
          </cell>
          <cell r="F54">
            <v>0</v>
          </cell>
          <cell r="G54">
            <v>0</v>
          </cell>
          <cell r="H54">
            <v>6</v>
          </cell>
          <cell r="M54">
            <v>43070</v>
          </cell>
        </row>
        <row r="55">
          <cell r="B55">
            <v>339</v>
          </cell>
          <cell r="C55" t="str">
            <v>Ефимов Сергей Викторович</v>
          </cell>
          <cell r="D55">
            <v>321750</v>
          </cell>
          <cell r="E55">
            <v>1</v>
          </cell>
          <cell r="F55">
            <v>0</v>
          </cell>
          <cell r="G55">
            <v>0</v>
          </cell>
          <cell r="H55">
            <v>5.5</v>
          </cell>
          <cell r="I55">
            <v>9112324407</v>
          </cell>
          <cell r="M55">
            <v>43070</v>
          </cell>
        </row>
        <row r="56">
          <cell r="B56">
            <v>340</v>
          </cell>
          <cell r="C56" t="str">
            <v>Жабин Владимир Леонидович</v>
          </cell>
          <cell r="D56">
            <v>321751</v>
          </cell>
          <cell r="E56">
            <v>1</v>
          </cell>
          <cell r="F56">
            <v>0</v>
          </cell>
          <cell r="G56">
            <v>0</v>
          </cell>
          <cell r="H56">
            <v>6</v>
          </cell>
          <cell r="I56" t="str">
            <v>8 911 235 83 44</v>
          </cell>
          <cell r="M56">
            <v>43070</v>
          </cell>
        </row>
        <row r="57">
          <cell r="B57">
            <v>341</v>
          </cell>
          <cell r="C57" t="str">
            <v>Жгулёв Константин Сергеевич</v>
          </cell>
          <cell r="D57">
            <v>322323</v>
          </cell>
          <cell r="E57">
            <v>0</v>
          </cell>
          <cell r="F57">
            <v>0</v>
          </cell>
          <cell r="G57">
            <v>0</v>
          </cell>
          <cell r="H57">
            <v>6</v>
          </cell>
          <cell r="I57" t="str">
            <v>8 921 438 36 35</v>
          </cell>
          <cell r="M57">
            <v>43070</v>
          </cell>
        </row>
        <row r="58">
          <cell r="B58">
            <v>342</v>
          </cell>
          <cell r="C58" t="str">
            <v>Журавлёв Александр Владимирович</v>
          </cell>
          <cell r="D58">
            <v>322728</v>
          </cell>
          <cell r="E58">
            <v>4</v>
          </cell>
          <cell r="F58">
            <v>1</v>
          </cell>
          <cell r="G58">
            <v>1</v>
          </cell>
          <cell r="H58">
            <v>6.5</v>
          </cell>
          <cell r="I58">
            <v>89045568690</v>
          </cell>
          <cell r="M58">
            <v>43070</v>
          </cell>
        </row>
        <row r="59">
          <cell r="B59">
            <v>343</v>
          </cell>
          <cell r="C59" t="str">
            <v>Журавлев Владимир Константинович</v>
          </cell>
          <cell r="D59">
            <v>321753</v>
          </cell>
          <cell r="E59">
            <v>1</v>
          </cell>
          <cell r="F59">
            <v>0</v>
          </cell>
          <cell r="G59">
            <v>0</v>
          </cell>
          <cell r="M59">
            <v>43070</v>
          </cell>
        </row>
        <row r="60">
          <cell r="B60">
            <v>344</v>
          </cell>
          <cell r="C60" t="str">
            <v>Зибинин Андрей Олегович</v>
          </cell>
          <cell r="D60">
            <v>323491</v>
          </cell>
          <cell r="E60">
            <v>1</v>
          </cell>
          <cell r="F60">
            <v>0</v>
          </cell>
          <cell r="G60">
            <v>0</v>
          </cell>
          <cell r="H60">
            <v>6</v>
          </cell>
          <cell r="I60">
            <v>89118339399</v>
          </cell>
          <cell r="M60">
            <v>43070</v>
          </cell>
        </row>
        <row r="61">
          <cell r="B61">
            <v>345</v>
          </cell>
          <cell r="C61" t="str">
            <v>Зорин Владимир Вячеславович</v>
          </cell>
          <cell r="D61">
            <v>322838</v>
          </cell>
          <cell r="E61">
            <v>0</v>
          </cell>
          <cell r="F61">
            <v>0</v>
          </cell>
          <cell r="G61">
            <v>0</v>
          </cell>
          <cell r="I61">
            <v>89217996997</v>
          </cell>
          <cell r="M61">
            <v>43070</v>
          </cell>
        </row>
        <row r="62">
          <cell r="B62">
            <v>346</v>
          </cell>
          <cell r="C62" t="str">
            <v>Зябликов Алексей Николаевич</v>
          </cell>
          <cell r="D62">
            <v>323202</v>
          </cell>
          <cell r="E62">
            <v>2</v>
          </cell>
          <cell r="F62">
            <v>0</v>
          </cell>
          <cell r="G62">
            <v>0</v>
          </cell>
          <cell r="H62">
            <v>6</v>
          </cell>
          <cell r="I62" t="str">
            <v>8 921 637 88 94</v>
          </cell>
          <cell r="M62">
            <v>43070</v>
          </cell>
        </row>
        <row r="63">
          <cell r="B63">
            <v>347</v>
          </cell>
          <cell r="C63" t="str">
            <v>Иванов Алексей Викторович</v>
          </cell>
          <cell r="D63">
            <v>321758</v>
          </cell>
          <cell r="E63">
            <v>0</v>
          </cell>
          <cell r="F63">
            <v>0</v>
          </cell>
          <cell r="G63">
            <v>0</v>
          </cell>
          <cell r="H63">
            <v>5.5</v>
          </cell>
          <cell r="I63">
            <v>9219719010</v>
          </cell>
          <cell r="M63">
            <v>43070</v>
          </cell>
        </row>
        <row r="64">
          <cell r="B64">
            <v>348</v>
          </cell>
          <cell r="C64" t="str">
            <v>Иванов Андрей Геннадьевич</v>
          </cell>
          <cell r="D64">
            <v>322384</v>
          </cell>
          <cell r="E64">
            <v>0</v>
          </cell>
          <cell r="F64">
            <v>0</v>
          </cell>
          <cell r="G64">
            <v>0</v>
          </cell>
          <cell r="M64">
            <v>43070</v>
          </cell>
        </row>
        <row r="65">
          <cell r="B65">
            <v>349</v>
          </cell>
          <cell r="C65" t="str">
            <v>Иванов Дмитрий Сергеевич</v>
          </cell>
          <cell r="D65">
            <v>322880</v>
          </cell>
          <cell r="E65">
            <v>3</v>
          </cell>
          <cell r="F65">
            <v>0</v>
          </cell>
          <cell r="G65">
            <v>0</v>
          </cell>
          <cell r="H65">
            <v>6</v>
          </cell>
          <cell r="I65" t="str">
            <v>8 921 599 34 29</v>
          </cell>
          <cell r="M65">
            <v>43070</v>
          </cell>
        </row>
        <row r="66">
          <cell r="B66">
            <v>350</v>
          </cell>
          <cell r="C66" t="str">
            <v>Иванов Игорь Сергеевич</v>
          </cell>
          <cell r="D66">
            <v>321759</v>
          </cell>
          <cell r="E66">
            <v>1</v>
          </cell>
          <cell r="F66">
            <v>0</v>
          </cell>
          <cell r="G66">
            <v>0</v>
          </cell>
          <cell r="H66">
            <v>6</v>
          </cell>
          <cell r="I66">
            <v>9217809102</v>
          </cell>
          <cell r="M66">
            <v>43070</v>
          </cell>
        </row>
        <row r="67">
          <cell r="B67">
            <v>351</v>
          </cell>
          <cell r="C67" t="str">
            <v>Джахангиров Фархад Муххуддин Оглы</v>
          </cell>
          <cell r="D67">
            <v>323588</v>
          </cell>
          <cell r="E67">
            <v>2</v>
          </cell>
          <cell r="F67">
            <v>0</v>
          </cell>
          <cell r="G67">
            <v>0</v>
          </cell>
          <cell r="L67" t="str">
            <v>Иванов Сергей Владимирович 321760 - уволен; Чуланов Николай Евгеньевич 323543 - уволен</v>
          </cell>
          <cell r="M67">
            <v>43070</v>
          </cell>
        </row>
        <row r="68">
          <cell r="B68">
            <v>352</v>
          </cell>
          <cell r="C68" t="str">
            <v>Иванов Сергей Владимирович</v>
          </cell>
          <cell r="D68">
            <v>322192</v>
          </cell>
          <cell r="E68">
            <v>0</v>
          </cell>
          <cell r="F68">
            <v>0</v>
          </cell>
          <cell r="G68">
            <v>0</v>
          </cell>
          <cell r="H68">
            <v>5</v>
          </cell>
          <cell r="I68" t="str">
            <v>8 921 790 22 57</v>
          </cell>
          <cell r="M68">
            <v>43070</v>
          </cell>
        </row>
        <row r="69">
          <cell r="B69">
            <v>353</v>
          </cell>
          <cell r="C69" t="str">
            <v>Игнатенко Александр Александрович</v>
          </cell>
          <cell r="D69">
            <v>322591</v>
          </cell>
          <cell r="E69">
            <v>0</v>
          </cell>
          <cell r="F69">
            <v>0</v>
          </cell>
          <cell r="G69">
            <v>0</v>
          </cell>
          <cell r="H69">
            <v>7</v>
          </cell>
          <cell r="I69" t="str">
            <v>8 950 037 78 01</v>
          </cell>
          <cell r="M69">
            <v>43070</v>
          </cell>
        </row>
        <row r="70">
          <cell r="B70">
            <v>354</v>
          </cell>
          <cell r="C70" t="str">
            <v>Решетнюк Игорь Сергеевич</v>
          </cell>
          <cell r="D70">
            <v>323533</v>
          </cell>
          <cell r="E70">
            <v>1</v>
          </cell>
          <cell r="F70">
            <v>0</v>
          </cell>
          <cell r="G70">
            <v>0</v>
          </cell>
          <cell r="H70">
            <v>5.5</v>
          </cell>
          <cell r="I70">
            <v>89516767581</v>
          </cell>
          <cell r="M70">
            <v>43070</v>
          </cell>
        </row>
        <row r="71">
          <cell r="B71">
            <v>355</v>
          </cell>
          <cell r="C71" t="str">
            <v>Канэ Роман Александрович</v>
          </cell>
          <cell r="D71">
            <v>321933</v>
          </cell>
          <cell r="E71">
            <v>0</v>
          </cell>
          <cell r="F71">
            <v>0</v>
          </cell>
          <cell r="G71">
            <v>0</v>
          </cell>
          <cell r="H71">
            <v>6</v>
          </cell>
          <cell r="I71">
            <v>79112243460</v>
          </cell>
          <cell r="M71">
            <v>43070</v>
          </cell>
        </row>
        <row r="72">
          <cell r="B72">
            <v>356</v>
          </cell>
          <cell r="C72" t="str">
            <v>Яблоков Дмитрий Олегович</v>
          </cell>
          <cell r="D72">
            <v>323554</v>
          </cell>
          <cell r="E72">
            <v>1</v>
          </cell>
          <cell r="F72">
            <v>0</v>
          </cell>
          <cell r="G72">
            <v>0</v>
          </cell>
          <cell r="L72" t="str">
            <v>Карпович Дмитрий Александрович 323420 - уволен</v>
          </cell>
          <cell r="M72">
            <v>43070</v>
          </cell>
        </row>
        <row r="73">
          <cell r="B73">
            <v>357</v>
          </cell>
          <cell r="C73" t="str">
            <v>Кассиров Игорь Александрович</v>
          </cell>
          <cell r="D73">
            <v>323231</v>
          </cell>
          <cell r="E73">
            <v>0</v>
          </cell>
          <cell r="F73">
            <v>0</v>
          </cell>
          <cell r="G73">
            <v>0</v>
          </cell>
          <cell r="H73">
            <v>6</v>
          </cell>
          <cell r="I73">
            <v>89218707718</v>
          </cell>
          <cell r="M73">
            <v>43070</v>
          </cell>
        </row>
        <row r="74">
          <cell r="B74">
            <v>358</v>
          </cell>
          <cell r="C74" t="str">
            <v>Кириенко Денис Юрьевич</v>
          </cell>
          <cell r="D74">
            <v>322683</v>
          </cell>
          <cell r="E74">
            <v>1</v>
          </cell>
          <cell r="F74">
            <v>0</v>
          </cell>
          <cell r="G74">
            <v>1</v>
          </cell>
          <cell r="H74">
            <v>6</v>
          </cell>
          <cell r="I74" t="str">
            <v>8-921-420-05-42</v>
          </cell>
          <cell r="M74">
            <v>43070</v>
          </cell>
        </row>
        <row r="75">
          <cell r="B75">
            <v>359</v>
          </cell>
          <cell r="C75" t="str">
            <v>Киселев Антон Владимирович</v>
          </cell>
          <cell r="D75">
            <v>322845</v>
          </cell>
          <cell r="E75">
            <v>0</v>
          </cell>
          <cell r="F75">
            <v>0</v>
          </cell>
          <cell r="G75">
            <v>0</v>
          </cell>
          <cell r="H75">
            <v>5</v>
          </cell>
          <cell r="I75">
            <v>89218824967</v>
          </cell>
          <cell r="M75">
            <v>43070</v>
          </cell>
        </row>
        <row r="76">
          <cell r="B76">
            <v>360</v>
          </cell>
          <cell r="C76" t="str">
            <v>Коберидзе Манучар Лериевич</v>
          </cell>
          <cell r="D76">
            <v>324189</v>
          </cell>
          <cell r="E76">
            <v>1</v>
          </cell>
          <cell r="F76">
            <v>1</v>
          </cell>
          <cell r="G76">
            <v>0</v>
          </cell>
          <cell r="H76">
            <v>6.5</v>
          </cell>
          <cell r="I76">
            <v>9218975178</v>
          </cell>
          <cell r="M76">
            <v>43070</v>
          </cell>
        </row>
        <row r="77">
          <cell r="B77">
            <v>361</v>
          </cell>
          <cell r="C77" t="str">
            <v>Ковалевский Сргей Владимирович</v>
          </cell>
          <cell r="D77">
            <v>323488</v>
          </cell>
          <cell r="E77">
            <v>1</v>
          </cell>
          <cell r="F77">
            <v>0</v>
          </cell>
          <cell r="G77">
            <v>0</v>
          </cell>
          <cell r="H77">
            <v>6</v>
          </cell>
          <cell r="I77">
            <v>89522289651</v>
          </cell>
          <cell r="M77">
            <v>43070</v>
          </cell>
        </row>
        <row r="78">
          <cell r="B78">
            <v>362</v>
          </cell>
          <cell r="C78" t="str">
            <v>Ковалёв Антон Геннадьевич</v>
          </cell>
          <cell r="D78">
            <v>323478</v>
          </cell>
          <cell r="E78">
            <v>2</v>
          </cell>
          <cell r="F78">
            <v>0</v>
          </cell>
          <cell r="G78">
            <v>1</v>
          </cell>
          <cell r="H78">
            <v>5.5</v>
          </cell>
          <cell r="I78">
            <v>9310057307</v>
          </cell>
          <cell r="M78">
            <v>43070</v>
          </cell>
        </row>
        <row r="79">
          <cell r="B79">
            <v>363</v>
          </cell>
          <cell r="C79" t="str">
            <v>Кожадей Павел Георгиевич</v>
          </cell>
          <cell r="D79">
            <v>321772</v>
          </cell>
          <cell r="E79">
            <v>0</v>
          </cell>
          <cell r="F79">
            <v>0</v>
          </cell>
          <cell r="G79">
            <v>0</v>
          </cell>
          <cell r="H79">
            <v>6.5</v>
          </cell>
          <cell r="I79" t="str">
            <v>8 911 239 41 34</v>
          </cell>
          <cell r="M79">
            <v>43070</v>
          </cell>
        </row>
        <row r="80">
          <cell r="B80">
            <v>364</v>
          </cell>
          <cell r="C80" t="str">
            <v>Коленов Михаил Владимирович</v>
          </cell>
          <cell r="D80">
            <v>322733</v>
          </cell>
          <cell r="E80">
            <v>0</v>
          </cell>
          <cell r="F80">
            <v>0</v>
          </cell>
          <cell r="G80">
            <v>0</v>
          </cell>
          <cell r="H80">
            <v>6</v>
          </cell>
          <cell r="I80" t="str">
            <v>8 950 047 85 03</v>
          </cell>
          <cell r="M80">
            <v>43070</v>
          </cell>
        </row>
        <row r="81">
          <cell r="B81">
            <v>365</v>
          </cell>
          <cell r="C81" t="str">
            <v>Колокольцев Сергей Дмитриевич</v>
          </cell>
          <cell r="D81">
            <v>321773</v>
          </cell>
          <cell r="E81">
            <v>2</v>
          </cell>
          <cell r="F81">
            <v>0</v>
          </cell>
          <cell r="G81">
            <v>1</v>
          </cell>
          <cell r="H81">
            <v>7</v>
          </cell>
          <cell r="I81">
            <v>89216337406</v>
          </cell>
          <cell r="M81">
            <v>43070</v>
          </cell>
        </row>
        <row r="82">
          <cell r="B82">
            <v>366</v>
          </cell>
          <cell r="C82" t="str">
            <v>Кондратьев Игорь Юрьевич</v>
          </cell>
          <cell r="D82">
            <v>322797</v>
          </cell>
          <cell r="E82">
            <v>2</v>
          </cell>
          <cell r="F82">
            <v>0</v>
          </cell>
          <cell r="G82">
            <v>0</v>
          </cell>
          <cell r="I82">
            <v>9216322741</v>
          </cell>
          <cell r="M82">
            <v>43070</v>
          </cell>
        </row>
        <row r="83">
          <cell r="B83">
            <v>367</v>
          </cell>
          <cell r="C83" t="str">
            <v>Коновалов Виталий Борисович</v>
          </cell>
          <cell r="D83">
            <v>323589</v>
          </cell>
          <cell r="E83">
            <v>1</v>
          </cell>
          <cell r="F83">
            <v>0</v>
          </cell>
          <cell r="G83">
            <v>0</v>
          </cell>
          <cell r="L83" t="str">
            <v>Кочкин Александр Николаевич 323431 - уволен</v>
          </cell>
          <cell r="M83">
            <v>43070</v>
          </cell>
        </row>
        <row r="84">
          <cell r="B84">
            <v>368</v>
          </cell>
          <cell r="C84" t="str">
            <v>Кремнёв Владимир Игоревич</v>
          </cell>
          <cell r="D84">
            <v>323506</v>
          </cell>
          <cell r="E84">
            <v>0</v>
          </cell>
          <cell r="F84">
            <v>0</v>
          </cell>
          <cell r="G84">
            <v>0</v>
          </cell>
          <cell r="H84">
            <v>5.5</v>
          </cell>
          <cell r="I84">
            <v>89650834398</v>
          </cell>
          <cell r="M84">
            <v>43070</v>
          </cell>
        </row>
        <row r="85">
          <cell r="B85">
            <v>369</v>
          </cell>
          <cell r="C85" t="str">
            <v>Кречетов Игорь Викторович</v>
          </cell>
          <cell r="D85">
            <v>321782</v>
          </cell>
          <cell r="E85">
            <v>0</v>
          </cell>
          <cell r="F85">
            <v>0</v>
          </cell>
          <cell r="G85">
            <v>0</v>
          </cell>
          <cell r="H85">
            <v>6</v>
          </cell>
          <cell r="I85">
            <v>9117411733</v>
          </cell>
          <cell r="M85">
            <v>43070</v>
          </cell>
        </row>
        <row r="86">
          <cell r="B86">
            <v>370</v>
          </cell>
          <cell r="C86" t="str">
            <v>Крутов Сергей Викторович</v>
          </cell>
          <cell r="D86">
            <v>321783</v>
          </cell>
          <cell r="E86">
            <v>1</v>
          </cell>
          <cell r="F86">
            <v>1</v>
          </cell>
          <cell r="G86">
            <v>0</v>
          </cell>
          <cell r="H86">
            <v>6.5</v>
          </cell>
          <cell r="I86" t="str">
            <v>8 911 298 54 29</v>
          </cell>
          <cell r="M86">
            <v>43070</v>
          </cell>
        </row>
        <row r="87">
          <cell r="B87">
            <v>371</v>
          </cell>
          <cell r="C87" t="str">
            <v>Крюков Сергей Юрьевич</v>
          </cell>
          <cell r="D87">
            <v>321784</v>
          </cell>
          <cell r="E87">
            <v>0</v>
          </cell>
          <cell r="F87">
            <v>0</v>
          </cell>
          <cell r="G87">
            <v>0</v>
          </cell>
          <cell r="H87">
            <v>5.5</v>
          </cell>
          <cell r="I87">
            <v>89213451130</v>
          </cell>
          <cell r="M87">
            <v>43070</v>
          </cell>
        </row>
        <row r="88">
          <cell r="B88">
            <v>372</v>
          </cell>
          <cell r="C88" t="str">
            <v>Кузьмин Андрей Евгеньевич</v>
          </cell>
          <cell r="D88">
            <v>322608</v>
          </cell>
          <cell r="E88">
            <v>1</v>
          </cell>
          <cell r="F88">
            <v>0</v>
          </cell>
          <cell r="G88">
            <v>1</v>
          </cell>
          <cell r="H88">
            <v>5</v>
          </cell>
          <cell r="I88">
            <v>9214124606</v>
          </cell>
          <cell r="M88">
            <v>43070</v>
          </cell>
        </row>
        <row r="89">
          <cell r="B89">
            <v>373</v>
          </cell>
          <cell r="C89" t="str">
            <v>Кузьмин Вячеслав Викторович</v>
          </cell>
          <cell r="D89">
            <v>322537</v>
          </cell>
          <cell r="E89">
            <v>3</v>
          </cell>
          <cell r="F89">
            <v>2</v>
          </cell>
          <cell r="G89">
            <v>1</v>
          </cell>
          <cell r="M89">
            <v>43070</v>
          </cell>
        </row>
        <row r="90">
          <cell r="B90">
            <v>374</v>
          </cell>
          <cell r="C90" t="str">
            <v>Курманалиев Рашид Рушанович</v>
          </cell>
          <cell r="D90">
            <v>322788</v>
          </cell>
          <cell r="E90">
            <v>1</v>
          </cell>
          <cell r="F90">
            <v>1</v>
          </cell>
          <cell r="G90">
            <v>0</v>
          </cell>
          <cell r="H90">
            <v>6</v>
          </cell>
          <cell r="I90">
            <v>9213330544</v>
          </cell>
          <cell r="M90">
            <v>43070</v>
          </cell>
        </row>
        <row r="91">
          <cell r="B91">
            <v>375</v>
          </cell>
          <cell r="C91" t="str">
            <v>Мазур Дмитрий Олегович</v>
          </cell>
          <cell r="D91">
            <v>323530</v>
          </cell>
          <cell r="E91">
            <v>2</v>
          </cell>
          <cell r="F91">
            <v>0</v>
          </cell>
          <cell r="G91">
            <v>0</v>
          </cell>
          <cell r="H91">
            <v>5.5</v>
          </cell>
          <cell r="I91" t="str">
            <v>8 950 022 97 28</v>
          </cell>
          <cell r="M91">
            <v>43070</v>
          </cell>
        </row>
        <row r="92">
          <cell r="B92">
            <v>376</v>
          </cell>
          <cell r="C92" t="str">
            <v>Курочкин Виталий Юрьевич</v>
          </cell>
          <cell r="D92">
            <v>322138</v>
          </cell>
          <cell r="E92">
            <v>0</v>
          </cell>
          <cell r="F92">
            <v>0</v>
          </cell>
          <cell r="G92">
            <v>0</v>
          </cell>
          <cell r="H92">
            <v>6</v>
          </cell>
          <cell r="I92" t="str">
            <v>911 218 53 82</v>
          </cell>
          <cell r="M92">
            <v>43070</v>
          </cell>
        </row>
        <row r="93">
          <cell r="B93">
            <v>377</v>
          </cell>
          <cell r="C93" t="str">
            <v>Кустов Дмитрий Викторович</v>
          </cell>
          <cell r="D93">
            <v>321787</v>
          </cell>
          <cell r="E93">
            <v>1</v>
          </cell>
          <cell r="F93">
            <v>0</v>
          </cell>
          <cell r="G93">
            <v>0</v>
          </cell>
          <cell r="H93">
            <v>6</v>
          </cell>
          <cell r="I93" t="str">
            <v>911 224 54 57</v>
          </cell>
          <cell r="M93">
            <v>43070</v>
          </cell>
        </row>
        <row r="94">
          <cell r="B94">
            <v>378</v>
          </cell>
          <cell r="C94" t="str">
            <v>Лайзан Игорь Александрович</v>
          </cell>
          <cell r="D94">
            <v>321938</v>
          </cell>
          <cell r="E94">
            <v>2</v>
          </cell>
          <cell r="F94">
            <v>1</v>
          </cell>
          <cell r="G94">
            <v>1</v>
          </cell>
          <cell r="H94">
            <v>6</v>
          </cell>
          <cell r="I94">
            <v>89523992565</v>
          </cell>
          <cell r="M94">
            <v>43070</v>
          </cell>
        </row>
        <row r="95">
          <cell r="B95">
            <v>379</v>
          </cell>
          <cell r="C95" t="str">
            <v>Лебедев Владислав Алексеевич</v>
          </cell>
          <cell r="D95">
            <v>322204</v>
          </cell>
          <cell r="E95">
            <v>0</v>
          </cell>
          <cell r="F95">
            <v>0</v>
          </cell>
          <cell r="G95">
            <v>0</v>
          </cell>
          <cell r="M95">
            <v>43070</v>
          </cell>
        </row>
        <row r="96">
          <cell r="B96">
            <v>380</v>
          </cell>
          <cell r="C96" t="str">
            <v>Леонов Виталий Николаевич</v>
          </cell>
          <cell r="D96">
            <v>321940</v>
          </cell>
          <cell r="E96">
            <v>1</v>
          </cell>
          <cell r="F96">
            <v>1</v>
          </cell>
          <cell r="G96">
            <v>1</v>
          </cell>
          <cell r="H96">
            <v>5.5</v>
          </cell>
          <cell r="I96">
            <v>921.39210049999997</v>
          </cell>
          <cell r="M96">
            <v>43070</v>
          </cell>
        </row>
        <row r="97">
          <cell r="B97">
            <v>381</v>
          </cell>
          <cell r="C97" t="str">
            <v>Лепёшкин Олег Игоревич</v>
          </cell>
          <cell r="D97">
            <v>323194</v>
          </cell>
          <cell r="E97">
            <v>0</v>
          </cell>
          <cell r="F97">
            <v>0</v>
          </cell>
          <cell r="G97">
            <v>0</v>
          </cell>
          <cell r="H97">
            <v>5.5</v>
          </cell>
          <cell r="I97" t="str">
            <v>921 395 07 02</v>
          </cell>
          <cell r="M97">
            <v>43070</v>
          </cell>
        </row>
        <row r="98">
          <cell r="B98">
            <v>382</v>
          </cell>
          <cell r="C98" t="str">
            <v>Лисенков Андрей Владимирович</v>
          </cell>
          <cell r="D98">
            <v>321794</v>
          </cell>
          <cell r="E98">
            <v>0</v>
          </cell>
          <cell r="F98">
            <v>0</v>
          </cell>
          <cell r="G98">
            <v>0</v>
          </cell>
          <cell r="H98">
            <v>6.5</v>
          </cell>
          <cell r="I98" t="str">
            <v>911 239 77 74</v>
          </cell>
          <cell r="M98">
            <v>43070</v>
          </cell>
        </row>
        <row r="99">
          <cell r="B99">
            <v>383</v>
          </cell>
          <cell r="C99" t="str">
            <v>Личкановский Василий Николаевич</v>
          </cell>
          <cell r="D99">
            <v>322793</v>
          </cell>
          <cell r="E99">
            <v>0</v>
          </cell>
          <cell r="F99">
            <v>0</v>
          </cell>
          <cell r="G99">
            <v>0</v>
          </cell>
          <cell r="M99">
            <v>43070</v>
          </cell>
        </row>
        <row r="100">
          <cell r="B100">
            <v>384</v>
          </cell>
          <cell r="C100" t="str">
            <v>Логинов Денис Николаевич</v>
          </cell>
          <cell r="D100">
            <v>322398</v>
          </cell>
          <cell r="E100">
            <v>1</v>
          </cell>
          <cell r="F100">
            <v>0</v>
          </cell>
          <cell r="G100">
            <v>0</v>
          </cell>
          <cell r="H100">
            <v>6</v>
          </cell>
          <cell r="I100">
            <v>89217829933</v>
          </cell>
          <cell r="M100">
            <v>43070</v>
          </cell>
        </row>
        <row r="101">
          <cell r="B101">
            <v>385</v>
          </cell>
          <cell r="C101" t="str">
            <v>Лосев Игорь Викторович</v>
          </cell>
          <cell r="D101">
            <v>321796</v>
          </cell>
          <cell r="E101">
            <v>2</v>
          </cell>
          <cell r="F101">
            <v>0</v>
          </cell>
          <cell r="G101">
            <v>1</v>
          </cell>
          <cell r="H101">
            <v>6</v>
          </cell>
          <cell r="I101" t="str">
            <v>8 911 735 25 06</v>
          </cell>
          <cell r="M101">
            <v>43070</v>
          </cell>
        </row>
        <row r="102">
          <cell r="B102">
            <v>386</v>
          </cell>
          <cell r="C102" t="str">
            <v>Люсин Алексей Михайлович</v>
          </cell>
          <cell r="D102">
            <v>322899</v>
          </cell>
          <cell r="E102">
            <v>1</v>
          </cell>
          <cell r="F102">
            <v>0</v>
          </cell>
          <cell r="G102">
            <v>0</v>
          </cell>
          <cell r="H102">
            <v>5</v>
          </cell>
          <cell r="I102" t="str">
            <v>8931 209 74 66</v>
          </cell>
          <cell r="M102">
            <v>43070</v>
          </cell>
        </row>
        <row r="103">
          <cell r="B103">
            <v>387</v>
          </cell>
          <cell r="C103" t="str">
            <v>Макаров Дмитрий Сергеевич</v>
          </cell>
          <cell r="D103">
            <v>321799</v>
          </cell>
          <cell r="E103">
            <v>2</v>
          </cell>
          <cell r="F103">
            <v>1</v>
          </cell>
          <cell r="G103">
            <v>1</v>
          </cell>
          <cell r="I103">
            <v>9119305517</v>
          </cell>
          <cell r="M103">
            <v>43070</v>
          </cell>
        </row>
        <row r="104">
          <cell r="B104">
            <v>388</v>
          </cell>
          <cell r="C104" t="str">
            <v>Мартьянов Валерий Сергеевич</v>
          </cell>
          <cell r="D104">
            <v>322729</v>
          </cell>
          <cell r="E104">
            <v>2</v>
          </cell>
          <cell r="F104">
            <v>0</v>
          </cell>
          <cell r="G104">
            <v>1</v>
          </cell>
          <cell r="H104">
            <v>5</v>
          </cell>
          <cell r="I104">
            <v>89811036959</v>
          </cell>
          <cell r="M104">
            <v>43070</v>
          </cell>
        </row>
        <row r="105">
          <cell r="B105">
            <v>389</v>
          </cell>
          <cell r="C105" t="str">
            <v>Матвеев Тимур Михайлович</v>
          </cell>
          <cell r="D105">
            <v>323336</v>
          </cell>
          <cell r="E105">
            <v>1</v>
          </cell>
          <cell r="F105">
            <v>0</v>
          </cell>
          <cell r="G105">
            <v>0</v>
          </cell>
          <cell r="H105">
            <v>5</v>
          </cell>
          <cell r="I105" t="str">
            <v>8 952 240 78 83</v>
          </cell>
          <cell r="M105">
            <v>43070</v>
          </cell>
        </row>
        <row r="106">
          <cell r="B106">
            <v>390</v>
          </cell>
          <cell r="C106" t="str">
            <v>Мацутенко Сергей Александрович</v>
          </cell>
          <cell r="D106">
            <v>322715</v>
          </cell>
          <cell r="E106">
            <v>2</v>
          </cell>
          <cell r="F106">
            <v>1</v>
          </cell>
          <cell r="G106">
            <v>1</v>
          </cell>
          <cell r="H106">
            <v>5</v>
          </cell>
          <cell r="I106" t="str">
            <v>8 921 846 54 79</v>
          </cell>
          <cell r="M106">
            <v>43070</v>
          </cell>
        </row>
        <row r="107">
          <cell r="B107">
            <v>391</v>
          </cell>
          <cell r="C107" t="str">
            <v>Мирошниченко Роман Павлович</v>
          </cell>
          <cell r="D107">
            <v>322190</v>
          </cell>
          <cell r="E107">
            <v>1</v>
          </cell>
          <cell r="F107">
            <v>1</v>
          </cell>
          <cell r="G107">
            <v>0</v>
          </cell>
          <cell r="H107">
            <v>6</v>
          </cell>
          <cell r="I107">
            <v>9213411290</v>
          </cell>
          <cell r="M107">
            <v>43070</v>
          </cell>
        </row>
        <row r="108">
          <cell r="B108">
            <v>392</v>
          </cell>
          <cell r="C108" t="str">
            <v>Мокров Сергей Владимирович</v>
          </cell>
          <cell r="D108">
            <v>322677</v>
          </cell>
          <cell r="E108">
            <v>2</v>
          </cell>
          <cell r="F108">
            <v>0</v>
          </cell>
          <cell r="G108">
            <v>0</v>
          </cell>
          <cell r="H108">
            <v>5.5</v>
          </cell>
          <cell r="I108" t="str">
            <v>8 964 385 75 86</v>
          </cell>
          <cell r="M108">
            <v>43070</v>
          </cell>
        </row>
        <row r="109">
          <cell r="B109">
            <v>393</v>
          </cell>
          <cell r="C109" t="str">
            <v>Мосунов Станислав Евгеньевич</v>
          </cell>
          <cell r="D109">
            <v>323492</v>
          </cell>
          <cell r="E109">
            <v>4</v>
          </cell>
          <cell r="F109">
            <v>1</v>
          </cell>
          <cell r="G109">
            <v>0</v>
          </cell>
          <cell r="I109">
            <v>89313051762</v>
          </cell>
          <cell r="M109">
            <v>43070</v>
          </cell>
        </row>
        <row r="110">
          <cell r="B110">
            <v>394</v>
          </cell>
          <cell r="C110" t="str">
            <v>Нагайцев Владимир Ильич</v>
          </cell>
          <cell r="D110">
            <v>321808</v>
          </cell>
          <cell r="E110">
            <v>0</v>
          </cell>
          <cell r="F110">
            <v>0</v>
          </cell>
          <cell r="G110">
            <v>0</v>
          </cell>
          <cell r="H110">
            <v>7</v>
          </cell>
          <cell r="I110" t="str">
            <v>8 911 227 58 30</v>
          </cell>
          <cell r="M110">
            <v>43070</v>
          </cell>
        </row>
        <row r="111">
          <cell r="B111">
            <v>395</v>
          </cell>
          <cell r="C111" t="str">
            <v>Надысев Алексей Сергеевич</v>
          </cell>
          <cell r="D111">
            <v>323507</v>
          </cell>
          <cell r="E111">
            <v>3</v>
          </cell>
          <cell r="F111">
            <v>1</v>
          </cell>
          <cell r="G111">
            <v>0</v>
          </cell>
          <cell r="H111">
            <v>5.5</v>
          </cell>
          <cell r="I111">
            <v>89819468146</v>
          </cell>
          <cell r="M111">
            <v>43070</v>
          </cell>
        </row>
        <row r="112">
          <cell r="B112">
            <v>396</v>
          </cell>
          <cell r="C112" t="str">
            <v>Наумов Михаил Николаевич</v>
          </cell>
          <cell r="D112">
            <v>323489</v>
          </cell>
          <cell r="E112">
            <v>0</v>
          </cell>
          <cell r="F112">
            <v>0</v>
          </cell>
          <cell r="G112">
            <v>0</v>
          </cell>
          <cell r="H112">
            <v>5.5</v>
          </cell>
          <cell r="I112" t="str">
            <v>8-951-675-48-22</v>
          </cell>
          <cell r="M112">
            <v>43070</v>
          </cell>
        </row>
        <row r="113">
          <cell r="B113">
            <v>397</v>
          </cell>
          <cell r="C113" t="str">
            <v>Неволин Александр Геннадьевич</v>
          </cell>
          <cell r="D113">
            <v>321942</v>
          </cell>
          <cell r="E113">
            <v>1</v>
          </cell>
          <cell r="F113">
            <v>0</v>
          </cell>
          <cell r="G113">
            <v>0</v>
          </cell>
          <cell r="H113">
            <v>6.5</v>
          </cell>
          <cell r="I113">
            <v>89218823422</v>
          </cell>
          <cell r="M113">
            <v>43070</v>
          </cell>
        </row>
        <row r="114">
          <cell r="B114">
            <v>398</v>
          </cell>
          <cell r="C114" t="str">
            <v>Никитин Дмитрий Владимирович</v>
          </cell>
          <cell r="D114">
            <v>324087</v>
          </cell>
          <cell r="E114">
            <v>1</v>
          </cell>
          <cell r="F114">
            <v>0</v>
          </cell>
          <cell r="G114">
            <v>0</v>
          </cell>
          <cell r="H114">
            <v>6</v>
          </cell>
          <cell r="I114" t="str">
            <v>8 921 749 88 89</v>
          </cell>
          <cell r="M114">
            <v>43070</v>
          </cell>
        </row>
        <row r="115">
          <cell r="B115">
            <v>399</v>
          </cell>
          <cell r="C115" t="str">
            <v>Никитин Владимир Николаевич</v>
          </cell>
          <cell r="D115">
            <v>321813</v>
          </cell>
          <cell r="E115">
            <v>3</v>
          </cell>
          <cell r="F115">
            <v>2</v>
          </cell>
          <cell r="G115">
            <v>1</v>
          </cell>
          <cell r="H115">
            <v>6</v>
          </cell>
          <cell r="I115">
            <v>89215613791</v>
          </cell>
          <cell r="M115">
            <v>43070</v>
          </cell>
        </row>
        <row r="116">
          <cell r="B116">
            <v>400</v>
          </cell>
          <cell r="C116" t="str">
            <v>Никитин Сергей Николаевич</v>
          </cell>
          <cell r="D116">
            <v>321815</v>
          </cell>
          <cell r="E116">
            <v>0</v>
          </cell>
          <cell r="F116">
            <v>0</v>
          </cell>
          <cell r="G116">
            <v>0</v>
          </cell>
          <cell r="H116">
            <v>7</v>
          </cell>
          <cell r="I116">
            <v>9627185565</v>
          </cell>
          <cell r="M116">
            <v>43070</v>
          </cell>
        </row>
        <row r="117">
          <cell r="B117">
            <v>401</v>
          </cell>
          <cell r="C117" t="str">
            <v>Никифоров Роман Николаевич</v>
          </cell>
          <cell r="D117">
            <v>322904</v>
          </cell>
          <cell r="E117">
            <v>2</v>
          </cell>
          <cell r="F117">
            <v>0</v>
          </cell>
          <cell r="G117">
            <v>1</v>
          </cell>
          <cell r="H117">
            <v>6</v>
          </cell>
          <cell r="I117">
            <v>89312217646</v>
          </cell>
          <cell r="M117">
            <v>43070</v>
          </cell>
        </row>
        <row r="118">
          <cell r="B118">
            <v>402</v>
          </cell>
          <cell r="C118" t="str">
            <v>Николаев Геннадий Владимирович</v>
          </cell>
          <cell r="D118">
            <v>323222</v>
          </cell>
          <cell r="E118">
            <v>1</v>
          </cell>
          <cell r="F118">
            <v>0</v>
          </cell>
          <cell r="G118">
            <v>0</v>
          </cell>
          <cell r="H118">
            <v>6</v>
          </cell>
          <cell r="I118">
            <v>89112700474</v>
          </cell>
          <cell r="M118">
            <v>43070</v>
          </cell>
        </row>
        <row r="119">
          <cell r="B119">
            <v>403</v>
          </cell>
          <cell r="C119" t="str">
            <v>Новичков Виктор Евгеньевич</v>
          </cell>
          <cell r="D119">
            <v>321817</v>
          </cell>
          <cell r="E119">
            <v>3</v>
          </cell>
          <cell r="F119">
            <v>1</v>
          </cell>
          <cell r="G119">
            <v>1</v>
          </cell>
          <cell r="H119">
            <v>6.5</v>
          </cell>
          <cell r="I119">
            <v>89214216178</v>
          </cell>
          <cell r="M119">
            <v>43070</v>
          </cell>
        </row>
        <row r="120">
          <cell r="B120">
            <v>404</v>
          </cell>
          <cell r="C120" t="str">
            <v>Огородников Александр Валерьевич</v>
          </cell>
          <cell r="D120">
            <v>323421</v>
          </cell>
          <cell r="E120">
            <v>2</v>
          </cell>
          <cell r="F120">
            <v>1</v>
          </cell>
          <cell r="G120">
            <v>1</v>
          </cell>
          <cell r="H120">
            <v>6</v>
          </cell>
          <cell r="I120">
            <v>89110094872</v>
          </cell>
          <cell r="M120">
            <v>43070</v>
          </cell>
        </row>
        <row r="121">
          <cell r="B121">
            <v>405</v>
          </cell>
          <cell r="C121" t="str">
            <v>Орлов Виталий Геннадьевич</v>
          </cell>
          <cell r="D121">
            <v>323508</v>
          </cell>
          <cell r="E121">
            <v>1</v>
          </cell>
          <cell r="F121">
            <v>0</v>
          </cell>
          <cell r="G121">
            <v>0</v>
          </cell>
          <cell r="H121">
            <v>6</v>
          </cell>
          <cell r="I121" t="str">
            <v>8-921-435-58-12</v>
          </cell>
          <cell r="M121">
            <v>43070</v>
          </cell>
        </row>
        <row r="122">
          <cell r="B122">
            <v>406</v>
          </cell>
          <cell r="C122" t="str">
            <v>Орлов Валерий Сергеевич</v>
          </cell>
          <cell r="D122">
            <v>322597</v>
          </cell>
          <cell r="E122">
            <v>0</v>
          </cell>
          <cell r="F122">
            <v>0</v>
          </cell>
          <cell r="G122">
            <v>0</v>
          </cell>
          <cell r="M122">
            <v>43070</v>
          </cell>
        </row>
        <row r="123">
          <cell r="B123">
            <v>407</v>
          </cell>
          <cell r="C123" t="str">
            <v>Орляченко Роман Сергеевич</v>
          </cell>
          <cell r="D123">
            <v>323152</v>
          </cell>
          <cell r="E123">
            <v>0</v>
          </cell>
          <cell r="F123">
            <v>0</v>
          </cell>
          <cell r="G123">
            <v>0</v>
          </cell>
          <cell r="H123">
            <v>6</v>
          </cell>
          <cell r="I123" t="str">
            <v>8 950 038 63 86</v>
          </cell>
          <cell r="M123">
            <v>43070</v>
          </cell>
        </row>
        <row r="124">
          <cell r="B124">
            <v>408</v>
          </cell>
          <cell r="C124" t="str">
            <v>Осипов Игорь Анатольевич</v>
          </cell>
          <cell r="D124">
            <v>322855</v>
          </cell>
          <cell r="E124">
            <v>1</v>
          </cell>
          <cell r="F124">
            <v>0</v>
          </cell>
          <cell r="G124">
            <v>0</v>
          </cell>
          <cell r="M124">
            <v>43070</v>
          </cell>
        </row>
        <row r="125">
          <cell r="B125">
            <v>409</v>
          </cell>
          <cell r="C125" t="str">
            <v>Павлов Александр Валентинович</v>
          </cell>
          <cell r="D125">
            <v>321818</v>
          </cell>
          <cell r="E125">
            <v>1</v>
          </cell>
          <cell r="F125">
            <v>1</v>
          </cell>
          <cell r="G125">
            <v>1</v>
          </cell>
          <cell r="H125">
            <v>6.5</v>
          </cell>
          <cell r="I125">
            <v>92115701235</v>
          </cell>
          <cell r="M125">
            <v>43070</v>
          </cell>
        </row>
        <row r="126">
          <cell r="B126">
            <v>410</v>
          </cell>
          <cell r="C126" t="str">
            <v>Петров Александр Викторович</v>
          </cell>
          <cell r="D126">
            <v>322206</v>
          </cell>
          <cell r="E126">
            <v>0</v>
          </cell>
          <cell r="F126">
            <v>0</v>
          </cell>
          <cell r="G126">
            <v>0</v>
          </cell>
          <cell r="H126">
            <v>6.5</v>
          </cell>
          <cell r="I126" t="str">
            <v>8 921 308 30 92</v>
          </cell>
          <cell r="M126">
            <v>43070</v>
          </cell>
        </row>
        <row r="127">
          <cell r="B127">
            <v>411</v>
          </cell>
          <cell r="C127" t="str">
            <v>Плотников Михаил Иванович</v>
          </cell>
          <cell r="D127">
            <v>321822</v>
          </cell>
          <cell r="E127">
            <v>4</v>
          </cell>
          <cell r="F127">
            <v>4</v>
          </cell>
          <cell r="G127">
            <v>4</v>
          </cell>
          <cell r="H127">
            <v>6.5</v>
          </cell>
          <cell r="I127" t="str">
            <v>8 911 949 79 00</v>
          </cell>
          <cell r="M127">
            <v>43070</v>
          </cell>
        </row>
        <row r="128">
          <cell r="B128">
            <v>412</v>
          </cell>
          <cell r="C128" t="str">
            <v>Поликарпов Андрей Николаевич</v>
          </cell>
          <cell r="D128">
            <v>323494</v>
          </cell>
          <cell r="E128">
            <v>3</v>
          </cell>
          <cell r="F128">
            <v>0</v>
          </cell>
          <cell r="G128">
            <v>1</v>
          </cell>
          <cell r="H128">
            <v>6</v>
          </cell>
          <cell r="I128" t="str">
            <v>8-911-286-70-88</v>
          </cell>
          <cell r="M128">
            <v>43070</v>
          </cell>
        </row>
        <row r="129">
          <cell r="B129">
            <v>413</v>
          </cell>
          <cell r="C129" t="str">
            <v>Поляков Евгений Викторович</v>
          </cell>
          <cell r="D129">
            <v>322178</v>
          </cell>
          <cell r="E129">
            <v>1</v>
          </cell>
          <cell r="F129">
            <v>0</v>
          </cell>
          <cell r="G129">
            <v>0</v>
          </cell>
          <cell r="H129">
            <v>6</v>
          </cell>
          <cell r="I129" t="str">
            <v>8 921 946 78 80</v>
          </cell>
          <cell r="M129">
            <v>43070</v>
          </cell>
        </row>
        <row r="130">
          <cell r="B130">
            <v>414</v>
          </cell>
          <cell r="C130" t="str">
            <v>Попов Александр Васильевич</v>
          </cell>
          <cell r="D130">
            <v>323282</v>
          </cell>
          <cell r="E130">
            <v>1</v>
          </cell>
          <cell r="F130">
            <v>0</v>
          </cell>
          <cell r="G130">
            <v>0</v>
          </cell>
          <cell r="H130">
            <v>6</v>
          </cell>
          <cell r="I130">
            <v>9218606641</v>
          </cell>
          <cell r="M130">
            <v>43070</v>
          </cell>
        </row>
        <row r="131">
          <cell r="B131">
            <v>415</v>
          </cell>
          <cell r="C131" t="str">
            <v>Попов Виталий Валерьевич</v>
          </cell>
          <cell r="D131">
            <v>321825</v>
          </cell>
          <cell r="E131">
            <v>1</v>
          </cell>
          <cell r="F131">
            <v>1</v>
          </cell>
          <cell r="G131">
            <v>0</v>
          </cell>
          <cell r="M131">
            <v>43070</v>
          </cell>
        </row>
        <row r="132">
          <cell r="B132">
            <v>416</v>
          </cell>
          <cell r="C132" t="str">
            <v>Попов Вячеслав Сергеевич</v>
          </cell>
          <cell r="D132">
            <v>321828</v>
          </cell>
          <cell r="E132">
            <v>2</v>
          </cell>
          <cell r="F132">
            <v>1</v>
          </cell>
          <cell r="G132">
            <v>0</v>
          </cell>
          <cell r="H132">
            <v>6</v>
          </cell>
          <cell r="I132">
            <v>89046126419</v>
          </cell>
          <cell r="M132">
            <v>43070</v>
          </cell>
        </row>
        <row r="133">
          <cell r="B133">
            <v>417</v>
          </cell>
          <cell r="C133" t="str">
            <v>Ковальчук Алексей Александрович</v>
          </cell>
          <cell r="D133">
            <v>323542</v>
          </cell>
          <cell r="E133">
            <v>0</v>
          </cell>
          <cell r="F133">
            <v>0</v>
          </cell>
          <cell r="G133">
            <v>0</v>
          </cell>
          <cell r="L133" t="str">
            <v>Попов Николай Викторович 321827 - уволен</v>
          </cell>
          <cell r="M133">
            <v>43070</v>
          </cell>
        </row>
        <row r="134">
          <cell r="B134">
            <v>418</v>
          </cell>
          <cell r="C134" t="str">
            <v>Пронин Виктор Александрович</v>
          </cell>
          <cell r="D134">
            <v>321829</v>
          </cell>
          <cell r="E134">
            <v>0</v>
          </cell>
          <cell r="F134">
            <v>0</v>
          </cell>
          <cell r="G134">
            <v>0</v>
          </cell>
          <cell r="H134">
            <v>6</v>
          </cell>
          <cell r="I134">
            <v>89313427095</v>
          </cell>
          <cell r="M134">
            <v>43070</v>
          </cell>
        </row>
        <row r="135">
          <cell r="B135">
            <v>419</v>
          </cell>
          <cell r="C135" t="str">
            <v>Пухосмяги Эдуард Олевич</v>
          </cell>
          <cell r="D135">
            <v>321830</v>
          </cell>
          <cell r="E135">
            <v>0</v>
          </cell>
          <cell r="F135">
            <v>0</v>
          </cell>
          <cell r="G135">
            <v>0</v>
          </cell>
          <cell r="H135">
            <v>7</v>
          </cell>
          <cell r="I135">
            <v>89062558753</v>
          </cell>
          <cell r="M135">
            <v>43070</v>
          </cell>
        </row>
        <row r="136">
          <cell r="B136">
            <v>420</v>
          </cell>
          <cell r="C136" t="str">
            <v>Рассказов Кирилл Иванович</v>
          </cell>
          <cell r="D136">
            <v>322741</v>
          </cell>
          <cell r="E136">
            <v>1</v>
          </cell>
          <cell r="F136">
            <v>1</v>
          </cell>
          <cell r="G136">
            <v>0</v>
          </cell>
          <cell r="H136">
            <v>6.5</v>
          </cell>
          <cell r="I136" t="str">
            <v>8 981 873 25 33</v>
          </cell>
          <cell r="M136">
            <v>43070</v>
          </cell>
        </row>
        <row r="137">
          <cell r="B137">
            <v>421</v>
          </cell>
          <cell r="C137" t="str">
            <v>Ратников Даниил Игоревич</v>
          </cell>
          <cell r="D137">
            <v>323410</v>
          </cell>
          <cell r="E137">
            <v>3</v>
          </cell>
          <cell r="F137">
            <v>0</v>
          </cell>
          <cell r="G137">
            <v>0</v>
          </cell>
          <cell r="H137">
            <v>5.5</v>
          </cell>
          <cell r="I137">
            <v>89633091314</v>
          </cell>
          <cell r="M137">
            <v>43070</v>
          </cell>
        </row>
        <row r="138">
          <cell r="B138">
            <v>422</v>
          </cell>
          <cell r="C138" t="str">
            <v>Родин Александр Александрович</v>
          </cell>
          <cell r="D138">
            <v>321833</v>
          </cell>
          <cell r="E138">
            <v>1</v>
          </cell>
          <cell r="F138">
            <v>0</v>
          </cell>
          <cell r="G138">
            <v>1</v>
          </cell>
          <cell r="H138">
            <v>6.5</v>
          </cell>
          <cell r="I138">
            <v>9217610347</v>
          </cell>
          <cell r="M138">
            <v>43070</v>
          </cell>
        </row>
        <row r="139">
          <cell r="B139">
            <v>423</v>
          </cell>
          <cell r="C139" t="str">
            <v>Рождественский Денис Владимирович</v>
          </cell>
          <cell r="D139">
            <v>321834</v>
          </cell>
          <cell r="E139">
            <v>1</v>
          </cell>
          <cell r="F139">
            <v>0</v>
          </cell>
          <cell r="G139">
            <v>1</v>
          </cell>
          <cell r="H139">
            <v>6</v>
          </cell>
          <cell r="I139">
            <v>89119810295</v>
          </cell>
          <cell r="M139">
            <v>43070</v>
          </cell>
        </row>
        <row r="140">
          <cell r="B140">
            <v>424</v>
          </cell>
          <cell r="C140" t="str">
            <v>Ротермель Кирилл Андреевич</v>
          </cell>
          <cell r="D140">
            <v>323316</v>
          </cell>
          <cell r="E140">
            <v>1</v>
          </cell>
          <cell r="F140">
            <v>0</v>
          </cell>
          <cell r="G140">
            <v>1</v>
          </cell>
          <cell r="H140">
            <v>5.5</v>
          </cell>
          <cell r="I140" t="str">
            <v>8 950 036 47 39</v>
          </cell>
          <cell r="M140">
            <v>43070</v>
          </cell>
        </row>
        <row r="141">
          <cell r="B141">
            <v>425</v>
          </cell>
          <cell r="C141" t="str">
            <v>Рудановский Сергей Алексеевич</v>
          </cell>
          <cell r="D141">
            <v>321835</v>
          </cell>
          <cell r="E141">
            <v>1</v>
          </cell>
          <cell r="F141">
            <v>1</v>
          </cell>
          <cell r="G141">
            <v>1</v>
          </cell>
          <cell r="M141">
            <v>43070</v>
          </cell>
        </row>
        <row r="142">
          <cell r="B142">
            <v>426</v>
          </cell>
          <cell r="C142" t="str">
            <v>Рукавишников Евгений Алексеевич</v>
          </cell>
          <cell r="D142">
            <v>322545</v>
          </cell>
          <cell r="E142">
            <v>3</v>
          </cell>
          <cell r="F142">
            <v>0</v>
          </cell>
          <cell r="G142">
            <v>0</v>
          </cell>
          <cell r="H142">
            <v>5</v>
          </cell>
          <cell r="I142" t="str">
            <v>8 931 305 13 26</v>
          </cell>
          <cell r="M142">
            <v>43070</v>
          </cell>
        </row>
        <row r="143">
          <cell r="B143">
            <v>427</v>
          </cell>
          <cell r="C143" t="str">
            <v>Рыжов Андрей Алексеевич</v>
          </cell>
          <cell r="D143">
            <v>321838</v>
          </cell>
          <cell r="E143">
            <v>1</v>
          </cell>
          <cell r="F143">
            <v>1</v>
          </cell>
          <cell r="G143">
            <v>1</v>
          </cell>
          <cell r="H143">
            <v>6</v>
          </cell>
          <cell r="I143">
            <v>89119743044</v>
          </cell>
          <cell r="M143">
            <v>43070</v>
          </cell>
        </row>
        <row r="144">
          <cell r="B144">
            <v>428</v>
          </cell>
          <cell r="C144" t="str">
            <v>Рябинов Сергей Гаврилович</v>
          </cell>
          <cell r="D144">
            <v>320102</v>
          </cell>
          <cell r="E144">
            <v>1</v>
          </cell>
          <cell r="F144">
            <v>0</v>
          </cell>
          <cell r="G144">
            <v>0</v>
          </cell>
          <cell r="H144">
            <v>7</v>
          </cell>
          <cell r="I144">
            <v>89217966717</v>
          </cell>
          <cell r="M144">
            <v>43070</v>
          </cell>
        </row>
        <row r="145">
          <cell r="B145">
            <v>429</v>
          </cell>
          <cell r="C145" t="str">
            <v>Рябуха Сергей Николаевич</v>
          </cell>
          <cell r="D145">
            <v>322674</v>
          </cell>
          <cell r="E145">
            <v>1</v>
          </cell>
          <cell r="F145">
            <v>0</v>
          </cell>
          <cell r="G145">
            <v>0</v>
          </cell>
          <cell r="H145">
            <v>6</v>
          </cell>
          <cell r="I145" t="str">
            <v>8 951 669 38 27</v>
          </cell>
          <cell r="M145">
            <v>43070</v>
          </cell>
        </row>
        <row r="146">
          <cell r="B146">
            <v>430</v>
          </cell>
          <cell r="C146" t="str">
            <v>Савченков Роман Александрович</v>
          </cell>
          <cell r="D146">
            <v>321843</v>
          </cell>
          <cell r="E146">
            <v>0</v>
          </cell>
          <cell r="F146">
            <v>0</v>
          </cell>
          <cell r="G146">
            <v>0</v>
          </cell>
          <cell r="H146">
            <v>6</v>
          </cell>
          <cell r="I146">
            <v>9213726891</v>
          </cell>
          <cell r="M146">
            <v>43070</v>
          </cell>
        </row>
        <row r="147">
          <cell r="B147">
            <v>431</v>
          </cell>
          <cell r="C147" t="str">
            <v>Садыков Алексей Шамильевич</v>
          </cell>
          <cell r="D147">
            <v>321845</v>
          </cell>
          <cell r="E147">
            <v>3</v>
          </cell>
          <cell r="F147">
            <v>3</v>
          </cell>
          <cell r="G147">
            <v>0</v>
          </cell>
          <cell r="H147">
            <v>6</v>
          </cell>
          <cell r="I147">
            <v>89112669006</v>
          </cell>
          <cell r="M147">
            <v>43070</v>
          </cell>
        </row>
        <row r="148">
          <cell r="B148">
            <v>432</v>
          </cell>
          <cell r="C148" t="str">
            <v>Сафронов Андрей Викторович</v>
          </cell>
          <cell r="D148">
            <v>323294</v>
          </cell>
          <cell r="E148">
            <v>0</v>
          </cell>
          <cell r="F148">
            <v>0</v>
          </cell>
          <cell r="G148">
            <v>0</v>
          </cell>
          <cell r="H148">
            <v>6.5</v>
          </cell>
          <cell r="I148" t="str">
            <v>911 098 92 74</v>
          </cell>
          <cell r="M148">
            <v>43070</v>
          </cell>
        </row>
        <row r="149">
          <cell r="B149">
            <v>433</v>
          </cell>
          <cell r="C149" t="str">
            <v>Семченко Андрей Валерьевич</v>
          </cell>
          <cell r="D149">
            <v>322695</v>
          </cell>
          <cell r="E149">
            <v>1</v>
          </cell>
          <cell r="F149">
            <v>0</v>
          </cell>
          <cell r="G149">
            <v>0</v>
          </cell>
          <cell r="H149">
            <v>7</v>
          </cell>
          <cell r="I149">
            <v>89045182901</v>
          </cell>
          <cell r="M149">
            <v>43070</v>
          </cell>
        </row>
        <row r="150">
          <cell r="B150">
            <v>434</v>
          </cell>
          <cell r="C150" t="str">
            <v>Фёдоров Алексей Геннадиевич</v>
          </cell>
          <cell r="D150">
            <v>323541</v>
          </cell>
          <cell r="E150">
            <v>0</v>
          </cell>
          <cell r="F150">
            <v>0</v>
          </cell>
          <cell r="G150">
            <v>0</v>
          </cell>
          <cell r="L150" t="str">
            <v>Серебряков Владимир Константинович 322484 - уволен</v>
          </cell>
          <cell r="M150">
            <v>43070</v>
          </cell>
        </row>
        <row r="151">
          <cell r="B151">
            <v>435</v>
          </cell>
          <cell r="C151" t="str">
            <v>Смирнов Александр Юрьевич</v>
          </cell>
          <cell r="D151">
            <v>321855</v>
          </cell>
          <cell r="E151">
            <v>0</v>
          </cell>
          <cell r="F151">
            <v>0</v>
          </cell>
          <cell r="G151">
            <v>0</v>
          </cell>
          <cell r="H151">
            <v>7</v>
          </cell>
          <cell r="I151">
            <v>9119397946</v>
          </cell>
          <cell r="M151">
            <v>43070</v>
          </cell>
        </row>
        <row r="152">
          <cell r="B152">
            <v>436</v>
          </cell>
          <cell r="C152" t="str">
            <v>Назаров Михаил Сергеевич</v>
          </cell>
          <cell r="D152">
            <v>323551</v>
          </cell>
          <cell r="E152">
            <v>3</v>
          </cell>
          <cell r="F152">
            <v>1</v>
          </cell>
          <cell r="G152">
            <v>0</v>
          </cell>
          <cell r="M152">
            <v>43070</v>
          </cell>
        </row>
        <row r="153">
          <cell r="B153">
            <v>437</v>
          </cell>
          <cell r="C153" t="str">
            <v>Смирнов Владимир Михайлович</v>
          </cell>
          <cell r="D153">
            <v>322896</v>
          </cell>
          <cell r="E153">
            <v>1</v>
          </cell>
          <cell r="F153">
            <v>0</v>
          </cell>
          <cell r="G153">
            <v>0</v>
          </cell>
          <cell r="H153">
            <v>5.5</v>
          </cell>
          <cell r="I153">
            <v>9313482066</v>
          </cell>
          <cell r="M153">
            <v>43070</v>
          </cell>
        </row>
        <row r="154">
          <cell r="B154">
            <v>438</v>
          </cell>
          <cell r="C154" t="str">
            <v>Соколов Евгений Николаевич</v>
          </cell>
          <cell r="D154">
            <v>321860</v>
          </cell>
          <cell r="E154">
            <v>1</v>
          </cell>
          <cell r="F154">
            <v>1</v>
          </cell>
          <cell r="G154">
            <v>0</v>
          </cell>
          <cell r="H154">
            <v>6.5</v>
          </cell>
          <cell r="M154">
            <v>43070</v>
          </cell>
        </row>
        <row r="155">
          <cell r="B155">
            <v>439</v>
          </cell>
          <cell r="C155" t="str">
            <v>Никифоров Иван Андреевич</v>
          </cell>
          <cell r="D155">
            <v>323553</v>
          </cell>
          <cell r="E155">
            <v>1</v>
          </cell>
          <cell r="F155">
            <v>0</v>
          </cell>
          <cell r="G155">
            <v>0</v>
          </cell>
          <cell r="M155">
            <v>43070</v>
          </cell>
        </row>
        <row r="156">
          <cell r="B156">
            <v>440</v>
          </cell>
          <cell r="C156" t="str">
            <v>Пашков Максим Олегович</v>
          </cell>
          <cell r="D156">
            <v>323594</v>
          </cell>
          <cell r="E156">
            <v>1</v>
          </cell>
          <cell r="F156">
            <v>0</v>
          </cell>
          <cell r="G156">
            <v>0</v>
          </cell>
          <cell r="L156" t="str">
            <v>Соловьянов Игорь Александрович 322401 - смена должности</v>
          </cell>
          <cell r="M156">
            <v>43070</v>
          </cell>
        </row>
        <row r="157">
          <cell r="B157">
            <v>441</v>
          </cell>
          <cell r="C157" t="str">
            <v>Соломенников Андрей Анатольевич</v>
          </cell>
          <cell r="D157">
            <v>321861</v>
          </cell>
          <cell r="E157">
            <v>1</v>
          </cell>
          <cell r="F157">
            <v>0</v>
          </cell>
          <cell r="G157">
            <v>1</v>
          </cell>
          <cell r="H157">
            <v>6.5</v>
          </cell>
          <cell r="I157">
            <v>89213449233</v>
          </cell>
          <cell r="M157">
            <v>43070</v>
          </cell>
        </row>
        <row r="158">
          <cell r="B158">
            <v>442</v>
          </cell>
          <cell r="C158" t="str">
            <v>Старостин Алексей Геннадьевич</v>
          </cell>
          <cell r="D158">
            <v>322872</v>
          </cell>
          <cell r="E158">
            <v>0</v>
          </cell>
          <cell r="F158">
            <v>0</v>
          </cell>
          <cell r="G158">
            <v>0</v>
          </cell>
          <cell r="H158">
            <v>6</v>
          </cell>
          <cell r="M158">
            <v>43070</v>
          </cell>
        </row>
        <row r="159">
          <cell r="B159">
            <v>443</v>
          </cell>
          <cell r="C159" t="str">
            <v>Степанов Алексей Александрович</v>
          </cell>
          <cell r="D159">
            <v>322874</v>
          </cell>
          <cell r="E159">
            <v>3</v>
          </cell>
          <cell r="F159">
            <v>0</v>
          </cell>
          <cell r="G159">
            <v>0</v>
          </cell>
          <cell r="M159">
            <v>43070</v>
          </cell>
        </row>
        <row r="160">
          <cell r="B160">
            <v>444</v>
          </cell>
          <cell r="C160" t="str">
            <v>Степанов Александр Владимирович</v>
          </cell>
          <cell r="D160">
            <v>321864</v>
          </cell>
          <cell r="E160">
            <v>3</v>
          </cell>
          <cell r="F160">
            <v>1</v>
          </cell>
          <cell r="G160">
            <v>2</v>
          </cell>
          <cell r="H160">
            <v>7</v>
          </cell>
          <cell r="I160" t="str">
            <v>8 911 906 76 28</v>
          </cell>
          <cell r="M160">
            <v>43070</v>
          </cell>
        </row>
        <row r="161">
          <cell r="B161">
            <v>445</v>
          </cell>
          <cell r="C161" t="str">
            <v>Степанов Александр Иванович</v>
          </cell>
          <cell r="D161">
            <v>321865</v>
          </cell>
          <cell r="E161">
            <v>0</v>
          </cell>
          <cell r="F161">
            <v>0</v>
          </cell>
          <cell r="G161">
            <v>0</v>
          </cell>
          <cell r="M161">
            <v>43070</v>
          </cell>
        </row>
        <row r="162">
          <cell r="B162">
            <v>446</v>
          </cell>
          <cell r="C162" t="str">
            <v>Субботин Дмитрий Валентинович</v>
          </cell>
          <cell r="D162">
            <v>322906</v>
          </cell>
          <cell r="E162">
            <v>1</v>
          </cell>
          <cell r="F162">
            <v>0</v>
          </cell>
          <cell r="G162">
            <v>0</v>
          </cell>
          <cell r="H162">
            <v>6.6</v>
          </cell>
          <cell r="I162">
            <v>9219438825</v>
          </cell>
          <cell r="M162">
            <v>43070</v>
          </cell>
        </row>
        <row r="163">
          <cell r="B163">
            <v>447</v>
          </cell>
          <cell r="C163" t="str">
            <v>Суханов Алексей Геннадьевич</v>
          </cell>
          <cell r="D163">
            <v>321871</v>
          </cell>
          <cell r="E163">
            <v>0</v>
          </cell>
          <cell r="F163">
            <v>0</v>
          </cell>
          <cell r="G163">
            <v>0</v>
          </cell>
          <cell r="H163">
            <v>7</v>
          </cell>
          <cell r="I163">
            <v>9215829072</v>
          </cell>
          <cell r="M163">
            <v>43070</v>
          </cell>
        </row>
        <row r="164">
          <cell r="B164">
            <v>448</v>
          </cell>
          <cell r="C164" t="str">
            <v>Сухопаров Дмитрий Георгиевич</v>
          </cell>
          <cell r="D164">
            <v>322831</v>
          </cell>
          <cell r="E164">
            <v>2</v>
          </cell>
          <cell r="F164">
            <v>2</v>
          </cell>
          <cell r="G164">
            <v>0</v>
          </cell>
          <cell r="H164">
            <v>6.5</v>
          </cell>
          <cell r="I164">
            <v>89119746874</v>
          </cell>
          <cell r="M164">
            <v>43070</v>
          </cell>
        </row>
        <row r="165">
          <cell r="B165">
            <v>449</v>
          </cell>
          <cell r="C165" t="str">
            <v>Теровец Алексей Сергеевич</v>
          </cell>
          <cell r="D165">
            <v>322680</v>
          </cell>
          <cell r="E165">
            <v>0</v>
          </cell>
          <cell r="F165">
            <v>0</v>
          </cell>
          <cell r="G165">
            <v>0</v>
          </cell>
          <cell r="H165">
            <v>6</v>
          </cell>
          <cell r="I165" t="str">
            <v>8 981 881 89 82</v>
          </cell>
          <cell r="M165">
            <v>43070</v>
          </cell>
        </row>
        <row r="166">
          <cell r="B166">
            <v>450</v>
          </cell>
          <cell r="C166" t="str">
            <v>Ткаченок Сергей Александрович</v>
          </cell>
          <cell r="D166">
            <v>321876</v>
          </cell>
          <cell r="E166">
            <v>1</v>
          </cell>
          <cell r="F166">
            <v>0</v>
          </cell>
          <cell r="G166">
            <v>0</v>
          </cell>
          <cell r="H166">
            <v>7</v>
          </cell>
          <cell r="I166">
            <v>89117344555</v>
          </cell>
          <cell r="M166">
            <v>43070</v>
          </cell>
        </row>
        <row r="167">
          <cell r="B167">
            <v>451</v>
          </cell>
          <cell r="C167" t="str">
            <v>Шелякин Владимир Викторович</v>
          </cell>
          <cell r="D167">
            <v>323577</v>
          </cell>
          <cell r="E167">
            <v>1</v>
          </cell>
          <cell r="F167">
            <v>0</v>
          </cell>
          <cell r="G167">
            <v>0</v>
          </cell>
          <cell r="L167" t="str">
            <v>Шилов Никита Витальевич 323401 - уволен</v>
          </cell>
          <cell r="M167">
            <v>43070</v>
          </cell>
        </row>
        <row r="168">
          <cell r="B168">
            <v>452</v>
          </cell>
          <cell r="C168" t="str">
            <v>Тютюник Иван Владимирович</v>
          </cell>
          <cell r="D168">
            <v>323412</v>
          </cell>
          <cell r="E168">
            <v>1</v>
          </cell>
          <cell r="F168">
            <v>1</v>
          </cell>
          <cell r="G168">
            <v>1</v>
          </cell>
          <cell r="H168">
            <v>6</v>
          </cell>
          <cell r="I168">
            <v>9217790607</v>
          </cell>
          <cell r="M168">
            <v>43070</v>
          </cell>
        </row>
        <row r="169">
          <cell r="B169">
            <v>453</v>
          </cell>
          <cell r="C169" t="str">
            <v>Прокофьев Илья Игоревич</v>
          </cell>
          <cell r="D169">
            <v>323550</v>
          </cell>
          <cell r="E169">
            <v>0</v>
          </cell>
          <cell r="F169">
            <v>0</v>
          </cell>
          <cell r="G169">
            <v>0</v>
          </cell>
          <cell r="M169">
            <v>43070</v>
          </cell>
        </row>
        <row r="170">
          <cell r="B170">
            <v>454</v>
          </cell>
          <cell r="C170" t="str">
            <v>Ушаков Александр Владимирович</v>
          </cell>
          <cell r="D170">
            <v>322886</v>
          </cell>
          <cell r="E170">
            <v>1</v>
          </cell>
          <cell r="F170">
            <v>1</v>
          </cell>
          <cell r="G170">
            <v>0</v>
          </cell>
          <cell r="M170">
            <v>43070</v>
          </cell>
        </row>
        <row r="171">
          <cell r="B171">
            <v>455</v>
          </cell>
          <cell r="C171" t="str">
            <v>Фалин Денис Юрьевич</v>
          </cell>
          <cell r="D171">
            <v>322675</v>
          </cell>
          <cell r="E171">
            <v>4</v>
          </cell>
          <cell r="F171">
            <v>2</v>
          </cell>
          <cell r="G171">
            <v>0</v>
          </cell>
          <cell r="I171">
            <v>9005571</v>
          </cell>
          <cell r="M171">
            <v>43070</v>
          </cell>
        </row>
        <row r="172">
          <cell r="B172">
            <v>456</v>
          </cell>
          <cell r="C172" t="str">
            <v>Федоров Сергей Викторович</v>
          </cell>
          <cell r="D172">
            <v>322867</v>
          </cell>
          <cell r="E172">
            <v>1</v>
          </cell>
          <cell r="F172">
            <v>1</v>
          </cell>
          <cell r="G172">
            <v>0</v>
          </cell>
          <cell r="H172">
            <v>5.5</v>
          </cell>
          <cell r="I172" t="str">
            <v>981 708 79 24</v>
          </cell>
          <cell r="M172">
            <v>43070</v>
          </cell>
        </row>
        <row r="173">
          <cell r="B173">
            <v>457</v>
          </cell>
          <cell r="C173" t="str">
            <v>Филиппов Алексей Николаевич</v>
          </cell>
          <cell r="D173">
            <v>324251</v>
          </cell>
          <cell r="E173">
            <v>1</v>
          </cell>
          <cell r="F173">
            <v>0</v>
          </cell>
          <cell r="G173">
            <v>0</v>
          </cell>
          <cell r="H173">
            <v>6</v>
          </cell>
          <cell r="I173" t="str">
            <v>8 981 113 73 63</v>
          </cell>
          <cell r="M173">
            <v>43070</v>
          </cell>
        </row>
        <row r="174">
          <cell r="B174">
            <v>458</v>
          </cell>
          <cell r="C174" t="str">
            <v>Фомин Евгений Валерьевич</v>
          </cell>
          <cell r="D174">
            <v>323114</v>
          </cell>
          <cell r="E174">
            <v>1</v>
          </cell>
          <cell r="F174">
            <v>0</v>
          </cell>
          <cell r="G174">
            <v>1</v>
          </cell>
          <cell r="H174">
            <v>6</v>
          </cell>
          <cell r="I174" t="str">
            <v>8 999 247 14 61</v>
          </cell>
          <cell r="M174">
            <v>43070</v>
          </cell>
        </row>
        <row r="175">
          <cell r="B175">
            <v>459</v>
          </cell>
          <cell r="C175" t="str">
            <v>Хабибуллин Альмир Мунирович</v>
          </cell>
          <cell r="D175">
            <v>323115</v>
          </cell>
          <cell r="E175">
            <v>2</v>
          </cell>
          <cell r="F175">
            <v>2</v>
          </cell>
          <cell r="G175">
            <v>1</v>
          </cell>
          <cell r="H175">
            <v>5</v>
          </cell>
          <cell r="I175" t="str">
            <v>8-921-390-35-88</v>
          </cell>
          <cell r="M175">
            <v>43070</v>
          </cell>
        </row>
        <row r="176">
          <cell r="B176">
            <v>460</v>
          </cell>
          <cell r="C176" t="str">
            <v>Хайко Максим Алексеевич</v>
          </cell>
          <cell r="D176">
            <v>322656</v>
          </cell>
          <cell r="E176">
            <v>1</v>
          </cell>
          <cell r="F176">
            <v>1</v>
          </cell>
          <cell r="G176">
            <v>0</v>
          </cell>
          <cell r="H176">
            <v>6</v>
          </cell>
          <cell r="I176">
            <v>89214193636</v>
          </cell>
          <cell r="M176">
            <v>43070</v>
          </cell>
        </row>
        <row r="177">
          <cell r="B177">
            <v>461</v>
          </cell>
          <cell r="C177" t="str">
            <v>Халиков Тимур Валиевич</v>
          </cell>
          <cell r="D177">
            <v>323465</v>
          </cell>
          <cell r="E177">
            <v>0</v>
          </cell>
          <cell r="F177">
            <v>0</v>
          </cell>
          <cell r="G177">
            <v>0</v>
          </cell>
          <cell r="H177">
            <v>6</v>
          </cell>
          <cell r="I177" t="str">
            <v>8 999 217 02 85</v>
          </cell>
          <cell r="M177">
            <v>43070</v>
          </cell>
        </row>
        <row r="178">
          <cell r="B178">
            <v>462</v>
          </cell>
          <cell r="C178" t="str">
            <v>Халтурин Виктор Евгеньевич</v>
          </cell>
          <cell r="D178">
            <v>321886</v>
          </cell>
          <cell r="E178">
            <v>1</v>
          </cell>
          <cell r="F178">
            <v>0</v>
          </cell>
          <cell r="G178">
            <v>0</v>
          </cell>
          <cell r="H178">
            <v>6</v>
          </cell>
          <cell r="I178">
            <v>9112845653</v>
          </cell>
          <cell r="M178">
            <v>43070</v>
          </cell>
        </row>
        <row r="179">
          <cell r="B179">
            <v>463</v>
          </cell>
          <cell r="C179" t="str">
            <v>Чадюк Александр Витальевич</v>
          </cell>
          <cell r="D179">
            <v>323565</v>
          </cell>
          <cell r="E179">
            <v>0</v>
          </cell>
          <cell r="F179">
            <v>0</v>
          </cell>
          <cell r="G179">
            <v>0</v>
          </cell>
          <cell r="L179" t="str">
            <v>Харитоненко Александр Сергеевич 322529 - перевод на другую должность</v>
          </cell>
          <cell r="M179">
            <v>43070</v>
          </cell>
        </row>
        <row r="180">
          <cell r="B180">
            <v>464</v>
          </cell>
          <cell r="C180" t="str">
            <v>Харитонов Юрий Валентинович</v>
          </cell>
          <cell r="D180">
            <v>322285</v>
          </cell>
          <cell r="E180">
            <v>0</v>
          </cell>
          <cell r="F180">
            <v>0</v>
          </cell>
          <cell r="G180">
            <v>0</v>
          </cell>
          <cell r="H180">
            <v>6</v>
          </cell>
          <cell r="I180">
            <v>9516418288</v>
          </cell>
          <cell r="M180">
            <v>43070</v>
          </cell>
        </row>
        <row r="181">
          <cell r="B181">
            <v>465</v>
          </cell>
          <cell r="C181" t="str">
            <v>Хозеев Владимир Валерьевич</v>
          </cell>
          <cell r="D181">
            <v>323435</v>
          </cell>
          <cell r="E181">
            <v>3</v>
          </cell>
          <cell r="F181">
            <v>2</v>
          </cell>
          <cell r="G181">
            <v>1</v>
          </cell>
          <cell r="H181">
            <v>5.5</v>
          </cell>
          <cell r="I181">
            <v>89215766366</v>
          </cell>
          <cell r="M181">
            <v>43070</v>
          </cell>
        </row>
        <row r="182">
          <cell r="B182">
            <v>466</v>
          </cell>
          <cell r="C182" t="str">
            <v>Холявин Олег Александрович</v>
          </cell>
          <cell r="D182">
            <v>323453</v>
          </cell>
          <cell r="E182">
            <v>0</v>
          </cell>
          <cell r="F182">
            <v>0</v>
          </cell>
          <cell r="G182">
            <v>0</v>
          </cell>
          <cell r="H182">
            <v>6.5</v>
          </cell>
          <cell r="I182">
            <v>89312979598</v>
          </cell>
          <cell r="M182">
            <v>43070</v>
          </cell>
        </row>
        <row r="183">
          <cell r="B183">
            <v>467</v>
          </cell>
          <cell r="C183" t="str">
            <v>Хомяков Владимир Олегович</v>
          </cell>
          <cell r="D183">
            <v>323509</v>
          </cell>
          <cell r="E183">
            <v>0</v>
          </cell>
          <cell r="F183">
            <v>0</v>
          </cell>
          <cell r="G183">
            <v>0</v>
          </cell>
          <cell r="M183">
            <v>43070</v>
          </cell>
        </row>
        <row r="184">
          <cell r="B184">
            <v>468</v>
          </cell>
          <cell r="C184" t="str">
            <v>Хорин Евгений Павлович</v>
          </cell>
          <cell r="D184">
            <v>323424</v>
          </cell>
          <cell r="E184">
            <v>3</v>
          </cell>
          <cell r="F184">
            <v>0</v>
          </cell>
          <cell r="G184">
            <v>2</v>
          </cell>
          <cell r="M184">
            <v>43070</v>
          </cell>
        </row>
        <row r="185">
          <cell r="B185">
            <v>469</v>
          </cell>
          <cell r="C185" t="str">
            <v>Цветков Александр Викторович</v>
          </cell>
          <cell r="D185">
            <v>321887</v>
          </cell>
          <cell r="E185">
            <v>1</v>
          </cell>
          <cell r="F185">
            <v>0</v>
          </cell>
          <cell r="G185">
            <v>1</v>
          </cell>
          <cell r="H185">
            <v>6</v>
          </cell>
          <cell r="I185" t="str">
            <v>8-911-134-72-79</v>
          </cell>
          <cell r="M185">
            <v>43070</v>
          </cell>
        </row>
        <row r="186">
          <cell r="B186">
            <v>470</v>
          </cell>
          <cell r="C186" t="str">
            <v>Цыбаев Евгений Владимирович</v>
          </cell>
          <cell r="D186">
            <v>323510</v>
          </cell>
          <cell r="E186">
            <v>2</v>
          </cell>
          <cell r="F186">
            <v>0</v>
          </cell>
          <cell r="G186">
            <v>1</v>
          </cell>
          <cell r="I186">
            <v>9523850130</v>
          </cell>
          <cell r="M186">
            <v>43070</v>
          </cell>
        </row>
        <row r="187">
          <cell r="B187">
            <v>471</v>
          </cell>
          <cell r="C187" t="str">
            <v>Цыганов Максим Александрович</v>
          </cell>
          <cell r="D187">
            <v>323479</v>
          </cell>
          <cell r="E187">
            <v>1</v>
          </cell>
          <cell r="F187">
            <v>1</v>
          </cell>
          <cell r="G187">
            <v>0</v>
          </cell>
          <cell r="H187">
            <v>5.5</v>
          </cell>
          <cell r="I187">
            <v>89819566512</v>
          </cell>
          <cell r="M187">
            <v>43070</v>
          </cell>
        </row>
        <row r="188">
          <cell r="B188">
            <v>472</v>
          </cell>
          <cell r="C188" t="str">
            <v>Чигарев Алексей Владимирович</v>
          </cell>
          <cell r="D188">
            <v>322197</v>
          </cell>
          <cell r="E188">
            <v>3</v>
          </cell>
          <cell r="F188">
            <v>1</v>
          </cell>
          <cell r="G188">
            <v>2</v>
          </cell>
          <cell r="H188">
            <v>6</v>
          </cell>
          <cell r="I188">
            <v>89119599407</v>
          </cell>
          <cell r="M188">
            <v>43070</v>
          </cell>
        </row>
        <row r="189">
          <cell r="B189">
            <v>473</v>
          </cell>
          <cell r="C189" t="str">
            <v>Чулков Андрей Юрьевич</v>
          </cell>
          <cell r="D189">
            <v>322205</v>
          </cell>
          <cell r="E189">
            <v>3</v>
          </cell>
          <cell r="F189">
            <v>1</v>
          </cell>
          <cell r="G189">
            <v>0</v>
          </cell>
          <cell r="M189">
            <v>43070</v>
          </cell>
        </row>
        <row r="190">
          <cell r="B190">
            <v>474</v>
          </cell>
          <cell r="C190" t="str">
            <v>Чухненков Андрей Викторович</v>
          </cell>
          <cell r="D190">
            <v>321891</v>
          </cell>
          <cell r="E190">
            <v>1</v>
          </cell>
          <cell r="F190">
            <v>0</v>
          </cell>
          <cell r="G190">
            <v>0</v>
          </cell>
          <cell r="M190">
            <v>43070</v>
          </cell>
        </row>
        <row r="191">
          <cell r="B191">
            <v>475</v>
          </cell>
          <cell r="C191" t="str">
            <v>Шабанов Андрей Борисович</v>
          </cell>
          <cell r="D191">
            <v>321892</v>
          </cell>
          <cell r="E191">
            <v>2</v>
          </cell>
          <cell r="F191">
            <v>0</v>
          </cell>
          <cell r="G191">
            <v>0</v>
          </cell>
          <cell r="H191">
            <v>5.5</v>
          </cell>
          <cell r="I191" t="str">
            <v>8 921 564 79 80</v>
          </cell>
          <cell r="M191">
            <v>43070</v>
          </cell>
        </row>
        <row r="192">
          <cell r="B192">
            <v>476</v>
          </cell>
          <cell r="C192" t="str">
            <v>Шарапов Яков Викторович</v>
          </cell>
          <cell r="D192">
            <v>323325</v>
          </cell>
          <cell r="E192">
            <v>3</v>
          </cell>
          <cell r="F192">
            <v>1</v>
          </cell>
          <cell r="G192">
            <v>1</v>
          </cell>
          <cell r="H192">
            <v>6</v>
          </cell>
          <cell r="I192" t="str">
            <v>8 921 555 59 59</v>
          </cell>
          <cell r="M192">
            <v>43070</v>
          </cell>
        </row>
        <row r="193">
          <cell r="B193">
            <v>477</v>
          </cell>
          <cell r="C193" t="str">
            <v>Шевченко Дмитрий Николаевич</v>
          </cell>
          <cell r="D193">
            <v>321894</v>
          </cell>
          <cell r="E193">
            <v>2</v>
          </cell>
          <cell r="F193">
            <v>0</v>
          </cell>
          <cell r="G193">
            <v>2</v>
          </cell>
          <cell r="H193">
            <v>5.5</v>
          </cell>
          <cell r="I193">
            <v>9112118233</v>
          </cell>
          <cell r="M193">
            <v>43070</v>
          </cell>
        </row>
        <row r="194">
          <cell r="B194">
            <v>478</v>
          </cell>
          <cell r="C194" t="str">
            <v>Шевырев Аркадий Николаевич</v>
          </cell>
          <cell r="D194">
            <v>321895</v>
          </cell>
          <cell r="E194">
            <v>5</v>
          </cell>
          <cell r="F194">
            <v>2</v>
          </cell>
          <cell r="G194">
            <v>1</v>
          </cell>
          <cell r="M194">
            <v>43070</v>
          </cell>
        </row>
        <row r="195">
          <cell r="B195">
            <v>479</v>
          </cell>
          <cell r="C195" t="str">
            <v>Шестаков Леонид Александрович</v>
          </cell>
          <cell r="D195">
            <v>322403</v>
          </cell>
          <cell r="E195">
            <v>2</v>
          </cell>
          <cell r="F195">
            <v>1</v>
          </cell>
          <cell r="G195">
            <v>0</v>
          </cell>
          <cell r="I195">
            <v>89045109439</v>
          </cell>
          <cell r="M195">
            <v>43070</v>
          </cell>
        </row>
        <row r="196">
          <cell r="B196">
            <v>480</v>
          </cell>
          <cell r="C196" t="str">
            <v>Шишмолин Петр Алексеевич</v>
          </cell>
          <cell r="D196">
            <v>321897</v>
          </cell>
          <cell r="E196">
            <v>0</v>
          </cell>
          <cell r="F196">
            <v>0</v>
          </cell>
          <cell r="G196">
            <v>0</v>
          </cell>
          <cell r="H196">
            <v>5.5</v>
          </cell>
          <cell r="I196" t="str">
            <v>8 911 991 94 02</v>
          </cell>
          <cell r="M196">
            <v>43070</v>
          </cell>
        </row>
        <row r="197">
          <cell r="B197">
            <v>481</v>
          </cell>
          <cell r="C197" t="str">
            <v>Шмелев Антон Валерьевич</v>
          </cell>
          <cell r="D197">
            <v>321945</v>
          </cell>
          <cell r="E197">
            <v>2</v>
          </cell>
          <cell r="F197">
            <v>1</v>
          </cell>
          <cell r="G197">
            <v>0</v>
          </cell>
          <cell r="H197">
            <v>5.5</v>
          </cell>
          <cell r="I197" t="str">
            <v>8 951 347 04 15</v>
          </cell>
          <cell r="M197">
            <v>43070</v>
          </cell>
        </row>
        <row r="198">
          <cell r="B198">
            <v>482</v>
          </cell>
          <cell r="C198" t="str">
            <v>Шубин Игорь Павлович</v>
          </cell>
          <cell r="D198">
            <v>321899</v>
          </cell>
          <cell r="E198">
            <v>2</v>
          </cell>
          <cell r="F198">
            <v>0</v>
          </cell>
          <cell r="G198">
            <v>0</v>
          </cell>
          <cell r="H198">
            <v>6.5</v>
          </cell>
          <cell r="I198" t="str">
            <v>8 921 894 78 11</v>
          </cell>
          <cell r="M198">
            <v>43070</v>
          </cell>
        </row>
        <row r="199">
          <cell r="B199">
            <v>483</v>
          </cell>
          <cell r="C199" t="str">
            <v>Безик Алексей Константинович</v>
          </cell>
          <cell r="D199">
            <v>323519</v>
          </cell>
          <cell r="E199">
            <v>1</v>
          </cell>
          <cell r="F199">
            <v>0</v>
          </cell>
          <cell r="G199">
            <v>0</v>
          </cell>
          <cell r="H199">
            <v>6</v>
          </cell>
          <cell r="I199">
            <v>9992394303</v>
          </cell>
          <cell r="M199">
            <v>43070</v>
          </cell>
        </row>
        <row r="200">
          <cell r="B200">
            <v>484</v>
          </cell>
          <cell r="C200" t="str">
            <v>Юханов Роман Викторович</v>
          </cell>
          <cell r="D200">
            <v>323116</v>
          </cell>
          <cell r="E200">
            <v>0</v>
          </cell>
          <cell r="F200">
            <v>0</v>
          </cell>
          <cell r="G200">
            <v>0</v>
          </cell>
          <cell r="H200">
            <v>6.5</v>
          </cell>
          <cell r="I200">
            <v>89992106090</v>
          </cell>
          <cell r="M200">
            <v>43070</v>
          </cell>
        </row>
        <row r="201">
          <cell r="B201">
            <v>485</v>
          </cell>
          <cell r="C201" t="str">
            <v>Янталев Александр Петрович</v>
          </cell>
          <cell r="D201">
            <v>321903</v>
          </cell>
          <cell r="E201">
            <v>0</v>
          </cell>
          <cell r="F201">
            <v>0</v>
          </cell>
          <cell r="G201">
            <v>0</v>
          </cell>
          <cell r="H201">
            <v>6.5</v>
          </cell>
          <cell r="I201">
            <v>9117993639</v>
          </cell>
          <cell r="M201">
            <v>43070</v>
          </cell>
        </row>
        <row r="202">
          <cell r="B202">
            <v>486</v>
          </cell>
          <cell r="C202" t="str">
            <v>Богданов Михаил Викторович</v>
          </cell>
          <cell r="D202">
            <v>323520</v>
          </cell>
          <cell r="E202">
            <v>1</v>
          </cell>
          <cell r="F202">
            <v>1</v>
          </cell>
          <cell r="G202">
            <v>0</v>
          </cell>
          <cell r="H202">
            <v>5.5</v>
          </cell>
          <cell r="I202">
            <v>9216454057</v>
          </cell>
          <cell r="M202">
            <v>43070</v>
          </cell>
        </row>
        <row r="203">
          <cell r="B203">
            <v>487</v>
          </cell>
          <cell r="C203" t="str">
            <v>Кабурдо Николай Валерьевич</v>
          </cell>
          <cell r="D203">
            <v>323521</v>
          </cell>
          <cell r="E203">
            <v>1</v>
          </cell>
          <cell r="F203">
            <v>0</v>
          </cell>
          <cell r="G203">
            <v>1</v>
          </cell>
          <cell r="H203">
            <v>5.5</v>
          </cell>
          <cell r="I203">
            <v>9030937598</v>
          </cell>
          <cell r="M203">
            <v>43070</v>
          </cell>
        </row>
        <row r="204">
          <cell r="B204">
            <v>488</v>
          </cell>
          <cell r="C204" t="str">
            <v>Пудовкин Сергей Николаевич</v>
          </cell>
          <cell r="D204">
            <v>323522</v>
          </cell>
          <cell r="E204">
            <v>0</v>
          </cell>
          <cell r="F204">
            <v>0</v>
          </cell>
          <cell r="G204">
            <v>0</v>
          </cell>
          <cell r="I204">
            <v>89523813464</v>
          </cell>
          <cell r="M204">
            <v>43070</v>
          </cell>
        </row>
        <row r="205">
          <cell r="B205">
            <v>489</v>
          </cell>
          <cell r="C205" t="str">
            <v>Рязанцев Иван Васильевич</v>
          </cell>
          <cell r="D205">
            <v>323523</v>
          </cell>
          <cell r="E205">
            <v>2</v>
          </cell>
          <cell r="F205">
            <v>1</v>
          </cell>
          <cell r="G205">
            <v>1</v>
          </cell>
          <cell r="H205">
            <v>6</v>
          </cell>
          <cell r="I205">
            <v>9110131299</v>
          </cell>
          <cell r="M205">
            <v>43070</v>
          </cell>
        </row>
        <row r="206">
          <cell r="B206">
            <v>490</v>
          </cell>
          <cell r="C206" t="str">
            <v>Филимонов Сергей Андреевич</v>
          </cell>
          <cell r="D206">
            <v>323524</v>
          </cell>
          <cell r="E206">
            <v>1</v>
          </cell>
          <cell r="F206">
            <v>0</v>
          </cell>
          <cell r="G206">
            <v>1</v>
          </cell>
          <cell r="H206">
            <v>5.5</v>
          </cell>
          <cell r="I206">
            <v>89045190581</v>
          </cell>
          <cell r="M206">
            <v>43070</v>
          </cell>
        </row>
        <row r="207">
          <cell r="B207">
            <v>491</v>
          </cell>
          <cell r="C207" t="str">
            <v>Шабарин Евгений Юрьевич</v>
          </cell>
          <cell r="D207">
            <v>323526</v>
          </cell>
          <cell r="E207">
            <v>1</v>
          </cell>
          <cell r="F207">
            <v>1</v>
          </cell>
          <cell r="G207">
            <v>0</v>
          </cell>
          <cell r="H207">
            <v>5.5</v>
          </cell>
          <cell r="I207">
            <v>9111293002</v>
          </cell>
          <cell r="M207">
            <v>43070</v>
          </cell>
        </row>
        <row r="208">
          <cell r="B208">
            <v>492</v>
          </cell>
          <cell r="C208" t="str">
            <v>Савиных Ярослав Ярославович</v>
          </cell>
          <cell r="D208">
            <v>323515</v>
          </cell>
          <cell r="E208">
            <v>2</v>
          </cell>
          <cell r="F208">
            <v>2</v>
          </cell>
          <cell r="G208">
            <v>2</v>
          </cell>
          <cell r="I208">
            <v>89117467181</v>
          </cell>
          <cell r="M208">
            <v>43070</v>
          </cell>
        </row>
        <row r="209">
          <cell r="B209">
            <v>493</v>
          </cell>
          <cell r="C209" t="str">
            <v>Михайлов Руслан Дмитриевич</v>
          </cell>
          <cell r="D209">
            <v>323531</v>
          </cell>
          <cell r="E209">
            <v>0</v>
          </cell>
          <cell r="F209">
            <v>0</v>
          </cell>
          <cell r="G209">
            <v>0</v>
          </cell>
          <cell r="H209">
            <v>6</v>
          </cell>
          <cell r="I209" t="str">
            <v>8 999 536 58 66</v>
          </cell>
          <cell r="M209">
            <v>43070</v>
          </cell>
        </row>
        <row r="210">
          <cell r="B210">
            <v>494</v>
          </cell>
          <cell r="C210" t="str">
            <v>Рыжук Александр Владимирович</v>
          </cell>
          <cell r="D210">
            <v>323532</v>
          </cell>
          <cell r="E210">
            <v>0</v>
          </cell>
          <cell r="F210">
            <v>0</v>
          </cell>
          <cell r="G210">
            <v>0</v>
          </cell>
          <cell r="H210">
            <v>6</v>
          </cell>
          <cell r="I210" t="str">
            <v>8 911 703 78 19</v>
          </cell>
          <cell r="M210">
            <v>43070</v>
          </cell>
        </row>
        <row r="211">
          <cell r="B211">
            <v>495</v>
          </cell>
          <cell r="C211" t="str">
            <v>Павлов Андрей Валентинович</v>
          </cell>
          <cell r="D211">
            <v>323562</v>
          </cell>
          <cell r="E211">
            <v>1</v>
          </cell>
          <cell r="F211">
            <v>0</v>
          </cell>
          <cell r="G211">
            <v>0</v>
          </cell>
          <cell r="L211" t="str">
            <v>Плотников Алексей Владимирович 323540 - уволен</v>
          </cell>
          <cell r="M211">
            <v>43070</v>
          </cell>
        </row>
      </sheetData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Ремонт гарнитур"/>
      <sheetName val="ФИО - № гарнитуры 4-я линия СПб"/>
      <sheetName val="ФИО - № гарнитуры 3-я линия СПб"/>
      <sheetName val="Статистика"/>
      <sheetName val="Проблема-Решение"/>
      <sheetName val="ПВМ"/>
      <sheetName val="ТЗ и ТП"/>
      <sheetName val="ЗН"/>
      <sheetName val="Лист2"/>
      <sheetName val="Лист1"/>
      <sheetName val="Проблема для метро"/>
    </sheetNames>
    <sheetDataSet>
      <sheetData sheetId="0" refreshError="1"/>
      <sheetData sheetId="1">
        <row r="2">
          <cell r="B2">
            <v>1</v>
          </cell>
          <cell r="C2" t="str">
            <v>Самарцев Алексей Николаевич</v>
          </cell>
          <cell r="D2">
            <v>5</v>
          </cell>
          <cell r="E2">
            <v>1</v>
          </cell>
          <cell r="F2">
            <v>1</v>
          </cell>
          <cell r="G2" t="str">
            <v>Смена фамилии с Сысолятина</v>
          </cell>
          <cell r="H2">
            <v>42359</v>
          </cell>
        </row>
        <row r="3">
          <cell r="B3">
            <v>12</v>
          </cell>
          <cell r="C3" t="str">
            <v>Аксяитов Руслан Ряшидович</v>
          </cell>
          <cell r="D3">
            <v>3</v>
          </cell>
          <cell r="E3">
            <v>2</v>
          </cell>
          <cell r="F3">
            <v>0</v>
          </cell>
          <cell r="H3">
            <v>42359</v>
          </cell>
        </row>
        <row r="4">
          <cell r="B4">
            <v>18</v>
          </cell>
          <cell r="C4" t="str">
            <v>Волков Даниил Евгеньевич</v>
          </cell>
          <cell r="D4">
            <v>6</v>
          </cell>
          <cell r="E4">
            <v>3</v>
          </cell>
          <cell r="F4">
            <v>0</v>
          </cell>
          <cell r="G4" t="str">
            <v>Смена машиниста с уволенного Белова Дмитрия Владимировича</v>
          </cell>
          <cell r="H4">
            <v>42359</v>
          </cell>
        </row>
        <row r="5">
          <cell r="B5">
            <v>21</v>
          </cell>
          <cell r="C5" t="str">
            <v>Демьянов Антон Петрович</v>
          </cell>
          <cell r="D5">
            <v>4</v>
          </cell>
          <cell r="E5">
            <v>0</v>
          </cell>
          <cell r="F5">
            <v>0</v>
          </cell>
          <cell r="H5">
            <v>42359</v>
          </cell>
        </row>
        <row r="6">
          <cell r="B6">
            <v>22</v>
          </cell>
          <cell r="C6" t="str">
            <v>Борисов Григорий Владимирович</v>
          </cell>
          <cell r="D6">
            <v>3</v>
          </cell>
          <cell r="E6">
            <v>0</v>
          </cell>
          <cell r="F6">
            <v>0</v>
          </cell>
          <cell r="H6">
            <v>42359</v>
          </cell>
        </row>
        <row r="7">
          <cell r="B7">
            <v>27</v>
          </cell>
          <cell r="C7" t="str">
            <v>Горячев Дмитрий Александрович</v>
          </cell>
          <cell r="D7">
            <v>1</v>
          </cell>
          <cell r="E7">
            <v>0</v>
          </cell>
          <cell r="F7">
            <v>0</v>
          </cell>
          <cell r="H7">
            <v>42359</v>
          </cell>
        </row>
        <row r="8">
          <cell r="B8">
            <v>28</v>
          </cell>
          <cell r="C8" t="str">
            <v>Бочаров Сергей Даниилович</v>
          </cell>
          <cell r="D8">
            <v>5</v>
          </cell>
          <cell r="E8">
            <v>1</v>
          </cell>
          <cell r="F8">
            <v>0</v>
          </cell>
          <cell r="H8">
            <v>42359</v>
          </cell>
        </row>
        <row r="9">
          <cell r="B9">
            <v>29</v>
          </cell>
          <cell r="C9" t="str">
            <v>Середкин Игорь Михайлович</v>
          </cell>
          <cell r="D9">
            <v>10</v>
          </cell>
          <cell r="E9">
            <v>4</v>
          </cell>
          <cell r="F9">
            <v>0</v>
          </cell>
          <cell r="H9">
            <v>42359</v>
          </cell>
        </row>
        <row r="10">
          <cell r="B10">
            <v>34</v>
          </cell>
          <cell r="C10" t="str">
            <v>Бычков Александр Валерьевич</v>
          </cell>
          <cell r="D10">
            <v>7</v>
          </cell>
          <cell r="E10">
            <v>2</v>
          </cell>
          <cell r="F10">
            <v>1</v>
          </cell>
          <cell r="H10">
            <v>42359</v>
          </cell>
        </row>
        <row r="11">
          <cell r="B11">
            <v>35</v>
          </cell>
          <cell r="C11" t="str">
            <v>Симбарский Олег Аркадьевич</v>
          </cell>
          <cell r="D11">
            <v>3</v>
          </cell>
          <cell r="E11">
            <v>1</v>
          </cell>
          <cell r="F11">
            <v>0</v>
          </cell>
          <cell r="G11" t="str">
            <v>8-950-048-14-76</v>
          </cell>
          <cell r="H11">
            <v>42359</v>
          </cell>
        </row>
        <row r="12">
          <cell r="B12">
            <v>39</v>
          </cell>
          <cell r="C12" t="str">
            <v>Годунов Василий Сергеевич</v>
          </cell>
          <cell r="D12">
            <v>3</v>
          </cell>
          <cell r="E12">
            <v>2</v>
          </cell>
          <cell r="F12">
            <v>1</v>
          </cell>
          <cell r="H12">
            <v>42359</v>
          </cell>
        </row>
        <row r="13">
          <cell r="B13">
            <v>41</v>
          </cell>
          <cell r="C13" t="str">
            <v>Манило Станислав Сергеевич</v>
          </cell>
          <cell r="D13">
            <v>3</v>
          </cell>
          <cell r="E13">
            <v>2</v>
          </cell>
          <cell r="F13">
            <v>0</v>
          </cell>
          <cell r="H13">
            <v>42359</v>
          </cell>
        </row>
        <row r="14">
          <cell r="B14">
            <v>43</v>
          </cell>
          <cell r="C14" t="str">
            <v>Голубев Борис Михайлович</v>
          </cell>
          <cell r="D14">
            <v>5</v>
          </cell>
          <cell r="E14">
            <v>1</v>
          </cell>
          <cell r="F14">
            <v>0</v>
          </cell>
          <cell r="H14">
            <v>42359</v>
          </cell>
        </row>
        <row r="15">
          <cell r="B15">
            <v>44</v>
          </cell>
          <cell r="C15" t="str">
            <v>Могиль Сергей Игоревич</v>
          </cell>
          <cell r="D15">
            <v>5</v>
          </cell>
          <cell r="E15">
            <v>2</v>
          </cell>
          <cell r="F15">
            <v>0</v>
          </cell>
          <cell r="H15">
            <v>42359</v>
          </cell>
        </row>
        <row r="16">
          <cell r="B16">
            <v>46</v>
          </cell>
          <cell r="C16" t="str">
            <v>Родионов Михаил Иванович</v>
          </cell>
          <cell r="D16">
            <v>7</v>
          </cell>
          <cell r="E16">
            <v>2</v>
          </cell>
          <cell r="F16">
            <v>0</v>
          </cell>
          <cell r="H16">
            <v>42359</v>
          </cell>
        </row>
        <row r="17">
          <cell r="B17">
            <v>49</v>
          </cell>
          <cell r="C17" t="str">
            <v>Фролов Александр Юрьевич</v>
          </cell>
          <cell r="D17">
            <v>3</v>
          </cell>
          <cell r="E17">
            <v>0</v>
          </cell>
          <cell r="F17">
            <v>0</v>
          </cell>
          <cell r="H17">
            <v>42359</v>
          </cell>
        </row>
        <row r="18">
          <cell r="B18">
            <v>52</v>
          </cell>
          <cell r="C18" t="str">
            <v>Зыков Алексей Сергеевич</v>
          </cell>
          <cell r="D18">
            <v>2</v>
          </cell>
          <cell r="E18">
            <v>0</v>
          </cell>
          <cell r="F18">
            <v>0</v>
          </cell>
          <cell r="G18" t="str">
            <v>Утеряна</v>
          </cell>
          <cell r="H18">
            <v>42359</v>
          </cell>
        </row>
        <row r="19">
          <cell r="B19">
            <v>53</v>
          </cell>
          <cell r="C19" t="str">
            <v>Кондрашин Дмитрий Викторович</v>
          </cell>
          <cell r="D19">
            <v>5</v>
          </cell>
          <cell r="E19">
            <v>3</v>
          </cell>
          <cell r="F19">
            <v>0</v>
          </cell>
          <cell r="H19">
            <v>42359</v>
          </cell>
        </row>
        <row r="20">
          <cell r="B20">
            <v>54</v>
          </cell>
          <cell r="C20" t="str">
            <v>Морозов Сергей Александрович</v>
          </cell>
          <cell r="D20">
            <v>1</v>
          </cell>
          <cell r="E20">
            <v>0</v>
          </cell>
          <cell r="F20">
            <v>0</v>
          </cell>
          <cell r="H20">
            <v>42359</v>
          </cell>
        </row>
        <row r="21">
          <cell r="B21">
            <v>59</v>
          </cell>
          <cell r="C21" t="str">
            <v>Иванов Евгений Олегович</v>
          </cell>
          <cell r="D21">
            <v>3</v>
          </cell>
          <cell r="E21">
            <v>0</v>
          </cell>
          <cell r="F21">
            <v>0</v>
          </cell>
          <cell r="H21">
            <v>42359</v>
          </cell>
        </row>
        <row r="22">
          <cell r="B22">
            <v>61</v>
          </cell>
          <cell r="C22" t="str">
            <v>Пузанов Евгений Александрович</v>
          </cell>
          <cell r="D22">
            <v>2</v>
          </cell>
          <cell r="E22">
            <v>0</v>
          </cell>
          <cell r="F22">
            <v>0</v>
          </cell>
          <cell r="H22">
            <v>42359</v>
          </cell>
        </row>
        <row r="23">
          <cell r="B23">
            <v>63</v>
          </cell>
          <cell r="C23" t="str">
            <v>Мурадов Марат Буронович</v>
          </cell>
          <cell r="D23">
            <v>4</v>
          </cell>
          <cell r="E23">
            <v>1</v>
          </cell>
          <cell r="F23">
            <v>0</v>
          </cell>
          <cell r="H23">
            <v>42359</v>
          </cell>
        </row>
        <row r="24">
          <cell r="B24">
            <v>64</v>
          </cell>
          <cell r="C24" t="str">
            <v>Ананьин Алексей Николаевич</v>
          </cell>
          <cell r="D24">
            <v>10</v>
          </cell>
          <cell r="E24">
            <v>4</v>
          </cell>
          <cell r="F24">
            <v>1</v>
          </cell>
          <cell r="H24">
            <v>42359</v>
          </cell>
        </row>
        <row r="25">
          <cell r="B25">
            <v>66</v>
          </cell>
          <cell r="C25" t="str">
            <v>Гусев Денис Владимирович</v>
          </cell>
          <cell r="D25">
            <v>1</v>
          </cell>
          <cell r="E25">
            <v>0</v>
          </cell>
          <cell r="F25">
            <v>0</v>
          </cell>
          <cell r="H25">
            <v>42359</v>
          </cell>
        </row>
        <row r="26">
          <cell r="B26">
            <v>67</v>
          </cell>
          <cell r="C26" t="str">
            <v>Ломовцев Игорь Викторович</v>
          </cell>
          <cell r="D26">
            <v>5</v>
          </cell>
          <cell r="E26">
            <v>0</v>
          </cell>
          <cell r="F26">
            <v>0</v>
          </cell>
          <cell r="H26">
            <v>42359</v>
          </cell>
        </row>
        <row r="27">
          <cell r="B27">
            <v>68</v>
          </cell>
          <cell r="C27" t="str">
            <v>Горбачев Павел Павлович</v>
          </cell>
          <cell r="D27">
            <v>7</v>
          </cell>
          <cell r="E27">
            <v>2</v>
          </cell>
          <cell r="F27">
            <v>2</v>
          </cell>
          <cell r="H27">
            <v>42359</v>
          </cell>
        </row>
        <row r="28">
          <cell r="B28">
            <v>69</v>
          </cell>
          <cell r="C28" t="str">
            <v>Мамонтьев Антон Андреевич</v>
          </cell>
          <cell r="D28">
            <v>3</v>
          </cell>
          <cell r="E28">
            <v>0</v>
          </cell>
          <cell r="F28">
            <v>0</v>
          </cell>
          <cell r="H28">
            <v>42359</v>
          </cell>
        </row>
        <row r="29">
          <cell r="B29">
            <v>70</v>
          </cell>
          <cell r="C29" t="str">
            <v>Григорьев Максим Викторович</v>
          </cell>
          <cell r="D29">
            <v>4</v>
          </cell>
          <cell r="E29">
            <v>2</v>
          </cell>
          <cell r="F29">
            <v>0</v>
          </cell>
          <cell r="H29">
            <v>42359</v>
          </cell>
        </row>
        <row r="30">
          <cell r="B30">
            <v>71</v>
          </cell>
          <cell r="C30" t="str">
            <v>Аллахвердиев Сергей Арзуевич</v>
          </cell>
          <cell r="D30">
            <v>7</v>
          </cell>
          <cell r="E30">
            <v>2</v>
          </cell>
          <cell r="F30">
            <v>0</v>
          </cell>
          <cell r="H30">
            <v>42359</v>
          </cell>
        </row>
        <row r="31">
          <cell r="B31">
            <v>72</v>
          </cell>
          <cell r="C31" t="str">
            <v>Дорошенко Михаил Петрович</v>
          </cell>
          <cell r="D31">
            <v>7</v>
          </cell>
          <cell r="E31">
            <v>2</v>
          </cell>
          <cell r="F31">
            <v>0</v>
          </cell>
          <cell r="H31">
            <v>42359</v>
          </cell>
        </row>
        <row r="32">
          <cell r="B32">
            <v>74</v>
          </cell>
          <cell r="C32" t="str">
            <v>Ярмоленко Николай Григорьевич</v>
          </cell>
          <cell r="D32">
            <v>4</v>
          </cell>
          <cell r="E32">
            <v>1</v>
          </cell>
          <cell r="F32">
            <v>0</v>
          </cell>
          <cell r="G32" t="str">
            <v>8-921-772-35-11</v>
          </cell>
          <cell r="H32">
            <v>42359</v>
          </cell>
        </row>
        <row r="33">
          <cell r="B33">
            <v>75</v>
          </cell>
          <cell r="C33" t="str">
            <v>Сергеев Дмитрий Петрович</v>
          </cell>
          <cell r="D33">
            <v>1</v>
          </cell>
          <cell r="E33">
            <v>0</v>
          </cell>
          <cell r="F33">
            <v>0</v>
          </cell>
          <cell r="H33">
            <v>42359</v>
          </cell>
        </row>
        <row r="34">
          <cell r="B34">
            <v>76</v>
          </cell>
          <cell r="C34" t="str">
            <v>Яловничий Дмитрий Сергеевич</v>
          </cell>
          <cell r="D34">
            <v>1</v>
          </cell>
          <cell r="E34">
            <v>0</v>
          </cell>
          <cell r="F34">
            <v>0</v>
          </cell>
          <cell r="H34">
            <v>42359</v>
          </cell>
        </row>
        <row r="35">
          <cell r="B35">
            <v>78</v>
          </cell>
          <cell r="C35" t="str">
            <v>Феоктистов Дмитрий Сергеевич</v>
          </cell>
          <cell r="D35">
            <v>4</v>
          </cell>
          <cell r="E35">
            <v>2</v>
          </cell>
          <cell r="F35">
            <v>0</v>
          </cell>
          <cell r="H35">
            <v>42359</v>
          </cell>
        </row>
        <row r="36">
          <cell r="B36">
            <v>79</v>
          </cell>
          <cell r="C36" t="str">
            <v>Михайловский Игорь Валерьевич</v>
          </cell>
          <cell r="D36">
            <v>6</v>
          </cell>
          <cell r="E36">
            <v>0</v>
          </cell>
          <cell r="F36">
            <v>0</v>
          </cell>
          <cell r="H36">
            <v>42359</v>
          </cell>
        </row>
        <row r="37">
          <cell r="B37">
            <v>80</v>
          </cell>
          <cell r="C37" t="str">
            <v>Резчиков Евгений Борисович</v>
          </cell>
          <cell r="D37">
            <v>3</v>
          </cell>
          <cell r="E37">
            <v>1</v>
          </cell>
          <cell r="F37">
            <v>0</v>
          </cell>
          <cell r="H37">
            <v>42359</v>
          </cell>
        </row>
        <row r="38">
          <cell r="B38">
            <v>81</v>
          </cell>
          <cell r="C38" t="str">
            <v>Горбунов Тарас Владимирович</v>
          </cell>
          <cell r="D38">
            <v>4</v>
          </cell>
          <cell r="E38">
            <v>1</v>
          </cell>
          <cell r="F38">
            <v>0</v>
          </cell>
          <cell r="H38">
            <v>42359</v>
          </cell>
        </row>
        <row r="39">
          <cell r="B39">
            <v>83</v>
          </cell>
          <cell r="C39" t="str">
            <v>Андреев Игорь Евгеньевич</v>
          </cell>
          <cell r="D39">
            <v>4</v>
          </cell>
          <cell r="E39">
            <v>1</v>
          </cell>
          <cell r="F39">
            <v>0</v>
          </cell>
          <cell r="H39">
            <v>42359</v>
          </cell>
        </row>
        <row r="40">
          <cell r="B40">
            <v>84</v>
          </cell>
          <cell r="C40" t="str">
            <v>Давиденко Алексей Александрович</v>
          </cell>
          <cell r="D40">
            <v>5</v>
          </cell>
          <cell r="E40">
            <v>2</v>
          </cell>
          <cell r="F40">
            <v>0</v>
          </cell>
          <cell r="H40">
            <v>42359</v>
          </cell>
        </row>
        <row r="41">
          <cell r="B41">
            <v>85</v>
          </cell>
          <cell r="C41" t="str">
            <v>Боричев Александр Анатольевич</v>
          </cell>
          <cell r="D41">
            <v>1</v>
          </cell>
          <cell r="E41">
            <v>0</v>
          </cell>
          <cell r="F41">
            <v>0</v>
          </cell>
          <cell r="H41">
            <v>42359</v>
          </cell>
        </row>
        <row r="42">
          <cell r="B42">
            <v>86</v>
          </cell>
          <cell r="C42" t="str">
            <v>Краснянский Срргей Викторович</v>
          </cell>
          <cell r="D42">
            <v>1</v>
          </cell>
          <cell r="E42">
            <v>0</v>
          </cell>
          <cell r="F42">
            <v>0</v>
          </cell>
          <cell r="H42">
            <v>42359</v>
          </cell>
        </row>
        <row r="43">
          <cell r="B43">
            <v>87</v>
          </cell>
          <cell r="C43" t="str">
            <v>Дмитриев Александр Анатольевич</v>
          </cell>
          <cell r="D43">
            <v>8</v>
          </cell>
          <cell r="E43">
            <v>1</v>
          </cell>
          <cell r="F43">
            <v>0</v>
          </cell>
          <cell r="G43" t="str">
            <v>8-921-753-73-73</v>
          </cell>
          <cell r="H43">
            <v>42359</v>
          </cell>
        </row>
        <row r="44">
          <cell r="B44">
            <v>88</v>
          </cell>
          <cell r="C44" t="str">
            <v>Дружинин Алексей Валентинович</v>
          </cell>
          <cell r="D44">
            <v>1</v>
          </cell>
          <cell r="E44">
            <v>0</v>
          </cell>
          <cell r="F44">
            <v>0</v>
          </cell>
          <cell r="H44">
            <v>42359</v>
          </cell>
        </row>
        <row r="45">
          <cell r="B45">
            <v>89</v>
          </cell>
          <cell r="C45" t="str">
            <v>Шигарев Сергей Константинович</v>
          </cell>
          <cell r="D45">
            <v>4</v>
          </cell>
          <cell r="E45">
            <v>0</v>
          </cell>
          <cell r="F45">
            <v>0</v>
          </cell>
          <cell r="H45">
            <v>42359</v>
          </cell>
        </row>
        <row r="46">
          <cell r="B46">
            <v>90</v>
          </cell>
          <cell r="C46" t="str">
            <v>Николаев Максим Николаевич</v>
          </cell>
          <cell r="D46">
            <v>4</v>
          </cell>
          <cell r="E46">
            <v>0</v>
          </cell>
          <cell r="F46">
            <v>0</v>
          </cell>
          <cell r="H46">
            <v>42359</v>
          </cell>
        </row>
        <row r="47">
          <cell r="B47">
            <v>91</v>
          </cell>
          <cell r="C47" t="str">
            <v>Голубев Лев Вячеславович</v>
          </cell>
          <cell r="D47">
            <v>2</v>
          </cell>
          <cell r="E47">
            <v>1</v>
          </cell>
          <cell r="F47">
            <v>1</v>
          </cell>
          <cell r="H47">
            <v>42359</v>
          </cell>
        </row>
        <row r="48">
          <cell r="B48">
            <v>92</v>
          </cell>
          <cell r="C48" t="str">
            <v>Константинов Евгений Валентинович</v>
          </cell>
          <cell r="D48">
            <v>6</v>
          </cell>
          <cell r="E48">
            <v>1</v>
          </cell>
          <cell r="F48">
            <v>0</v>
          </cell>
          <cell r="H48">
            <v>42359</v>
          </cell>
        </row>
        <row r="49">
          <cell r="B49">
            <v>93</v>
          </cell>
          <cell r="C49" t="str">
            <v>Гриценко Александр Владимирович</v>
          </cell>
          <cell r="D49">
            <v>5</v>
          </cell>
          <cell r="E49">
            <v>0</v>
          </cell>
          <cell r="F49">
            <v>0</v>
          </cell>
          <cell r="H49">
            <v>42359</v>
          </cell>
        </row>
        <row r="50">
          <cell r="B50">
            <v>94</v>
          </cell>
          <cell r="C50" t="str">
            <v>Яшников Павел Александрович</v>
          </cell>
          <cell r="D50">
            <v>13</v>
          </cell>
          <cell r="E50">
            <v>6</v>
          </cell>
          <cell r="F50">
            <v>0</v>
          </cell>
          <cell r="H50">
            <v>42359</v>
          </cell>
        </row>
        <row r="51">
          <cell r="B51">
            <v>95</v>
          </cell>
          <cell r="C51" t="str">
            <v>Смирнов Евгений Николаевич</v>
          </cell>
          <cell r="D51">
            <v>1</v>
          </cell>
          <cell r="E51">
            <v>0</v>
          </cell>
          <cell r="F51">
            <v>0</v>
          </cell>
          <cell r="H51">
            <v>42359</v>
          </cell>
        </row>
        <row r="52">
          <cell r="B52">
            <v>96</v>
          </cell>
          <cell r="C52" t="str">
            <v>Круглов Павел Вячеславович</v>
          </cell>
          <cell r="D52">
            <v>3</v>
          </cell>
          <cell r="E52">
            <v>0</v>
          </cell>
          <cell r="F52">
            <v>0</v>
          </cell>
          <cell r="H52">
            <v>42359</v>
          </cell>
        </row>
        <row r="53">
          <cell r="B53">
            <v>97</v>
          </cell>
          <cell r="C53" t="str">
            <v>Дементьев Дмитий Александр</v>
          </cell>
          <cell r="D53">
            <v>3</v>
          </cell>
          <cell r="E53">
            <v>1</v>
          </cell>
          <cell r="F53">
            <v>0</v>
          </cell>
          <cell r="H53">
            <v>42359</v>
          </cell>
        </row>
        <row r="54">
          <cell r="B54">
            <v>98</v>
          </cell>
          <cell r="C54" t="str">
            <v>Бобер Антон Александрович</v>
          </cell>
          <cell r="D54">
            <v>7</v>
          </cell>
          <cell r="E54">
            <v>0</v>
          </cell>
          <cell r="F54">
            <v>0</v>
          </cell>
          <cell r="H54">
            <v>42359</v>
          </cell>
        </row>
        <row r="55">
          <cell r="B55">
            <v>99</v>
          </cell>
          <cell r="C55" t="str">
            <v>Вердиев Федор Байрамович</v>
          </cell>
          <cell r="D55">
            <v>6</v>
          </cell>
          <cell r="E55">
            <v>2</v>
          </cell>
          <cell r="F55">
            <v>1</v>
          </cell>
          <cell r="H55">
            <v>42359</v>
          </cell>
        </row>
        <row r="56">
          <cell r="B56">
            <v>100</v>
          </cell>
          <cell r="C56" t="str">
            <v>Гусев Константин Станиславович</v>
          </cell>
          <cell r="D56">
            <v>2</v>
          </cell>
          <cell r="E56">
            <v>1</v>
          </cell>
          <cell r="F56">
            <v>0</v>
          </cell>
          <cell r="H56">
            <v>42359</v>
          </cell>
        </row>
        <row r="57">
          <cell r="B57">
            <v>101</v>
          </cell>
          <cell r="C57" t="str">
            <v>Макарин Дмитрий Михайлович</v>
          </cell>
          <cell r="D57">
            <v>2</v>
          </cell>
          <cell r="E57">
            <v>0</v>
          </cell>
          <cell r="F57">
            <v>0</v>
          </cell>
          <cell r="H57">
            <v>42359</v>
          </cell>
        </row>
        <row r="58">
          <cell r="B58">
            <v>102</v>
          </cell>
          <cell r="C58" t="str">
            <v>Малов Андрей Павлович</v>
          </cell>
          <cell r="D58">
            <v>3</v>
          </cell>
          <cell r="E58">
            <v>0</v>
          </cell>
          <cell r="F58">
            <v>0</v>
          </cell>
          <cell r="H58">
            <v>42359</v>
          </cell>
        </row>
        <row r="59">
          <cell r="B59">
            <v>103</v>
          </cell>
          <cell r="C59" t="str">
            <v>Желтов Андрей Сергеевич</v>
          </cell>
          <cell r="D59">
            <v>7</v>
          </cell>
          <cell r="E59">
            <v>3</v>
          </cell>
          <cell r="F59">
            <v>0</v>
          </cell>
          <cell r="H59">
            <v>42359</v>
          </cell>
        </row>
        <row r="60">
          <cell r="B60">
            <v>104</v>
          </cell>
          <cell r="C60" t="str">
            <v>Грачев Максим Вячеславович</v>
          </cell>
          <cell r="D60">
            <v>2</v>
          </cell>
          <cell r="E60">
            <v>0</v>
          </cell>
          <cell r="F60">
            <v>0</v>
          </cell>
          <cell r="H60">
            <v>42359</v>
          </cell>
        </row>
        <row r="61">
          <cell r="B61">
            <v>106</v>
          </cell>
          <cell r="C61" t="str">
            <v>Технеряднев Олег Павлович</v>
          </cell>
          <cell r="D61">
            <v>3</v>
          </cell>
          <cell r="E61">
            <v>0</v>
          </cell>
          <cell r="F61">
            <v>0</v>
          </cell>
          <cell r="H61">
            <v>42359</v>
          </cell>
        </row>
        <row r="62">
          <cell r="B62">
            <v>108</v>
          </cell>
          <cell r="C62" t="str">
            <v>Клоков Сергей Сергеевич</v>
          </cell>
          <cell r="D62">
            <v>5</v>
          </cell>
          <cell r="E62">
            <v>3</v>
          </cell>
          <cell r="F62">
            <v>0</v>
          </cell>
          <cell r="H62">
            <v>42359</v>
          </cell>
        </row>
        <row r="63">
          <cell r="B63">
            <v>110</v>
          </cell>
          <cell r="C63" t="str">
            <v>Иванчук Григорий Александрович</v>
          </cell>
          <cell r="D63">
            <v>2</v>
          </cell>
          <cell r="E63">
            <v>0</v>
          </cell>
          <cell r="F63">
            <v>0</v>
          </cell>
          <cell r="H63">
            <v>42359</v>
          </cell>
        </row>
        <row r="64">
          <cell r="B64">
            <v>120</v>
          </cell>
          <cell r="C64" t="str">
            <v>Арбузов Эдуард Юрьевич</v>
          </cell>
          <cell r="D64">
            <v>5</v>
          </cell>
          <cell r="E64">
            <v>2</v>
          </cell>
          <cell r="F64">
            <v>0</v>
          </cell>
          <cell r="H64">
            <v>42359</v>
          </cell>
        </row>
        <row r="65">
          <cell r="B65">
            <v>121</v>
          </cell>
          <cell r="C65" t="str">
            <v>Бойченко Иван Владимирович</v>
          </cell>
          <cell r="D65">
            <v>3</v>
          </cell>
          <cell r="E65">
            <v>1</v>
          </cell>
          <cell r="F65">
            <v>0</v>
          </cell>
          <cell r="H65">
            <v>42359</v>
          </cell>
        </row>
        <row r="66">
          <cell r="B66">
            <v>122</v>
          </cell>
          <cell r="C66" t="str">
            <v>Алексеев Владимир Геннадьевич</v>
          </cell>
          <cell r="D66">
            <v>5</v>
          </cell>
          <cell r="E66">
            <v>0</v>
          </cell>
          <cell r="F66">
            <v>0</v>
          </cell>
          <cell r="H66">
            <v>42359</v>
          </cell>
        </row>
        <row r="67">
          <cell r="B67">
            <v>123</v>
          </cell>
          <cell r="C67" t="str">
            <v>Буторин Денис Андреевич</v>
          </cell>
          <cell r="D67">
            <v>4</v>
          </cell>
          <cell r="E67">
            <v>1</v>
          </cell>
          <cell r="F67">
            <v>0</v>
          </cell>
          <cell r="H67">
            <v>42359</v>
          </cell>
        </row>
        <row r="68">
          <cell r="B68">
            <v>124</v>
          </cell>
          <cell r="C68" t="str">
            <v>Веселков Александр Вахтангович</v>
          </cell>
          <cell r="D68">
            <v>4</v>
          </cell>
          <cell r="E68">
            <v>0</v>
          </cell>
          <cell r="F68">
            <v>0</v>
          </cell>
          <cell r="H68">
            <v>42359</v>
          </cell>
        </row>
        <row r="69">
          <cell r="B69">
            <v>125</v>
          </cell>
          <cell r="C69" t="str">
            <v>Заблоцкий Николай Николаевич</v>
          </cell>
          <cell r="D69">
            <v>9</v>
          </cell>
          <cell r="E69">
            <v>1</v>
          </cell>
          <cell r="F69">
            <v>1</v>
          </cell>
          <cell r="H69">
            <v>42359</v>
          </cell>
        </row>
        <row r="70">
          <cell r="B70">
            <v>126</v>
          </cell>
          <cell r="C70" t="str">
            <v>Земцев Дмитрий Валерьевич</v>
          </cell>
          <cell r="D70">
            <v>3</v>
          </cell>
          <cell r="E70">
            <v>0</v>
          </cell>
          <cell r="F70">
            <v>0</v>
          </cell>
          <cell r="H70">
            <v>42359</v>
          </cell>
        </row>
        <row r="71">
          <cell r="B71">
            <v>127</v>
          </cell>
          <cell r="C71" t="str">
            <v>Кашин Александр Михайлович</v>
          </cell>
          <cell r="D71">
            <v>4</v>
          </cell>
          <cell r="E71">
            <v>2</v>
          </cell>
          <cell r="F71">
            <v>0</v>
          </cell>
          <cell r="H71">
            <v>42359</v>
          </cell>
        </row>
        <row r="72">
          <cell r="B72">
            <v>128</v>
          </cell>
          <cell r="C72" t="str">
            <v>Воронков Виктор Викторович</v>
          </cell>
          <cell r="D72">
            <v>4</v>
          </cell>
          <cell r="E72">
            <v>1</v>
          </cell>
          <cell r="F72">
            <v>0</v>
          </cell>
          <cell r="H72">
            <v>42359</v>
          </cell>
        </row>
        <row r="73">
          <cell r="B73">
            <v>129</v>
          </cell>
          <cell r="C73" t="str">
            <v>Букин Сергей Владиленович</v>
          </cell>
          <cell r="D73">
            <v>4</v>
          </cell>
          <cell r="E73">
            <v>0</v>
          </cell>
          <cell r="F73">
            <v>0</v>
          </cell>
          <cell r="H73">
            <v>42359</v>
          </cell>
        </row>
        <row r="74">
          <cell r="B74">
            <v>130</v>
          </cell>
          <cell r="C74" t="str">
            <v>Тетерук Виктор Николаевич</v>
          </cell>
          <cell r="D74">
            <v>5</v>
          </cell>
          <cell r="E74">
            <v>1</v>
          </cell>
          <cell r="F74">
            <v>0</v>
          </cell>
          <cell r="H74">
            <v>42359</v>
          </cell>
        </row>
        <row r="75">
          <cell r="B75">
            <v>131</v>
          </cell>
          <cell r="C75" t="str">
            <v>Заводсков Геннадий Анатольевич</v>
          </cell>
          <cell r="D75">
            <v>3</v>
          </cell>
          <cell r="E75">
            <v>1</v>
          </cell>
          <cell r="F75">
            <v>0</v>
          </cell>
          <cell r="H75">
            <v>42359</v>
          </cell>
        </row>
        <row r="76">
          <cell r="B76">
            <v>132</v>
          </cell>
          <cell r="C76" t="str">
            <v>Зуев Василь Бадриевич</v>
          </cell>
          <cell r="D76">
            <v>3</v>
          </cell>
          <cell r="E76">
            <v>1</v>
          </cell>
          <cell r="F76">
            <v>0</v>
          </cell>
          <cell r="H76">
            <v>42359</v>
          </cell>
        </row>
        <row r="77">
          <cell r="B77">
            <v>133</v>
          </cell>
          <cell r="C77" t="str">
            <v>Гаврилов Владислав Викторович</v>
          </cell>
          <cell r="D77">
            <v>1</v>
          </cell>
          <cell r="E77">
            <v>0</v>
          </cell>
          <cell r="F77">
            <v>0</v>
          </cell>
          <cell r="H77">
            <v>42359</v>
          </cell>
        </row>
        <row r="78">
          <cell r="B78">
            <v>134</v>
          </cell>
          <cell r="C78" t="str">
            <v>Ананьев Роман Геннадьевич</v>
          </cell>
          <cell r="D78">
            <v>10</v>
          </cell>
          <cell r="E78">
            <v>3</v>
          </cell>
          <cell r="F78">
            <v>0</v>
          </cell>
          <cell r="H78">
            <v>42359</v>
          </cell>
        </row>
        <row r="79">
          <cell r="B79">
            <v>135</v>
          </cell>
          <cell r="C79" t="str">
            <v>Нелюбов Роман Юрьевич</v>
          </cell>
          <cell r="D79">
            <v>4</v>
          </cell>
          <cell r="E79">
            <v>3</v>
          </cell>
          <cell r="F79">
            <v>0</v>
          </cell>
          <cell r="H79">
            <v>42359</v>
          </cell>
        </row>
        <row r="80">
          <cell r="B80">
            <v>136</v>
          </cell>
          <cell r="C80" t="str">
            <v>Дуванов Сергей Александрович</v>
          </cell>
          <cell r="D80">
            <v>9</v>
          </cell>
          <cell r="E80">
            <v>1</v>
          </cell>
          <cell r="F80">
            <v>0</v>
          </cell>
          <cell r="H80">
            <v>42359</v>
          </cell>
        </row>
        <row r="81">
          <cell r="B81">
            <v>137</v>
          </cell>
          <cell r="C81" t="str">
            <v>Зубрилин Игорь Валерьевич</v>
          </cell>
          <cell r="D81">
            <v>8</v>
          </cell>
          <cell r="E81">
            <v>2</v>
          </cell>
          <cell r="F81">
            <v>0</v>
          </cell>
          <cell r="H81">
            <v>42359</v>
          </cell>
        </row>
        <row r="82">
          <cell r="B82">
            <v>138</v>
          </cell>
          <cell r="C82" t="str">
            <v>Пестов Илья Александрович</v>
          </cell>
          <cell r="D82">
            <v>3</v>
          </cell>
          <cell r="E82">
            <v>1</v>
          </cell>
          <cell r="F82">
            <v>0</v>
          </cell>
          <cell r="H82">
            <v>42359</v>
          </cell>
        </row>
        <row r="83">
          <cell r="B83">
            <v>139</v>
          </cell>
          <cell r="C83" t="str">
            <v>Ягунов Никита Владимирович</v>
          </cell>
          <cell r="D83">
            <v>5</v>
          </cell>
          <cell r="E83">
            <v>3</v>
          </cell>
          <cell r="F83">
            <v>0</v>
          </cell>
          <cell r="H83">
            <v>42359</v>
          </cell>
        </row>
        <row r="84">
          <cell r="B84">
            <v>140</v>
          </cell>
          <cell r="C84" t="str">
            <v>Майоров Александр Вячеславович</v>
          </cell>
          <cell r="D84">
            <v>5</v>
          </cell>
          <cell r="E84">
            <v>0</v>
          </cell>
          <cell r="F84">
            <v>0</v>
          </cell>
          <cell r="H84">
            <v>42359</v>
          </cell>
        </row>
        <row r="85">
          <cell r="B85">
            <v>141</v>
          </cell>
          <cell r="C85" t="str">
            <v>Яковлев Валентин Владимирович</v>
          </cell>
          <cell r="D85">
            <v>4</v>
          </cell>
          <cell r="E85">
            <v>1</v>
          </cell>
          <cell r="F85">
            <v>0</v>
          </cell>
          <cell r="H85">
            <v>42359</v>
          </cell>
        </row>
        <row r="86">
          <cell r="B86">
            <v>142</v>
          </cell>
          <cell r="C86" t="str">
            <v>Богваль Вячеслав Николаевич</v>
          </cell>
          <cell r="D86">
            <v>2</v>
          </cell>
          <cell r="E86">
            <v>0</v>
          </cell>
          <cell r="F86">
            <v>0</v>
          </cell>
          <cell r="H86">
            <v>42359</v>
          </cell>
        </row>
        <row r="87">
          <cell r="B87">
            <v>143</v>
          </cell>
          <cell r="C87" t="str">
            <v>Цицерко Владимир Николаевич</v>
          </cell>
          <cell r="D87">
            <v>3</v>
          </cell>
          <cell r="E87">
            <v>0</v>
          </cell>
          <cell r="F87">
            <v>0</v>
          </cell>
          <cell r="H87">
            <v>42359</v>
          </cell>
        </row>
        <row r="88">
          <cell r="B88">
            <v>144</v>
          </cell>
          <cell r="C88" t="str">
            <v>Ермаков Александр Александрович</v>
          </cell>
          <cell r="D88">
            <v>6</v>
          </cell>
          <cell r="E88">
            <v>0</v>
          </cell>
          <cell r="F88">
            <v>0</v>
          </cell>
          <cell r="G88" t="str">
            <v>8-931-373-88-10</v>
          </cell>
          <cell r="H88">
            <v>42359</v>
          </cell>
        </row>
        <row r="89">
          <cell r="B89">
            <v>145</v>
          </cell>
          <cell r="C89" t="str">
            <v>Мушкатеров Максим Сергеевич</v>
          </cell>
          <cell r="D89">
            <v>4</v>
          </cell>
          <cell r="E89">
            <v>1</v>
          </cell>
          <cell r="F89">
            <v>0</v>
          </cell>
          <cell r="H89">
            <v>42359</v>
          </cell>
        </row>
        <row r="90">
          <cell r="B90">
            <v>146</v>
          </cell>
          <cell r="C90" t="str">
            <v>Корниенко Василий Сергеевич</v>
          </cell>
          <cell r="D90">
            <v>6</v>
          </cell>
          <cell r="E90">
            <v>1</v>
          </cell>
          <cell r="F90">
            <v>0</v>
          </cell>
          <cell r="H90">
            <v>42359</v>
          </cell>
        </row>
        <row r="91">
          <cell r="B91">
            <v>147</v>
          </cell>
          <cell r="C91" t="str">
            <v>Карулин Михаил Леонидович</v>
          </cell>
          <cell r="D91">
            <v>4</v>
          </cell>
          <cell r="E91">
            <v>2</v>
          </cell>
          <cell r="F91">
            <v>0</v>
          </cell>
          <cell r="H91">
            <v>42359</v>
          </cell>
        </row>
        <row r="92">
          <cell r="B92">
            <v>148</v>
          </cell>
          <cell r="C92" t="str">
            <v>Карачев Антон Валерьевич</v>
          </cell>
          <cell r="D92">
            <v>4</v>
          </cell>
          <cell r="E92">
            <v>1</v>
          </cell>
          <cell r="F92">
            <v>1</v>
          </cell>
          <cell r="H92">
            <v>42429</v>
          </cell>
        </row>
        <row r="93">
          <cell r="B93">
            <v>149</v>
          </cell>
          <cell r="C93" t="str">
            <v>Климович Николай Николаевич</v>
          </cell>
          <cell r="D93">
            <v>3</v>
          </cell>
          <cell r="E93">
            <v>1</v>
          </cell>
          <cell r="F93">
            <v>0</v>
          </cell>
          <cell r="H93">
            <v>42359</v>
          </cell>
        </row>
        <row r="94">
          <cell r="B94">
            <v>150</v>
          </cell>
          <cell r="C94" t="str">
            <v>Павлов Анатолий Валерьевич</v>
          </cell>
          <cell r="D94">
            <v>2</v>
          </cell>
          <cell r="E94">
            <v>1</v>
          </cell>
          <cell r="F94">
            <v>0</v>
          </cell>
          <cell r="H94">
            <v>42359</v>
          </cell>
        </row>
        <row r="95">
          <cell r="B95">
            <v>151</v>
          </cell>
          <cell r="C95" t="str">
            <v>Шипневский Сергей Сергеевич</v>
          </cell>
          <cell r="D95">
            <v>3</v>
          </cell>
          <cell r="E95">
            <v>0</v>
          </cell>
          <cell r="F95">
            <v>0</v>
          </cell>
          <cell r="H95">
            <v>42359</v>
          </cell>
        </row>
        <row r="96">
          <cell r="B96">
            <v>152</v>
          </cell>
          <cell r="C96" t="str">
            <v>Зотов Владимир Юрьевич</v>
          </cell>
          <cell r="D96">
            <v>4</v>
          </cell>
          <cell r="E96">
            <v>1</v>
          </cell>
          <cell r="F96">
            <v>1</v>
          </cell>
          <cell r="H96">
            <v>42359</v>
          </cell>
        </row>
        <row r="97">
          <cell r="B97">
            <v>154</v>
          </cell>
          <cell r="C97" t="str">
            <v>Николаев Дмитрий Игоревич</v>
          </cell>
          <cell r="D97">
            <v>6</v>
          </cell>
          <cell r="E97">
            <v>3</v>
          </cell>
          <cell r="F97">
            <v>0</v>
          </cell>
          <cell r="H97">
            <v>42359</v>
          </cell>
        </row>
        <row r="98">
          <cell r="B98">
            <v>155</v>
          </cell>
          <cell r="C98" t="str">
            <v>Коваленко Евгений Алексеевич</v>
          </cell>
          <cell r="D98">
            <v>4</v>
          </cell>
          <cell r="E98">
            <v>1</v>
          </cell>
          <cell r="F98">
            <v>0</v>
          </cell>
          <cell r="H98">
            <v>42359</v>
          </cell>
        </row>
        <row r="99">
          <cell r="B99">
            <v>157</v>
          </cell>
          <cell r="C99" t="str">
            <v>Правдин Александр Сергеевич</v>
          </cell>
          <cell r="D99">
            <v>7</v>
          </cell>
          <cell r="E99">
            <v>3</v>
          </cell>
          <cell r="F99">
            <v>1</v>
          </cell>
          <cell r="H99">
            <v>42359</v>
          </cell>
        </row>
        <row r="100">
          <cell r="B100">
            <v>158</v>
          </cell>
          <cell r="C100" t="str">
            <v>Кондюков Николай Викторович</v>
          </cell>
          <cell r="D100">
            <v>5</v>
          </cell>
          <cell r="E100">
            <v>4</v>
          </cell>
          <cell r="F100">
            <v>2</v>
          </cell>
          <cell r="H100">
            <v>42359</v>
          </cell>
        </row>
        <row r="101">
          <cell r="B101">
            <v>159</v>
          </cell>
          <cell r="C101" t="str">
            <v>Зайцев Игорь Леонидович</v>
          </cell>
          <cell r="D101">
            <v>4</v>
          </cell>
          <cell r="E101">
            <v>1</v>
          </cell>
          <cell r="F101">
            <v>0</v>
          </cell>
          <cell r="H101">
            <v>42359</v>
          </cell>
        </row>
        <row r="102">
          <cell r="B102">
            <v>160</v>
          </cell>
          <cell r="C102" t="str">
            <v>Мотузенко Артем Сергеевич</v>
          </cell>
          <cell r="D102">
            <v>2</v>
          </cell>
          <cell r="E102">
            <v>1</v>
          </cell>
          <cell r="F102">
            <v>0</v>
          </cell>
          <cell r="H102">
            <v>42359</v>
          </cell>
        </row>
        <row r="103">
          <cell r="B103">
            <v>161</v>
          </cell>
          <cell r="C103" t="str">
            <v>Попов Сергей Васильевич</v>
          </cell>
          <cell r="D103">
            <v>1</v>
          </cell>
          <cell r="E103">
            <v>0</v>
          </cell>
          <cell r="F103">
            <v>0</v>
          </cell>
          <cell r="H103">
            <v>42359</v>
          </cell>
        </row>
        <row r="104">
          <cell r="B104">
            <v>162</v>
          </cell>
          <cell r="C104" t="str">
            <v>Пестерев Сергей Александрович</v>
          </cell>
          <cell r="D104">
            <v>3</v>
          </cell>
          <cell r="E104">
            <v>0</v>
          </cell>
          <cell r="F104">
            <v>0</v>
          </cell>
          <cell r="H104">
            <v>42359</v>
          </cell>
        </row>
        <row r="105">
          <cell r="B105">
            <v>163</v>
          </cell>
          <cell r="C105" t="str">
            <v>Борисевич Юрий Игоревич</v>
          </cell>
          <cell r="D105">
            <v>2</v>
          </cell>
          <cell r="E105">
            <v>0</v>
          </cell>
          <cell r="F105">
            <v>0</v>
          </cell>
          <cell r="H105">
            <v>42359</v>
          </cell>
        </row>
        <row r="106">
          <cell r="B106">
            <v>164</v>
          </cell>
          <cell r="C106" t="str">
            <v>Заикин Роман Александрович</v>
          </cell>
          <cell r="D106">
            <v>7</v>
          </cell>
          <cell r="E106">
            <v>2</v>
          </cell>
          <cell r="F106">
            <v>0</v>
          </cell>
          <cell r="H106">
            <v>42359</v>
          </cell>
        </row>
        <row r="107">
          <cell r="B107">
            <v>165</v>
          </cell>
          <cell r="C107" t="str">
            <v>Шушин Павел Иванович</v>
          </cell>
          <cell r="D107">
            <v>6</v>
          </cell>
          <cell r="E107">
            <v>1</v>
          </cell>
          <cell r="F107">
            <v>0</v>
          </cell>
          <cell r="H107">
            <v>42359</v>
          </cell>
        </row>
        <row r="108">
          <cell r="B108">
            <v>166</v>
          </cell>
          <cell r="C108" t="str">
            <v>Сазонов Максим Михайлович</v>
          </cell>
          <cell r="D108">
            <v>7</v>
          </cell>
          <cell r="E108">
            <v>0</v>
          </cell>
          <cell r="F108">
            <v>0</v>
          </cell>
          <cell r="H108">
            <v>42359</v>
          </cell>
        </row>
        <row r="109">
          <cell r="B109">
            <v>167</v>
          </cell>
          <cell r="C109" t="str">
            <v>Дормидонтов Евгений Сергеевич</v>
          </cell>
          <cell r="D109">
            <v>5</v>
          </cell>
          <cell r="E109">
            <v>0</v>
          </cell>
          <cell r="F109">
            <v>0</v>
          </cell>
          <cell r="H109">
            <v>42359</v>
          </cell>
        </row>
        <row r="110">
          <cell r="B110">
            <v>168</v>
          </cell>
          <cell r="C110" t="str">
            <v>Новиков Сергей Юрьевич</v>
          </cell>
          <cell r="D110">
            <v>4</v>
          </cell>
          <cell r="E110">
            <v>2</v>
          </cell>
          <cell r="F110">
            <v>1</v>
          </cell>
          <cell r="H110">
            <v>42359</v>
          </cell>
        </row>
        <row r="111">
          <cell r="B111">
            <v>169</v>
          </cell>
          <cell r="C111" t="str">
            <v>Зубаков Александр Г енадьевич</v>
          </cell>
          <cell r="D111">
            <v>2</v>
          </cell>
          <cell r="E111">
            <v>0</v>
          </cell>
          <cell r="F111">
            <v>0</v>
          </cell>
          <cell r="H111">
            <v>42359</v>
          </cell>
        </row>
        <row r="112">
          <cell r="B112">
            <v>170</v>
          </cell>
          <cell r="C112" t="str">
            <v>Пискунов Петр Александрович</v>
          </cell>
          <cell r="D112">
            <v>8</v>
          </cell>
          <cell r="E112">
            <v>1</v>
          </cell>
          <cell r="F112">
            <v>0</v>
          </cell>
          <cell r="H112">
            <v>42359</v>
          </cell>
        </row>
        <row r="113">
          <cell r="B113">
            <v>171</v>
          </cell>
          <cell r="C113" t="str">
            <v>Цветков Станислав Константинович</v>
          </cell>
          <cell r="D113">
            <v>5</v>
          </cell>
          <cell r="E113">
            <v>1</v>
          </cell>
          <cell r="F113">
            <v>0</v>
          </cell>
          <cell r="H113">
            <v>42359</v>
          </cell>
        </row>
        <row r="114">
          <cell r="B114">
            <v>172</v>
          </cell>
          <cell r="C114" t="str">
            <v>Муравьёв Дмитрий Павлович</v>
          </cell>
          <cell r="D114">
            <v>2</v>
          </cell>
          <cell r="E114">
            <v>0</v>
          </cell>
          <cell r="F114">
            <v>0</v>
          </cell>
          <cell r="H114">
            <v>42359</v>
          </cell>
        </row>
        <row r="115">
          <cell r="B115">
            <v>173</v>
          </cell>
          <cell r="C115" t="str">
            <v>Уланов Вячеслав Николаевич</v>
          </cell>
          <cell r="D115">
            <v>4</v>
          </cell>
          <cell r="E115">
            <v>0</v>
          </cell>
          <cell r="F115">
            <v>0</v>
          </cell>
          <cell r="H115">
            <v>42359</v>
          </cell>
        </row>
        <row r="116">
          <cell r="B116">
            <v>174</v>
          </cell>
          <cell r="C116" t="str">
            <v>Гулякин Сергей Николаевич</v>
          </cell>
          <cell r="D116">
            <v>1</v>
          </cell>
          <cell r="E116">
            <v>0</v>
          </cell>
          <cell r="F116">
            <v>0</v>
          </cell>
          <cell r="H116">
            <v>42359</v>
          </cell>
        </row>
        <row r="117">
          <cell r="B117">
            <v>175</v>
          </cell>
          <cell r="C117" t="str">
            <v>Фавстов Андрей Вячеславович</v>
          </cell>
          <cell r="D117">
            <v>4</v>
          </cell>
          <cell r="E117">
            <v>2</v>
          </cell>
          <cell r="F117">
            <v>0</v>
          </cell>
          <cell r="H117">
            <v>42359</v>
          </cell>
        </row>
        <row r="118">
          <cell r="B118">
            <v>176</v>
          </cell>
          <cell r="C118" t="str">
            <v>Тесленко Юрий Владимирович</v>
          </cell>
          <cell r="D118">
            <v>4</v>
          </cell>
          <cell r="E118">
            <v>3</v>
          </cell>
          <cell r="F118">
            <v>1</v>
          </cell>
          <cell r="H118">
            <v>42359</v>
          </cell>
        </row>
        <row r="119">
          <cell r="B119">
            <v>177</v>
          </cell>
          <cell r="C119" t="str">
            <v>Фенютин Юрий Вячеславович</v>
          </cell>
          <cell r="D119">
            <v>3</v>
          </cell>
          <cell r="E119">
            <v>0</v>
          </cell>
          <cell r="F119">
            <v>0</v>
          </cell>
          <cell r="H119">
            <v>42359</v>
          </cell>
        </row>
        <row r="120">
          <cell r="B120">
            <v>178</v>
          </cell>
          <cell r="C120" t="str">
            <v>Леонов Владимир Сергеевич</v>
          </cell>
          <cell r="D120">
            <v>8</v>
          </cell>
          <cell r="E120">
            <v>6</v>
          </cell>
          <cell r="F120">
            <v>0</v>
          </cell>
          <cell r="H120">
            <v>42359</v>
          </cell>
        </row>
        <row r="121">
          <cell r="B121">
            <v>179</v>
          </cell>
          <cell r="C121" t="str">
            <v>Козлов Александр Венадьевич</v>
          </cell>
          <cell r="D121">
            <v>4</v>
          </cell>
          <cell r="E121">
            <v>3</v>
          </cell>
          <cell r="F121">
            <v>0</v>
          </cell>
          <cell r="H121">
            <v>42359</v>
          </cell>
        </row>
        <row r="122">
          <cell r="B122">
            <v>180</v>
          </cell>
          <cell r="C122" t="str">
            <v>Наумов Дмитрий Владимирович</v>
          </cell>
          <cell r="D122">
            <v>2</v>
          </cell>
          <cell r="E122">
            <v>0</v>
          </cell>
          <cell r="F122">
            <v>0</v>
          </cell>
          <cell r="H122">
            <v>42359</v>
          </cell>
        </row>
        <row r="123">
          <cell r="B123">
            <v>181</v>
          </cell>
          <cell r="C123" t="str">
            <v>Фёдоров Иван Юрьевич</v>
          </cell>
          <cell r="D123">
            <v>4</v>
          </cell>
          <cell r="E123">
            <v>2</v>
          </cell>
          <cell r="F123">
            <v>0</v>
          </cell>
          <cell r="H123">
            <v>42359</v>
          </cell>
        </row>
        <row r="124">
          <cell r="B124">
            <v>182</v>
          </cell>
          <cell r="C124" t="str">
            <v>Гулин Дмитирий Алексеевич</v>
          </cell>
          <cell r="D124">
            <v>3</v>
          </cell>
          <cell r="E124">
            <v>0</v>
          </cell>
          <cell r="F124">
            <v>1</v>
          </cell>
          <cell r="H124">
            <v>42359</v>
          </cell>
        </row>
        <row r="125">
          <cell r="B125">
            <v>183</v>
          </cell>
          <cell r="C125" t="str">
            <v>Павлов Игорь Васильевич</v>
          </cell>
          <cell r="D125">
            <v>1</v>
          </cell>
          <cell r="E125">
            <v>1</v>
          </cell>
          <cell r="F125">
            <v>0</v>
          </cell>
          <cell r="H125">
            <v>42359</v>
          </cell>
        </row>
        <row r="126">
          <cell r="B126">
            <v>184</v>
          </cell>
          <cell r="C126" t="str">
            <v>Песков Иван Александрович</v>
          </cell>
          <cell r="D126">
            <v>6</v>
          </cell>
          <cell r="E126">
            <v>0</v>
          </cell>
          <cell r="F126">
            <v>0</v>
          </cell>
          <cell r="H126">
            <v>42359</v>
          </cell>
        </row>
        <row r="127">
          <cell r="B127">
            <v>185</v>
          </cell>
          <cell r="C127" t="str">
            <v>Косарев Максим Васильевич</v>
          </cell>
          <cell r="D127">
            <v>8</v>
          </cell>
          <cell r="E127">
            <v>0</v>
          </cell>
          <cell r="F127">
            <v>1</v>
          </cell>
          <cell r="H127">
            <v>42359</v>
          </cell>
        </row>
        <row r="128">
          <cell r="B128">
            <v>186</v>
          </cell>
          <cell r="C128" t="str">
            <v>Петров Вадим Николаевич</v>
          </cell>
          <cell r="D128">
            <v>3</v>
          </cell>
          <cell r="E128">
            <v>0</v>
          </cell>
          <cell r="F128">
            <v>0</v>
          </cell>
          <cell r="H128">
            <v>42359</v>
          </cell>
        </row>
        <row r="129">
          <cell r="B129">
            <v>187</v>
          </cell>
          <cell r="C129" t="str">
            <v>Краско Виталий Викторович</v>
          </cell>
          <cell r="D129">
            <v>5</v>
          </cell>
          <cell r="E129">
            <v>0</v>
          </cell>
          <cell r="F129">
            <v>0</v>
          </cell>
          <cell r="H129">
            <v>42359</v>
          </cell>
        </row>
        <row r="130">
          <cell r="B130">
            <v>188</v>
          </cell>
          <cell r="C130" t="str">
            <v>Кубанцев Федор Павлович</v>
          </cell>
          <cell r="D130">
            <v>4</v>
          </cell>
          <cell r="E130">
            <v>1</v>
          </cell>
          <cell r="F130">
            <v>0</v>
          </cell>
          <cell r="H130">
            <v>42359</v>
          </cell>
        </row>
        <row r="131">
          <cell r="B131">
            <v>189</v>
          </cell>
          <cell r="C131" t="str">
            <v>Потапов Евгений Викторович</v>
          </cell>
          <cell r="D131">
            <v>8</v>
          </cell>
          <cell r="E131">
            <v>2</v>
          </cell>
          <cell r="F131">
            <v>1</v>
          </cell>
          <cell r="H131">
            <v>42359</v>
          </cell>
        </row>
        <row r="132">
          <cell r="B132">
            <v>190</v>
          </cell>
          <cell r="C132" t="str">
            <v>Сальников Виталий Иванович</v>
          </cell>
          <cell r="D132">
            <v>5</v>
          </cell>
          <cell r="E132">
            <v>0</v>
          </cell>
          <cell r="F132">
            <v>0</v>
          </cell>
          <cell r="H132">
            <v>42359</v>
          </cell>
        </row>
        <row r="133">
          <cell r="B133">
            <v>191</v>
          </cell>
          <cell r="C133" t="str">
            <v>Симаков Алексей Владимирович</v>
          </cell>
          <cell r="D133">
            <v>6</v>
          </cell>
          <cell r="E133">
            <v>1</v>
          </cell>
          <cell r="F133">
            <v>0</v>
          </cell>
          <cell r="H133">
            <v>42359</v>
          </cell>
        </row>
        <row r="134">
          <cell r="B134">
            <v>192</v>
          </cell>
          <cell r="C134" t="str">
            <v>Лемешев Сергей Васильевич</v>
          </cell>
          <cell r="D134">
            <v>2</v>
          </cell>
          <cell r="E134">
            <v>0</v>
          </cell>
          <cell r="F134">
            <v>0</v>
          </cell>
          <cell r="H134">
            <v>42359</v>
          </cell>
        </row>
        <row r="135">
          <cell r="B135">
            <v>193</v>
          </cell>
          <cell r="C135" t="str">
            <v>Сарелайнен Юрий Викторович</v>
          </cell>
          <cell r="D135">
            <v>2</v>
          </cell>
          <cell r="E135">
            <v>0</v>
          </cell>
          <cell r="F135">
            <v>0</v>
          </cell>
          <cell r="H135">
            <v>42359</v>
          </cell>
        </row>
        <row r="136">
          <cell r="B136">
            <v>194</v>
          </cell>
          <cell r="C136" t="str">
            <v>Седов Михаил Андреевич</v>
          </cell>
          <cell r="D136">
            <v>4</v>
          </cell>
          <cell r="E136">
            <v>2</v>
          </cell>
          <cell r="F136">
            <v>0</v>
          </cell>
          <cell r="H136">
            <v>42359</v>
          </cell>
        </row>
        <row r="137">
          <cell r="B137">
            <v>195</v>
          </cell>
          <cell r="C137" t="str">
            <v>Тихов Павел Геннадьевич</v>
          </cell>
          <cell r="D137">
            <v>1</v>
          </cell>
          <cell r="E137">
            <v>0</v>
          </cell>
          <cell r="F137">
            <v>0</v>
          </cell>
          <cell r="H137">
            <v>42359</v>
          </cell>
        </row>
        <row r="138">
          <cell r="B138">
            <v>196</v>
          </cell>
          <cell r="C138" t="str">
            <v>Козлович Сергей Степанович</v>
          </cell>
          <cell r="D138">
            <v>5</v>
          </cell>
          <cell r="E138">
            <v>1</v>
          </cell>
          <cell r="F138">
            <v>0</v>
          </cell>
          <cell r="H138">
            <v>42359</v>
          </cell>
        </row>
        <row r="139">
          <cell r="B139">
            <v>197</v>
          </cell>
          <cell r="C139" t="str">
            <v>Дашкин Шамиль Менирович</v>
          </cell>
          <cell r="D139">
            <v>6</v>
          </cell>
          <cell r="E139">
            <v>1</v>
          </cell>
          <cell r="F139">
            <v>0</v>
          </cell>
          <cell r="G139" t="str">
            <v>Смена машиниста с уволенного Соколова Вадима Вячеславовича</v>
          </cell>
          <cell r="H139">
            <v>42359</v>
          </cell>
        </row>
        <row r="140">
          <cell r="B140">
            <v>198</v>
          </cell>
          <cell r="C140" t="str">
            <v>Поляков Вячеслав Борисович</v>
          </cell>
          <cell r="D140">
            <v>1</v>
          </cell>
          <cell r="E140">
            <v>0</v>
          </cell>
          <cell r="F140">
            <v>0</v>
          </cell>
          <cell r="H140">
            <v>42359</v>
          </cell>
        </row>
        <row r="141">
          <cell r="B141">
            <v>199</v>
          </cell>
          <cell r="C141" t="str">
            <v>Старикович Алексей Эдуардович</v>
          </cell>
          <cell r="D141">
            <v>2</v>
          </cell>
          <cell r="E141">
            <v>2</v>
          </cell>
          <cell r="F141">
            <v>0</v>
          </cell>
          <cell r="H141">
            <v>42359</v>
          </cell>
        </row>
        <row r="142">
          <cell r="B142">
            <v>200</v>
          </cell>
          <cell r="C142" t="str">
            <v>Прохоренко Илья Васильевич</v>
          </cell>
          <cell r="D142">
            <v>3</v>
          </cell>
          <cell r="E142">
            <v>0</v>
          </cell>
          <cell r="F142">
            <v>0</v>
          </cell>
          <cell r="G142" t="str">
            <v>8-911-253-86-18</v>
          </cell>
          <cell r="H142">
            <v>42359</v>
          </cell>
        </row>
        <row r="143">
          <cell r="B143">
            <v>201</v>
          </cell>
          <cell r="C143" t="str">
            <v>Уймин Павел Сергеевич</v>
          </cell>
          <cell r="D143">
            <v>5</v>
          </cell>
          <cell r="E143">
            <v>2</v>
          </cell>
          <cell r="F143">
            <v>0</v>
          </cell>
          <cell r="H143">
            <v>42359</v>
          </cell>
        </row>
        <row r="144">
          <cell r="B144">
            <v>202</v>
          </cell>
          <cell r="C144" t="str">
            <v>Румянцев Андрей Сергеевич</v>
          </cell>
          <cell r="D144">
            <v>1</v>
          </cell>
          <cell r="E144">
            <v>0</v>
          </cell>
          <cell r="F144">
            <v>0</v>
          </cell>
          <cell r="G144" t="str">
            <v>Смена машиниста с уволенного Семенова Александра Борисовича</v>
          </cell>
          <cell r="H144">
            <v>42359</v>
          </cell>
        </row>
        <row r="145">
          <cell r="B145">
            <v>203</v>
          </cell>
          <cell r="C145" t="str">
            <v>Кондратков Евгений Александрович</v>
          </cell>
          <cell r="D145">
            <v>13</v>
          </cell>
          <cell r="E145">
            <v>6</v>
          </cell>
          <cell r="F145">
            <v>0</v>
          </cell>
          <cell r="H145">
            <v>42359</v>
          </cell>
        </row>
        <row r="146">
          <cell r="B146">
            <v>204</v>
          </cell>
          <cell r="C146" t="str">
            <v>Потуга Андрей Федорович</v>
          </cell>
          <cell r="D146">
            <v>4</v>
          </cell>
          <cell r="E146">
            <v>0</v>
          </cell>
          <cell r="F146">
            <v>0</v>
          </cell>
          <cell r="H146">
            <v>42359</v>
          </cell>
        </row>
        <row r="147">
          <cell r="B147">
            <v>205</v>
          </cell>
          <cell r="C147" t="str">
            <v>Плотников Игорь Германович</v>
          </cell>
          <cell r="D147">
            <v>2</v>
          </cell>
          <cell r="E147">
            <v>1</v>
          </cell>
          <cell r="F147">
            <v>0</v>
          </cell>
          <cell r="H147">
            <v>42359</v>
          </cell>
        </row>
        <row r="148">
          <cell r="B148">
            <v>206</v>
          </cell>
          <cell r="C148" t="str">
            <v>Осипов Александр Александрович</v>
          </cell>
          <cell r="D148">
            <v>3</v>
          </cell>
          <cell r="E148">
            <v>1</v>
          </cell>
          <cell r="F148">
            <v>0</v>
          </cell>
          <cell r="H148">
            <v>42359</v>
          </cell>
        </row>
        <row r="149">
          <cell r="B149">
            <v>207</v>
          </cell>
          <cell r="C149" t="str">
            <v>Пахомов Игорь Анатольевич</v>
          </cell>
          <cell r="D149">
            <v>3</v>
          </cell>
          <cell r="E149">
            <v>0</v>
          </cell>
          <cell r="F149">
            <v>0</v>
          </cell>
          <cell r="H149">
            <v>42359</v>
          </cell>
        </row>
        <row r="150">
          <cell r="B150">
            <v>208</v>
          </cell>
          <cell r="C150" t="str">
            <v>Ларин Михаил Борисович</v>
          </cell>
          <cell r="D150">
            <v>5</v>
          </cell>
          <cell r="E150">
            <v>0</v>
          </cell>
          <cell r="F150">
            <v>0</v>
          </cell>
          <cell r="H150">
            <v>42359</v>
          </cell>
        </row>
        <row r="151">
          <cell r="B151">
            <v>209</v>
          </cell>
          <cell r="C151" t="str">
            <v>Пичугин Павел Андреевич</v>
          </cell>
          <cell r="D151">
            <v>8</v>
          </cell>
          <cell r="E151">
            <v>1</v>
          </cell>
          <cell r="F151">
            <v>1</v>
          </cell>
          <cell r="H151">
            <v>42359</v>
          </cell>
        </row>
        <row r="152">
          <cell r="B152">
            <v>210</v>
          </cell>
          <cell r="C152" t="str">
            <v>Дашкин Шамиль Менирович</v>
          </cell>
          <cell r="G152" t="str">
            <v>Утеряна. Заменена на STH00-240</v>
          </cell>
          <cell r="H152">
            <v>42359</v>
          </cell>
        </row>
        <row r="153">
          <cell r="B153">
            <v>211</v>
          </cell>
          <cell r="C153" t="str">
            <v>Маслов Виталий Александрович</v>
          </cell>
          <cell r="D153">
            <v>6</v>
          </cell>
          <cell r="E153">
            <v>3</v>
          </cell>
          <cell r="F153">
            <v>0</v>
          </cell>
          <cell r="G153" t="str">
            <v>Смена машиниста с уволенного Циммера Алексея Александровича</v>
          </cell>
          <cell r="H153">
            <v>42359</v>
          </cell>
        </row>
        <row r="154">
          <cell r="B154">
            <v>212</v>
          </cell>
          <cell r="C154" t="str">
            <v>Елисеев Александр Александрович</v>
          </cell>
          <cell r="D154">
            <v>4</v>
          </cell>
          <cell r="E154">
            <v>3</v>
          </cell>
          <cell r="F154">
            <v>0</v>
          </cell>
          <cell r="H154">
            <v>42359</v>
          </cell>
        </row>
        <row r="155">
          <cell r="B155">
            <v>213</v>
          </cell>
          <cell r="C155" t="str">
            <v>Цыпушкин Юрий Николаевич</v>
          </cell>
          <cell r="D155">
            <v>5</v>
          </cell>
          <cell r="E155">
            <v>1</v>
          </cell>
          <cell r="F155">
            <v>1</v>
          </cell>
          <cell r="H155">
            <v>42359</v>
          </cell>
        </row>
        <row r="156">
          <cell r="B156">
            <v>214</v>
          </cell>
          <cell r="C156" t="str">
            <v>Гринштейн Андрей Романович</v>
          </cell>
          <cell r="D156">
            <v>7</v>
          </cell>
          <cell r="E156">
            <v>2</v>
          </cell>
          <cell r="F156">
            <v>1</v>
          </cell>
          <cell r="H156">
            <v>42359</v>
          </cell>
        </row>
        <row r="157">
          <cell r="B157">
            <v>215</v>
          </cell>
          <cell r="C157" t="str">
            <v>Жульев Сергей Александрович</v>
          </cell>
          <cell r="D157">
            <v>8</v>
          </cell>
          <cell r="E157">
            <v>4</v>
          </cell>
          <cell r="F157">
            <v>0</v>
          </cell>
          <cell r="H157">
            <v>42359</v>
          </cell>
        </row>
        <row r="158">
          <cell r="B158">
            <v>216</v>
          </cell>
          <cell r="C158" t="str">
            <v>Давыдов Сергей Геннадьевич</v>
          </cell>
          <cell r="D158">
            <v>4</v>
          </cell>
          <cell r="E158">
            <v>3</v>
          </cell>
          <cell r="F158">
            <v>0</v>
          </cell>
          <cell r="H158">
            <v>42359</v>
          </cell>
        </row>
        <row r="159">
          <cell r="B159">
            <v>217</v>
          </cell>
          <cell r="C159" t="str">
            <v>Илюбаев Нурлан Маманович</v>
          </cell>
          <cell r="D159">
            <v>3</v>
          </cell>
          <cell r="E159">
            <v>0</v>
          </cell>
          <cell r="F159">
            <v>0</v>
          </cell>
          <cell r="H159">
            <v>42359</v>
          </cell>
        </row>
        <row r="160">
          <cell r="B160">
            <v>218</v>
          </cell>
          <cell r="C160" t="str">
            <v>Кособоков Вячеслав Анатольевич</v>
          </cell>
          <cell r="D160">
            <v>4</v>
          </cell>
          <cell r="E160">
            <v>0</v>
          </cell>
          <cell r="F160">
            <v>0</v>
          </cell>
          <cell r="H160">
            <v>42359</v>
          </cell>
        </row>
        <row r="161">
          <cell r="B161">
            <v>219</v>
          </cell>
          <cell r="C161" t="str">
            <v>Черных Иван Сергеевич</v>
          </cell>
          <cell r="D161">
            <v>1</v>
          </cell>
          <cell r="E161">
            <v>0</v>
          </cell>
          <cell r="F161">
            <v>0</v>
          </cell>
          <cell r="H161">
            <v>42359</v>
          </cell>
        </row>
        <row r="162">
          <cell r="B162">
            <v>220</v>
          </cell>
          <cell r="C162" t="str">
            <v>Мельников Кирилл Константинович</v>
          </cell>
          <cell r="D162">
            <v>0</v>
          </cell>
          <cell r="E162">
            <v>0</v>
          </cell>
          <cell r="F162">
            <v>0</v>
          </cell>
          <cell r="H162">
            <v>42359</v>
          </cell>
        </row>
        <row r="163">
          <cell r="B163">
            <v>221</v>
          </cell>
          <cell r="C163" t="str">
            <v>Лысенко Евгений Игоревич</v>
          </cell>
          <cell r="D163">
            <v>4</v>
          </cell>
          <cell r="E163">
            <v>1</v>
          </cell>
          <cell r="F163">
            <v>0</v>
          </cell>
          <cell r="H163">
            <v>42359</v>
          </cell>
        </row>
        <row r="164">
          <cell r="B164">
            <v>222</v>
          </cell>
          <cell r="C164" t="str">
            <v>Кислицын Антон Евгеньевич</v>
          </cell>
          <cell r="D164">
            <v>3</v>
          </cell>
          <cell r="E164">
            <v>1</v>
          </cell>
          <cell r="F164">
            <v>0</v>
          </cell>
          <cell r="H164">
            <v>42359</v>
          </cell>
        </row>
        <row r="165">
          <cell r="B165">
            <v>223</v>
          </cell>
          <cell r="C165" t="str">
            <v>Мирошкин Андрей Валерьевич</v>
          </cell>
          <cell r="D165">
            <v>6</v>
          </cell>
          <cell r="E165">
            <v>5</v>
          </cell>
          <cell r="F165">
            <v>0</v>
          </cell>
          <cell r="H165">
            <v>42359</v>
          </cell>
        </row>
        <row r="166">
          <cell r="B166">
            <v>224</v>
          </cell>
          <cell r="C166" t="str">
            <v>Шамухин Павел Владимирович</v>
          </cell>
          <cell r="D166">
            <v>3</v>
          </cell>
          <cell r="E166">
            <v>1</v>
          </cell>
          <cell r="F166">
            <v>0</v>
          </cell>
          <cell r="H166">
            <v>42359</v>
          </cell>
        </row>
        <row r="167">
          <cell r="B167">
            <v>225</v>
          </cell>
          <cell r="C167" t="str">
            <v>Крюков Павел Сергеевич</v>
          </cell>
          <cell r="D167">
            <v>4</v>
          </cell>
          <cell r="E167">
            <v>1</v>
          </cell>
          <cell r="F167">
            <v>0</v>
          </cell>
          <cell r="H167">
            <v>42359</v>
          </cell>
        </row>
        <row r="168">
          <cell r="B168">
            <v>226</v>
          </cell>
          <cell r="C168" t="str">
            <v>Кутузов Илья Владимирович</v>
          </cell>
          <cell r="D168">
            <v>2</v>
          </cell>
          <cell r="E168">
            <v>0</v>
          </cell>
          <cell r="F168">
            <v>0</v>
          </cell>
          <cell r="H168">
            <v>42359</v>
          </cell>
        </row>
        <row r="169">
          <cell r="B169">
            <v>227</v>
          </cell>
          <cell r="C169" t="str">
            <v>Лебедев Всеволод Андреевич</v>
          </cell>
          <cell r="D169">
            <v>14</v>
          </cell>
          <cell r="E169">
            <v>5</v>
          </cell>
          <cell r="F169">
            <v>5</v>
          </cell>
          <cell r="H169">
            <v>42359</v>
          </cell>
        </row>
        <row r="170">
          <cell r="B170">
            <v>228</v>
          </cell>
          <cell r="C170" t="str">
            <v>Михайлов Юрий Валерьевич</v>
          </cell>
          <cell r="D170">
            <v>4</v>
          </cell>
          <cell r="E170">
            <v>1</v>
          </cell>
          <cell r="F170">
            <v>0</v>
          </cell>
          <cell r="H170">
            <v>42359</v>
          </cell>
        </row>
        <row r="171">
          <cell r="B171">
            <v>229</v>
          </cell>
          <cell r="C171" t="str">
            <v>Шапкин Вячеслав Юрьевич</v>
          </cell>
          <cell r="D171">
            <v>7</v>
          </cell>
          <cell r="E171">
            <v>3</v>
          </cell>
          <cell r="F171">
            <v>0</v>
          </cell>
          <cell r="H171">
            <v>42359</v>
          </cell>
        </row>
        <row r="172">
          <cell r="B172">
            <v>230</v>
          </cell>
          <cell r="C172" t="str">
            <v>Шуваев Владимир Юрьевич</v>
          </cell>
          <cell r="D172">
            <v>6</v>
          </cell>
          <cell r="E172">
            <v>2</v>
          </cell>
          <cell r="F172">
            <v>0</v>
          </cell>
          <cell r="H172">
            <v>42359</v>
          </cell>
        </row>
        <row r="173">
          <cell r="B173">
            <v>232</v>
          </cell>
          <cell r="C173" t="str">
            <v>Маслов Виталий Александрович</v>
          </cell>
          <cell r="G173" t="str">
            <v>Утеряна</v>
          </cell>
          <cell r="H173">
            <v>42359</v>
          </cell>
        </row>
        <row r="174">
          <cell r="B174">
            <v>233</v>
          </cell>
          <cell r="C174" t="str">
            <v>Королев Виталий Олегович</v>
          </cell>
          <cell r="D174">
            <v>4</v>
          </cell>
          <cell r="E174">
            <v>0</v>
          </cell>
          <cell r="F174">
            <v>0</v>
          </cell>
          <cell r="H174">
            <v>42359</v>
          </cell>
        </row>
        <row r="175">
          <cell r="B175">
            <v>234</v>
          </cell>
          <cell r="C175" t="str">
            <v>Максимчев Евгений Сергеевич</v>
          </cell>
          <cell r="D175">
            <v>3</v>
          </cell>
          <cell r="E175">
            <v>0</v>
          </cell>
          <cell r="F175">
            <v>0</v>
          </cell>
          <cell r="H175">
            <v>42359</v>
          </cell>
        </row>
        <row r="176">
          <cell r="B176">
            <v>236</v>
          </cell>
          <cell r="C176" t="str">
            <v>Скопицкий Константин Васильевич</v>
          </cell>
          <cell r="D176">
            <v>3</v>
          </cell>
          <cell r="E176">
            <v>0</v>
          </cell>
          <cell r="F176">
            <v>0</v>
          </cell>
          <cell r="H176">
            <v>42359</v>
          </cell>
        </row>
        <row r="177">
          <cell r="B177">
            <v>237</v>
          </cell>
          <cell r="C177" t="str">
            <v>Кокорев Георгий Николаевич</v>
          </cell>
          <cell r="D177">
            <v>3</v>
          </cell>
          <cell r="E177">
            <v>1</v>
          </cell>
          <cell r="F177">
            <v>1</v>
          </cell>
          <cell r="H177">
            <v>42359</v>
          </cell>
        </row>
        <row r="178">
          <cell r="B178">
            <v>238</v>
          </cell>
          <cell r="C178" t="str">
            <v>Савинов Алексей Андреевич</v>
          </cell>
          <cell r="D178">
            <v>2</v>
          </cell>
          <cell r="E178">
            <v>1</v>
          </cell>
          <cell r="F178">
            <v>0</v>
          </cell>
          <cell r="H178">
            <v>42359</v>
          </cell>
        </row>
        <row r="179">
          <cell r="B179">
            <v>239</v>
          </cell>
          <cell r="C179" t="str">
            <v>Иванов Николай Викторович</v>
          </cell>
          <cell r="D179">
            <v>5</v>
          </cell>
          <cell r="E179">
            <v>3</v>
          </cell>
          <cell r="F179">
            <v>0</v>
          </cell>
          <cell r="H179">
            <v>42359</v>
          </cell>
        </row>
        <row r="180">
          <cell r="B180">
            <v>240</v>
          </cell>
          <cell r="C180" t="str">
            <v>Дашкин Шамиль Менирович</v>
          </cell>
          <cell r="G180" t="str">
            <v>Замена потерянной гарнитуры 210; Так и не была выдана с Невского, замена по адаптации на STH00-197</v>
          </cell>
          <cell r="H180">
            <v>42429</v>
          </cell>
        </row>
      </sheetData>
      <sheetData sheetId="2">
        <row r="2">
          <cell r="B2">
            <v>286</v>
          </cell>
          <cell r="C2" t="str">
            <v>Абрамов Артём Александрович</v>
          </cell>
          <cell r="D2">
            <v>323385</v>
          </cell>
          <cell r="E2">
            <v>3</v>
          </cell>
          <cell r="F2">
            <v>1</v>
          </cell>
          <cell r="G2">
            <v>1</v>
          </cell>
          <cell r="H2">
            <v>6.5</v>
          </cell>
          <cell r="I2" t="str">
            <v>8 953 172 33 72</v>
          </cell>
          <cell r="M2">
            <v>43070</v>
          </cell>
        </row>
        <row r="3">
          <cell r="B3">
            <v>287</v>
          </cell>
          <cell r="C3" t="str">
            <v>Агафонов Алексей Иванович</v>
          </cell>
          <cell r="D3">
            <v>323386</v>
          </cell>
          <cell r="E3">
            <v>1</v>
          </cell>
          <cell r="F3">
            <v>0</v>
          </cell>
          <cell r="G3">
            <v>0</v>
          </cell>
          <cell r="H3">
            <v>6.5</v>
          </cell>
          <cell r="I3" t="str">
            <v>8 921 411 07 83</v>
          </cell>
          <cell r="M3">
            <v>43070</v>
          </cell>
        </row>
        <row r="4">
          <cell r="B4">
            <v>288</v>
          </cell>
          <cell r="C4" t="str">
            <v>Агафонов Сергей Михайлович</v>
          </cell>
          <cell r="D4">
            <v>322521</v>
          </cell>
          <cell r="E4">
            <v>2</v>
          </cell>
          <cell r="F4">
            <v>1</v>
          </cell>
          <cell r="G4">
            <v>0</v>
          </cell>
          <cell r="H4">
            <v>7</v>
          </cell>
          <cell r="I4" t="str">
            <v>8-931-535-41-52</v>
          </cell>
          <cell r="M4">
            <v>43070</v>
          </cell>
        </row>
        <row r="5">
          <cell r="B5">
            <v>289</v>
          </cell>
          <cell r="C5" t="str">
            <v>Агеев Андрей Александрович</v>
          </cell>
          <cell r="D5">
            <v>323449</v>
          </cell>
          <cell r="E5">
            <v>0</v>
          </cell>
          <cell r="F5">
            <v>0</v>
          </cell>
          <cell r="G5">
            <v>0</v>
          </cell>
          <cell r="M5">
            <v>43070</v>
          </cell>
        </row>
        <row r="6">
          <cell r="B6">
            <v>290</v>
          </cell>
          <cell r="C6" t="str">
            <v>Алексеев Артур Владимирович</v>
          </cell>
          <cell r="D6">
            <v>323505</v>
          </cell>
          <cell r="E6">
            <v>1</v>
          </cell>
          <cell r="F6">
            <v>0</v>
          </cell>
          <cell r="G6">
            <v>0</v>
          </cell>
          <cell r="H6">
            <v>5.5</v>
          </cell>
          <cell r="I6">
            <v>9816879384</v>
          </cell>
          <cell r="M6">
            <v>43070</v>
          </cell>
        </row>
        <row r="7">
          <cell r="B7">
            <v>291</v>
          </cell>
          <cell r="C7" t="str">
            <v>Ананьин Николай Николаевич</v>
          </cell>
          <cell r="D7">
            <v>323174</v>
          </cell>
          <cell r="E7">
            <v>0</v>
          </cell>
          <cell r="F7">
            <v>0</v>
          </cell>
          <cell r="G7">
            <v>0</v>
          </cell>
          <cell r="H7">
            <v>6</v>
          </cell>
          <cell r="I7" t="str">
            <v>8 961 811 79 58</v>
          </cell>
          <cell r="M7">
            <v>43070</v>
          </cell>
        </row>
        <row r="8">
          <cell r="B8">
            <v>292</v>
          </cell>
          <cell r="C8" t="str">
            <v>Андреев Андрей Алексеевич</v>
          </cell>
          <cell r="D8">
            <v>321702</v>
          </cell>
          <cell r="E8">
            <v>1</v>
          </cell>
          <cell r="F8">
            <v>0</v>
          </cell>
          <cell r="G8">
            <v>0</v>
          </cell>
          <cell r="H8">
            <v>5.5</v>
          </cell>
          <cell r="I8" t="str">
            <v>8 904 331 96 95</v>
          </cell>
          <cell r="M8">
            <v>43070</v>
          </cell>
        </row>
        <row r="9">
          <cell r="B9">
            <v>293</v>
          </cell>
          <cell r="C9" t="str">
            <v>Андреев Алексей Борисович</v>
          </cell>
          <cell r="D9">
            <v>321703</v>
          </cell>
          <cell r="E9">
            <v>0</v>
          </cell>
          <cell r="F9">
            <v>0</v>
          </cell>
          <cell r="G9">
            <v>0</v>
          </cell>
          <cell r="H9">
            <v>6.5</v>
          </cell>
          <cell r="I9">
            <v>9633245894</v>
          </cell>
          <cell r="M9">
            <v>43070</v>
          </cell>
        </row>
        <row r="10">
          <cell r="B10">
            <v>294</v>
          </cell>
          <cell r="C10" t="str">
            <v>Анкудинов Василий Георгиевич</v>
          </cell>
          <cell r="D10">
            <v>322859</v>
          </cell>
          <cell r="E10">
            <v>4</v>
          </cell>
          <cell r="F10">
            <v>3</v>
          </cell>
          <cell r="G10">
            <v>1</v>
          </cell>
          <cell r="H10">
            <v>6</v>
          </cell>
          <cell r="I10" t="str">
            <v>8 921 890 61 45</v>
          </cell>
          <cell r="M10">
            <v>43070</v>
          </cell>
        </row>
        <row r="11">
          <cell r="B11">
            <v>295</v>
          </cell>
          <cell r="C11" t="str">
            <v>Антипов Александр Викторович</v>
          </cell>
          <cell r="D11">
            <v>321705</v>
          </cell>
          <cell r="E11">
            <v>1</v>
          </cell>
          <cell r="F11">
            <v>1</v>
          </cell>
          <cell r="G11">
            <v>1</v>
          </cell>
          <cell r="H11">
            <v>6.5</v>
          </cell>
          <cell r="I11">
            <v>89210951747</v>
          </cell>
          <cell r="M11">
            <v>43070</v>
          </cell>
        </row>
        <row r="12">
          <cell r="B12">
            <v>296</v>
          </cell>
          <cell r="C12" t="str">
            <v>Аргеландер Владимир Борисович</v>
          </cell>
          <cell r="D12">
            <v>321707</v>
          </cell>
          <cell r="E12">
            <v>2</v>
          </cell>
          <cell r="F12">
            <v>2</v>
          </cell>
          <cell r="G12">
            <v>1</v>
          </cell>
          <cell r="H12">
            <v>6</v>
          </cell>
          <cell r="I12">
            <v>9111518312</v>
          </cell>
          <cell r="M12">
            <v>43070</v>
          </cell>
        </row>
        <row r="13">
          <cell r="B13">
            <v>297</v>
          </cell>
          <cell r="C13" t="str">
            <v>Бабин Антон Станиславович</v>
          </cell>
          <cell r="D13">
            <v>323454</v>
          </cell>
          <cell r="E13">
            <v>2</v>
          </cell>
          <cell r="F13">
            <v>1</v>
          </cell>
          <cell r="G13">
            <v>1</v>
          </cell>
          <cell r="H13">
            <v>5</v>
          </cell>
          <cell r="I13" t="str">
            <v>8 981 800 65 87</v>
          </cell>
          <cell r="M13">
            <v>43070</v>
          </cell>
        </row>
        <row r="14">
          <cell r="B14">
            <v>298</v>
          </cell>
          <cell r="C14" t="str">
            <v>Балонов Анатолий Михайлович</v>
          </cell>
          <cell r="D14">
            <v>321710</v>
          </cell>
          <cell r="E14">
            <v>0</v>
          </cell>
          <cell r="F14">
            <v>0</v>
          </cell>
          <cell r="G14">
            <v>0</v>
          </cell>
          <cell r="H14">
            <v>7</v>
          </cell>
          <cell r="M14">
            <v>43070</v>
          </cell>
        </row>
        <row r="15">
          <cell r="B15">
            <v>299</v>
          </cell>
          <cell r="C15" t="str">
            <v>Баранов Михаил Валентинович</v>
          </cell>
          <cell r="D15">
            <v>323520</v>
          </cell>
          <cell r="E15">
            <v>3</v>
          </cell>
          <cell r="F15">
            <v>1</v>
          </cell>
          <cell r="G15">
            <v>0</v>
          </cell>
          <cell r="H15">
            <v>5.5</v>
          </cell>
          <cell r="I15">
            <v>89216454057</v>
          </cell>
          <cell r="M15">
            <v>43070</v>
          </cell>
        </row>
        <row r="16">
          <cell r="B16">
            <v>300</v>
          </cell>
          <cell r="C16" t="str">
            <v>Бардин Виктор Олегович</v>
          </cell>
          <cell r="D16">
            <v>323477</v>
          </cell>
          <cell r="E16">
            <v>1</v>
          </cell>
          <cell r="F16">
            <v>1</v>
          </cell>
          <cell r="G16">
            <v>0</v>
          </cell>
          <cell r="H16">
            <v>5.5</v>
          </cell>
          <cell r="I16" t="str">
            <v>8-911-193-72-00</v>
          </cell>
          <cell r="M16">
            <v>43070</v>
          </cell>
        </row>
        <row r="17">
          <cell r="B17">
            <v>301</v>
          </cell>
          <cell r="C17" t="str">
            <v>Баскаков Василий Олегович</v>
          </cell>
          <cell r="D17">
            <v>321712</v>
          </cell>
          <cell r="E17">
            <v>1</v>
          </cell>
          <cell r="F17">
            <v>0</v>
          </cell>
          <cell r="G17">
            <v>1</v>
          </cell>
          <cell r="H17">
            <v>6</v>
          </cell>
          <cell r="I17">
            <v>79119545182</v>
          </cell>
          <cell r="M17">
            <v>43070</v>
          </cell>
        </row>
        <row r="18">
          <cell r="B18">
            <v>302</v>
          </cell>
          <cell r="C18" t="str">
            <v>Минаев Дмитрий Викторович</v>
          </cell>
          <cell r="D18">
            <v>323552</v>
          </cell>
          <cell r="E18">
            <v>2</v>
          </cell>
          <cell r="F18">
            <v>0</v>
          </cell>
          <cell r="G18">
            <v>0</v>
          </cell>
          <cell r="L18" t="str">
            <v>Белозёров Руслан Анатольевич 322782 - смена должности</v>
          </cell>
          <cell r="M18">
            <v>43070</v>
          </cell>
        </row>
        <row r="19">
          <cell r="B19">
            <v>303</v>
          </cell>
          <cell r="C19" t="str">
            <v>Белоус Павел Николаевич</v>
          </cell>
          <cell r="D19">
            <v>323495</v>
          </cell>
          <cell r="E19">
            <v>0</v>
          </cell>
          <cell r="F19">
            <v>0</v>
          </cell>
          <cell r="G19">
            <v>0</v>
          </cell>
          <cell r="H19">
            <v>5.5</v>
          </cell>
          <cell r="I19" t="str">
            <v>8 964 388 60 09</v>
          </cell>
          <cell r="M19">
            <v>43070</v>
          </cell>
        </row>
        <row r="20">
          <cell r="B20">
            <v>304</v>
          </cell>
          <cell r="C20" t="str">
            <v>Белугин Виталий Сергеевич</v>
          </cell>
          <cell r="D20">
            <v>321715</v>
          </cell>
          <cell r="E20">
            <v>2</v>
          </cell>
          <cell r="F20">
            <v>0</v>
          </cell>
          <cell r="G20">
            <v>0</v>
          </cell>
          <cell r="H20">
            <v>6</v>
          </cell>
          <cell r="I20">
            <v>9119522752</v>
          </cell>
          <cell r="M20">
            <v>43070</v>
          </cell>
        </row>
        <row r="21">
          <cell r="B21">
            <v>305</v>
          </cell>
          <cell r="C21" t="str">
            <v>Бердников Сергей Владимирович</v>
          </cell>
          <cell r="D21">
            <v>322557</v>
          </cell>
          <cell r="E21">
            <v>2</v>
          </cell>
          <cell r="F21">
            <v>0</v>
          </cell>
          <cell r="G21">
            <v>0</v>
          </cell>
          <cell r="H21" t="str">
            <v>6,5-7</v>
          </cell>
          <cell r="I21">
            <v>9213230147</v>
          </cell>
          <cell r="M21">
            <v>43070</v>
          </cell>
        </row>
        <row r="22">
          <cell r="B22">
            <v>306</v>
          </cell>
          <cell r="C22" t="str">
            <v>Благодарёв Александр Юльевич</v>
          </cell>
          <cell r="D22">
            <v>323132</v>
          </cell>
          <cell r="E22">
            <v>1</v>
          </cell>
          <cell r="F22">
            <v>1</v>
          </cell>
          <cell r="G22">
            <v>0</v>
          </cell>
          <cell r="H22">
            <v>6</v>
          </cell>
          <cell r="I22">
            <v>89523935889</v>
          </cell>
          <cell r="M22">
            <v>43070</v>
          </cell>
        </row>
        <row r="23">
          <cell r="B23">
            <v>307</v>
          </cell>
          <cell r="C23" t="str">
            <v>Блохин Олег Леонидович</v>
          </cell>
          <cell r="D23">
            <v>321719</v>
          </cell>
          <cell r="E23">
            <v>2</v>
          </cell>
          <cell r="F23">
            <v>2</v>
          </cell>
          <cell r="G23">
            <v>2</v>
          </cell>
          <cell r="H23">
            <v>5</v>
          </cell>
          <cell r="I23" t="str">
            <v>911 237 80 70</v>
          </cell>
          <cell r="M23">
            <v>43070</v>
          </cell>
        </row>
        <row r="24">
          <cell r="B24">
            <v>308</v>
          </cell>
          <cell r="C24" t="str">
            <v>Боганов Илья Сергеевич</v>
          </cell>
          <cell r="D24">
            <v>323153</v>
          </cell>
          <cell r="E24">
            <v>2</v>
          </cell>
          <cell r="F24">
            <v>1</v>
          </cell>
          <cell r="G24">
            <v>1</v>
          </cell>
          <cell r="H24">
            <v>6.5</v>
          </cell>
          <cell r="I24" t="str">
            <v>8 921 646 86 15</v>
          </cell>
          <cell r="M24">
            <v>43070</v>
          </cell>
        </row>
        <row r="25">
          <cell r="B25">
            <v>309</v>
          </cell>
          <cell r="C25" t="str">
            <v>Бондаренко Владислав Васильевич</v>
          </cell>
          <cell r="D25">
            <v>322821</v>
          </cell>
          <cell r="E25">
            <v>0</v>
          </cell>
          <cell r="F25">
            <v>0</v>
          </cell>
          <cell r="G25">
            <v>0</v>
          </cell>
          <cell r="H25">
            <v>5.5</v>
          </cell>
          <cell r="I25">
            <v>89046380830</v>
          </cell>
          <cell r="M25">
            <v>43070</v>
          </cell>
        </row>
        <row r="26">
          <cell r="B26">
            <v>310</v>
          </cell>
          <cell r="C26" t="str">
            <v>Бондаренко Денис Валентинович</v>
          </cell>
          <cell r="D26">
            <v>322132</v>
          </cell>
          <cell r="E26">
            <v>2</v>
          </cell>
          <cell r="F26">
            <v>0</v>
          </cell>
          <cell r="G26">
            <v>1</v>
          </cell>
          <cell r="H26">
            <v>6</v>
          </cell>
          <cell r="I26">
            <v>89219731257</v>
          </cell>
          <cell r="M26">
            <v>43070</v>
          </cell>
        </row>
        <row r="27">
          <cell r="B27">
            <v>311</v>
          </cell>
          <cell r="C27" t="str">
            <v>Смирнов Вадим Анатольевич</v>
          </cell>
          <cell r="D27">
            <v>321858</v>
          </cell>
          <cell r="E27">
            <v>0</v>
          </cell>
          <cell r="F27">
            <v>0</v>
          </cell>
          <cell r="G27">
            <v>0</v>
          </cell>
          <cell r="L27" t="str">
            <v>Борисов Алексей Симанович 322127 - уволен</v>
          </cell>
          <cell r="M27">
            <v>43070</v>
          </cell>
        </row>
        <row r="28">
          <cell r="B28">
            <v>312</v>
          </cell>
          <cell r="C28" t="str">
            <v>Буданов Александр Николаевич</v>
          </cell>
          <cell r="D28">
            <v>321726</v>
          </cell>
          <cell r="E28">
            <v>3</v>
          </cell>
          <cell r="F28">
            <v>1</v>
          </cell>
          <cell r="G28">
            <v>2</v>
          </cell>
          <cell r="H28">
            <v>6</v>
          </cell>
          <cell r="I28" t="str">
            <v>8-905-205-36-29</v>
          </cell>
          <cell r="M28">
            <v>43070</v>
          </cell>
        </row>
        <row r="29">
          <cell r="B29">
            <v>313</v>
          </cell>
          <cell r="C29" t="str">
            <v>Буклешов Александр Михайлович</v>
          </cell>
          <cell r="D29">
            <v>322837</v>
          </cell>
          <cell r="E29">
            <v>5</v>
          </cell>
          <cell r="F29">
            <v>2</v>
          </cell>
          <cell r="G29">
            <v>2</v>
          </cell>
          <cell r="H29">
            <v>5.5</v>
          </cell>
          <cell r="I29">
            <v>89217439907</v>
          </cell>
          <cell r="M29">
            <v>43070</v>
          </cell>
        </row>
        <row r="30">
          <cell r="B30">
            <v>314</v>
          </cell>
          <cell r="C30" t="str">
            <v>Васильев Александр Владимирович</v>
          </cell>
          <cell r="D30">
            <v>323135</v>
          </cell>
          <cell r="E30">
            <v>2</v>
          </cell>
          <cell r="F30">
            <v>1</v>
          </cell>
          <cell r="G30">
            <v>0</v>
          </cell>
          <cell r="H30">
            <v>5.5</v>
          </cell>
          <cell r="I30">
            <v>9218742007</v>
          </cell>
          <cell r="M30">
            <v>43070</v>
          </cell>
        </row>
        <row r="31">
          <cell r="B31">
            <v>315</v>
          </cell>
          <cell r="C31" t="str">
            <v>Васильев Григорий Николаевич</v>
          </cell>
          <cell r="D31">
            <v>324228</v>
          </cell>
          <cell r="E31">
            <v>0</v>
          </cell>
          <cell r="F31">
            <v>0</v>
          </cell>
          <cell r="G31">
            <v>0</v>
          </cell>
          <cell r="H31">
            <v>6</v>
          </cell>
          <cell r="I31">
            <v>89313602933</v>
          </cell>
          <cell r="M31">
            <v>43070</v>
          </cell>
        </row>
        <row r="32">
          <cell r="B32">
            <v>316</v>
          </cell>
          <cell r="C32" t="str">
            <v>Васильев Юрий Николаевич</v>
          </cell>
          <cell r="D32">
            <v>321729</v>
          </cell>
          <cell r="E32">
            <v>2</v>
          </cell>
          <cell r="F32">
            <v>0</v>
          </cell>
          <cell r="G32">
            <v>2</v>
          </cell>
          <cell r="H32">
            <v>6.5</v>
          </cell>
          <cell r="I32">
            <v>9213057220</v>
          </cell>
          <cell r="M32">
            <v>43070</v>
          </cell>
        </row>
        <row r="33">
          <cell r="B33">
            <v>317</v>
          </cell>
          <cell r="C33" t="str">
            <v>Васьковский Виталий Валерьевич</v>
          </cell>
          <cell r="D33">
            <v>322866</v>
          </cell>
          <cell r="E33">
            <v>1</v>
          </cell>
          <cell r="F33">
            <v>0</v>
          </cell>
          <cell r="G33">
            <v>0</v>
          </cell>
          <cell r="H33">
            <v>5</v>
          </cell>
          <cell r="I33">
            <v>89218850988</v>
          </cell>
          <cell r="M33">
            <v>43070</v>
          </cell>
        </row>
        <row r="34">
          <cell r="B34">
            <v>318</v>
          </cell>
          <cell r="C34" t="str">
            <v>Виноградов Евгений Владимирович</v>
          </cell>
          <cell r="D34">
            <v>323151</v>
          </cell>
          <cell r="E34">
            <v>1</v>
          </cell>
          <cell r="F34">
            <v>0</v>
          </cell>
          <cell r="G34">
            <v>1</v>
          </cell>
          <cell r="M34">
            <v>43070</v>
          </cell>
        </row>
        <row r="35">
          <cell r="B35">
            <v>319</v>
          </cell>
          <cell r="C35" t="str">
            <v>Виноградов Сергей Александрович</v>
          </cell>
          <cell r="D35">
            <v>321731</v>
          </cell>
          <cell r="E35">
            <v>0</v>
          </cell>
          <cell r="F35">
            <v>0</v>
          </cell>
          <cell r="G35">
            <v>0</v>
          </cell>
          <cell r="H35">
            <v>5.5</v>
          </cell>
          <cell r="I35" t="str">
            <v>8 904 512 19 81</v>
          </cell>
          <cell r="M35">
            <v>43070</v>
          </cell>
        </row>
        <row r="36">
          <cell r="B36">
            <v>320</v>
          </cell>
          <cell r="C36" t="str">
            <v>Владимиров Александр Владимирович</v>
          </cell>
          <cell r="D36">
            <v>322684</v>
          </cell>
          <cell r="E36">
            <v>2</v>
          </cell>
          <cell r="F36">
            <v>1</v>
          </cell>
          <cell r="G36">
            <v>1</v>
          </cell>
          <cell r="H36">
            <v>6</v>
          </cell>
          <cell r="I36" t="str">
            <v>8 921 757 09 10</v>
          </cell>
          <cell r="M36">
            <v>43070</v>
          </cell>
        </row>
        <row r="37">
          <cell r="B37">
            <v>321</v>
          </cell>
          <cell r="C37" t="str">
            <v>Волков Николай Викторович</v>
          </cell>
          <cell r="D37">
            <v>321733</v>
          </cell>
          <cell r="E37">
            <v>1</v>
          </cell>
          <cell r="F37">
            <v>0</v>
          </cell>
          <cell r="G37">
            <v>0</v>
          </cell>
          <cell r="H37">
            <v>7</v>
          </cell>
          <cell r="I37">
            <v>89218786524</v>
          </cell>
          <cell r="M37">
            <v>43070</v>
          </cell>
        </row>
        <row r="38">
          <cell r="B38">
            <v>322</v>
          </cell>
          <cell r="C38" t="str">
            <v>Гаврилов Алексей Сергеевич</v>
          </cell>
          <cell r="D38">
            <v>322536</v>
          </cell>
          <cell r="E38">
            <v>2</v>
          </cell>
          <cell r="F38">
            <v>1</v>
          </cell>
          <cell r="G38">
            <v>0</v>
          </cell>
          <cell r="H38">
            <v>5</v>
          </cell>
          <cell r="I38">
            <v>79215885508</v>
          </cell>
          <cell r="M38">
            <v>43070</v>
          </cell>
        </row>
        <row r="39">
          <cell r="B39">
            <v>323</v>
          </cell>
          <cell r="C39" t="str">
            <v>Гольнев Юрий Анатольевич</v>
          </cell>
          <cell r="D39">
            <v>322544</v>
          </cell>
          <cell r="E39">
            <v>1</v>
          </cell>
          <cell r="F39">
            <v>0</v>
          </cell>
          <cell r="G39">
            <v>0</v>
          </cell>
          <cell r="H39">
            <v>7</v>
          </cell>
          <cell r="I39" t="str">
            <v>921 798 78 07</v>
          </cell>
          <cell r="M39">
            <v>43070</v>
          </cell>
        </row>
        <row r="40">
          <cell r="B40">
            <v>324</v>
          </cell>
          <cell r="C40" t="str">
            <v>Горновой Андрей Владимирович</v>
          </cell>
          <cell r="D40">
            <v>322396</v>
          </cell>
          <cell r="E40">
            <v>1</v>
          </cell>
          <cell r="F40">
            <v>0</v>
          </cell>
          <cell r="G40">
            <v>0</v>
          </cell>
          <cell r="H40">
            <v>6</v>
          </cell>
          <cell r="I40" t="str">
            <v>8 921 570 34 56</v>
          </cell>
          <cell r="M40">
            <v>43070</v>
          </cell>
        </row>
        <row r="41">
          <cell r="B41">
            <v>325</v>
          </cell>
          <cell r="C41" t="str">
            <v>Горностаев Николай Александрович</v>
          </cell>
          <cell r="D41">
            <v>323493</v>
          </cell>
          <cell r="E41">
            <v>0</v>
          </cell>
          <cell r="F41">
            <v>0</v>
          </cell>
          <cell r="G41">
            <v>0</v>
          </cell>
          <cell r="H41">
            <v>6</v>
          </cell>
          <cell r="I41">
            <v>89657915013</v>
          </cell>
          <cell r="M41">
            <v>43070</v>
          </cell>
        </row>
        <row r="42">
          <cell r="B42">
            <v>326</v>
          </cell>
          <cell r="C42" t="str">
            <v>Григорьев Александр Николаевич</v>
          </cell>
          <cell r="D42">
            <v>321740</v>
          </cell>
          <cell r="E42">
            <v>2</v>
          </cell>
          <cell r="F42">
            <v>1</v>
          </cell>
          <cell r="G42">
            <v>2</v>
          </cell>
          <cell r="H42">
            <v>6</v>
          </cell>
          <cell r="I42">
            <v>89500074775</v>
          </cell>
          <cell r="M42">
            <v>43070</v>
          </cell>
        </row>
        <row r="43">
          <cell r="B43">
            <v>327</v>
          </cell>
          <cell r="C43" t="str">
            <v>Григорьев Константин Геннадьевич</v>
          </cell>
          <cell r="D43">
            <v>322889</v>
          </cell>
          <cell r="E43">
            <v>0</v>
          </cell>
          <cell r="F43">
            <v>0</v>
          </cell>
          <cell r="G43">
            <v>0</v>
          </cell>
          <cell r="H43">
            <v>6</v>
          </cell>
          <cell r="I43">
            <v>89602519191</v>
          </cell>
          <cell r="M43">
            <v>43070</v>
          </cell>
        </row>
        <row r="44">
          <cell r="B44">
            <v>328</v>
          </cell>
          <cell r="C44" t="str">
            <v>Гришаев Станислав Игоревич</v>
          </cell>
          <cell r="D44">
            <v>322490</v>
          </cell>
          <cell r="E44">
            <v>4</v>
          </cell>
          <cell r="F44">
            <v>2</v>
          </cell>
          <cell r="G44">
            <v>0</v>
          </cell>
          <cell r="H44">
            <v>6</v>
          </cell>
          <cell r="I44">
            <v>89217996355</v>
          </cell>
          <cell r="M44">
            <v>43070</v>
          </cell>
        </row>
        <row r="45">
          <cell r="B45">
            <v>329</v>
          </cell>
          <cell r="C45" t="str">
            <v>Гузаревич Алексей Яковлевич</v>
          </cell>
          <cell r="D45">
            <v>321742</v>
          </cell>
          <cell r="E45">
            <v>3</v>
          </cell>
          <cell r="F45">
            <v>0</v>
          </cell>
          <cell r="G45">
            <v>0</v>
          </cell>
          <cell r="H45">
            <v>6.5</v>
          </cell>
          <cell r="I45" t="str">
            <v>8 921 977 92 15</v>
          </cell>
          <cell r="M45">
            <v>43070</v>
          </cell>
        </row>
        <row r="46">
          <cell r="B46">
            <v>330</v>
          </cell>
          <cell r="C46" t="str">
            <v>Гурьев Сергей Сергеевич</v>
          </cell>
          <cell r="D46">
            <v>323117</v>
          </cell>
          <cell r="E46">
            <v>1</v>
          </cell>
          <cell r="F46">
            <v>0</v>
          </cell>
          <cell r="G46">
            <v>0</v>
          </cell>
          <cell r="H46">
            <v>5.5</v>
          </cell>
          <cell r="I46">
            <v>9319782526</v>
          </cell>
          <cell r="M46">
            <v>43070</v>
          </cell>
        </row>
        <row r="47">
          <cell r="B47">
            <v>331</v>
          </cell>
          <cell r="C47" t="str">
            <v>Демченко Александр Александрович</v>
          </cell>
          <cell r="D47">
            <v>322534</v>
          </cell>
          <cell r="E47">
            <v>1</v>
          </cell>
          <cell r="F47">
            <v>1</v>
          </cell>
          <cell r="G47">
            <v>0</v>
          </cell>
          <cell r="M47">
            <v>43070</v>
          </cell>
        </row>
        <row r="48">
          <cell r="B48">
            <v>332</v>
          </cell>
          <cell r="C48" t="str">
            <v>Джакипов Кубаныч Джалилович</v>
          </cell>
          <cell r="D48">
            <v>323343</v>
          </cell>
          <cell r="E48">
            <v>0</v>
          </cell>
          <cell r="F48">
            <v>0</v>
          </cell>
          <cell r="G48">
            <v>0</v>
          </cell>
          <cell r="M48">
            <v>43070</v>
          </cell>
        </row>
        <row r="49">
          <cell r="B49">
            <v>333</v>
          </cell>
          <cell r="C49" t="str">
            <v>Долгополов Александр Вадимович</v>
          </cell>
          <cell r="D49">
            <v>323409</v>
          </cell>
          <cell r="E49">
            <v>0</v>
          </cell>
          <cell r="F49">
            <v>0</v>
          </cell>
          <cell r="G49">
            <v>0</v>
          </cell>
          <cell r="H49">
            <v>5.5</v>
          </cell>
          <cell r="I49">
            <v>9522887363</v>
          </cell>
          <cell r="M49">
            <v>43070</v>
          </cell>
        </row>
        <row r="50">
          <cell r="B50">
            <v>334</v>
          </cell>
          <cell r="C50" t="str">
            <v>Дроздов Виталий Валерьевич</v>
          </cell>
          <cell r="D50">
            <v>323173</v>
          </cell>
          <cell r="E50">
            <v>2</v>
          </cell>
          <cell r="F50">
            <v>1</v>
          </cell>
          <cell r="G50">
            <v>1</v>
          </cell>
          <cell r="H50">
            <v>6.5</v>
          </cell>
          <cell r="I50">
            <v>89062581214</v>
          </cell>
          <cell r="M50">
            <v>43070</v>
          </cell>
        </row>
        <row r="51">
          <cell r="B51">
            <v>335</v>
          </cell>
          <cell r="C51" t="str">
            <v>Дячук Валентин Васильевич</v>
          </cell>
          <cell r="D51">
            <v>323451</v>
          </cell>
          <cell r="E51">
            <v>1</v>
          </cell>
          <cell r="F51">
            <v>0</v>
          </cell>
          <cell r="G51">
            <v>1</v>
          </cell>
          <cell r="H51">
            <v>6</v>
          </cell>
          <cell r="I51">
            <v>89119836858</v>
          </cell>
          <cell r="M51">
            <v>43070</v>
          </cell>
        </row>
        <row r="52">
          <cell r="B52">
            <v>336</v>
          </cell>
          <cell r="C52" t="str">
            <v>Елисеев Виктор Владимирович</v>
          </cell>
          <cell r="D52">
            <v>323291</v>
          </cell>
          <cell r="E52">
            <v>0</v>
          </cell>
          <cell r="F52">
            <v>0</v>
          </cell>
          <cell r="G52">
            <v>0</v>
          </cell>
          <cell r="H52">
            <v>7.7</v>
          </cell>
          <cell r="I52">
            <v>9112915379</v>
          </cell>
          <cell r="M52">
            <v>43070</v>
          </cell>
        </row>
        <row r="53">
          <cell r="B53">
            <v>337</v>
          </cell>
          <cell r="C53" t="str">
            <v>Енин Алексей Сергеевич</v>
          </cell>
          <cell r="D53">
            <v>322905</v>
          </cell>
          <cell r="E53">
            <v>2</v>
          </cell>
          <cell r="F53">
            <v>1</v>
          </cell>
          <cell r="G53">
            <v>1</v>
          </cell>
          <cell r="H53">
            <v>6</v>
          </cell>
          <cell r="I53" t="str">
            <v>8 921 434 29 18</v>
          </cell>
          <cell r="M53">
            <v>43070</v>
          </cell>
        </row>
        <row r="54">
          <cell r="B54">
            <v>338</v>
          </cell>
          <cell r="C54" t="str">
            <v>Ерофеев Вячеслав Юрьевич</v>
          </cell>
          <cell r="D54">
            <v>322558</v>
          </cell>
          <cell r="E54">
            <v>2</v>
          </cell>
          <cell r="F54">
            <v>0</v>
          </cell>
          <cell r="G54">
            <v>0</v>
          </cell>
          <cell r="H54">
            <v>6</v>
          </cell>
          <cell r="M54">
            <v>43070</v>
          </cell>
        </row>
        <row r="55">
          <cell r="B55">
            <v>339</v>
          </cell>
          <cell r="C55" t="str">
            <v>Ефимов Сергей Викторович</v>
          </cell>
          <cell r="D55">
            <v>321750</v>
          </cell>
          <cell r="E55">
            <v>1</v>
          </cell>
          <cell r="F55">
            <v>0</v>
          </cell>
          <cell r="G55">
            <v>0</v>
          </cell>
          <cell r="H55">
            <v>5.5</v>
          </cell>
          <cell r="I55">
            <v>9112324407</v>
          </cell>
          <cell r="M55">
            <v>43070</v>
          </cell>
        </row>
        <row r="56">
          <cell r="B56">
            <v>340</v>
          </cell>
          <cell r="C56" t="str">
            <v>Жабин Владимир Леонидович</v>
          </cell>
          <cell r="D56">
            <v>321751</v>
          </cell>
          <cell r="E56">
            <v>1</v>
          </cell>
          <cell r="F56">
            <v>0</v>
          </cell>
          <cell r="G56">
            <v>0</v>
          </cell>
          <cell r="H56">
            <v>6</v>
          </cell>
          <cell r="I56" t="str">
            <v>8 911 235 83 44</v>
          </cell>
          <cell r="M56">
            <v>43070</v>
          </cell>
        </row>
        <row r="57">
          <cell r="B57">
            <v>341</v>
          </cell>
          <cell r="C57" t="str">
            <v>Жгулёв Константин Сергеевич</v>
          </cell>
          <cell r="D57">
            <v>322323</v>
          </cell>
          <cell r="E57">
            <v>0</v>
          </cell>
          <cell r="F57">
            <v>0</v>
          </cell>
          <cell r="G57">
            <v>0</v>
          </cell>
          <cell r="H57">
            <v>6</v>
          </cell>
          <cell r="I57" t="str">
            <v>8 921 438 36 35</v>
          </cell>
          <cell r="M57">
            <v>43070</v>
          </cell>
        </row>
        <row r="58">
          <cell r="B58">
            <v>342</v>
          </cell>
          <cell r="C58" t="str">
            <v>Журавлёв Александр Владимирович</v>
          </cell>
          <cell r="D58">
            <v>322728</v>
          </cell>
          <cell r="E58">
            <v>4</v>
          </cell>
          <cell r="F58">
            <v>1</v>
          </cell>
          <cell r="G58">
            <v>1</v>
          </cell>
          <cell r="H58">
            <v>6.5</v>
          </cell>
          <cell r="I58">
            <v>89045568690</v>
          </cell>
          <cell r="M58">
            <v>43070</v>
          </cell>
        </row>
        <row r="59">
          <cell r="B59">
            <v>343</v>
          </cell>
          <cell r="C59" t="str">
            <v>Журавлев Владимир Константинович</v>
          </cell>
          <cell r="D59">
            <v>321753</v>
          </cell>
          <cell r="E59">
            <v>1</v>
          </cell>
          <cell r="F59">
            <v>0</v>
          </cell>
          <cell r="G59">
            <v>0</v>
          </cell>
          <cell r="M59">
            <v>43070</v>
          </cell>
        </row>
        <row r="60">
          <cell r="B60">
            <v>344</v>
          </cell>
          <cell r="C60" t="str">
            <v>Зибинин Андрей Олегович</v>
          </cell>
          <cell r="D60">
            <v>323491</v>
          </cell>
          <cell r="E60">
            <v>1</v>
          </cell>
          <cell r="F60">
            <v>0</v>
          </cell>
          <cell r="G60">
            <v>1</v>
          </cell>
          <cell r="H60">
            <v>6</v>
          </cell>
          <cell r="I60">
            <v>89118339399</v>
          </cell>
          <cell r="M60">
            <v>43070</v>
          </cell>
        </row>
        <row r="61">
          <cell r="B61">
            <v>345</v>
          </cell>
          <cell r="C61" t="str">
            <v>Зорин Владимир Вячеславович</v>
          </cell>
          <cell r="D61">
            <v>322838</v>
          </cell>
          <cell r="E61">
            <v>0</v>
          </cell>
          <cell r="F61">
            <v>0</v>
          </cell>
          <cell r="G61">
            <v>0</v>
          </cell>
          <cell r="I61">
            <v>89217996997</v>
          </cell>
          <cell r="M61">
            <v>43070</v>
          </cell>
        </row>
        <row r="62">
          <cell r="B62">
            <v>346</v>
          </cell>
          <cell r="C62" t="str">
            <v>Зябликов Алексей Николаевич</v>
          </cell>
          <cell r="D62">
            <v>323202</v>
          </cell>
          <cell r="E62">
            <v>2</v>
          </cell>
          <cell r="F62">
            <v>0</v>
          </cell>
          <cell r="G62">
            <v>0</v>
          </cell>
          <cell r="H62">
            <v>6</v>
          </cell>
          <cell r="I62" t="str">
            <v>8 921 637 88 94</v>
          </cell>
          <cell r="M62">
            <v>43070</v>
          </cell>
        </row>
        <row r="63">
          <cell r="B63">
            <v>347</v>
          </cell>
          <cell r="C63" t="str">
            <v>Иванов Алексей Викторович</v>
          </cell>
          <cell r="D63">
            <v>321758</v>
          </cell>
          <cell r="E63">
            <v>0</v>
          </cell>
          <cell r="F63">
            <v>0</v>
          </cell>
          <cell r="G63">
            <v>0</v>
          </cell>
          <cell r="H63">
            <v>5.5</v>
          </cell>
          <cell r="I63">
            <v>9219719010</v>
          </cell>
          <cell r="M63">
            <v>43070</v>
          </cell>
        </row>
        <row r="64">
          <cell r="B64">
            <v>348</v>
          </cell>
          <cell r="C64" t="str">
            <v>Иванов Андрей Геннадьевич</v>
          </cell>
          <cell r="D64">
            <v>322384</v>
          </cell>
          <cell r="E64">
            <v>0</v>
          </cell>
          <cell r="F64">
            <v>0</v>
          </cell>
          <cell r="G64">
            <v>0</v>
          </cell>
          <cell r="M64">
            <v>43070</v>
          </cell>
        </row>
        <row r="65">
          <cell r="B65">
            <v>349</v>
          </cell>
          <cell r="C65" t="str">
            <v>Иванов Дмитрий Сергеевич</v>
          </cell>
          <cell r="D65">
            <v>322880</v>
          </cell>
          <cell r="E65">
            <v>3</v>
          </cell>
          <cell r="F65">
            <v>0</v>
          </cell>
          <cell r="G65">
            <v>0</v>
          </cell>
          <cell r="H65">
            <v>6</v>
          </cell>
          <cell r="I65" t="str">
            <v>8 921 599 34 29</v>
          </cell>
          <cell r="M65">
            <v>43070</v>
          </cell>
        </row>
        <row r="66">
          <cell r="B66">
            <v>350</v>
          </cell>
          <cell r="C66" t="str">
            <v>Иванов Игорь Сергеевич</v>
          </cell>
          <cell r="D66">
            <v>321759</v>
          </cell>
          <cell r="E66">
            <v>1</v>
          </cell>
          <cell r="F66">
            <v>0</v>
          </cell>
          <cell r="G66">
            <v>0</v>
          </cell>
          <cell r="H66">
            <v>6</v>
          </cell>
          <cell r="I66">
            <v>9217809102</v>
          </cell>
          <cell r="M66">
            <v>43070</v>
          </cell>
        </row>
        <row r="67">
          <cell r="B67">
            <v>351</v>
          </cell>
          <cell r="C67" t="str">
            <v>Джахангиров Фархад Муххуддин Оглы</v>
          </cell>
          <cell r="D67">
            <v>323588</v>
          </cell>
          <cell r="E67">
            <v>2</v>
          </cell>
          <cell r="F67">
            <v>0</v>
          </cell>
          <cell r="G67">
            <v>0</v>
          </cell>
          <cell r="L67" t="str">
            <v>Иванов Сергей Владимирович 321760 - уволен; Чуланов Николай Евгеньевич 323543 - уволен</v>
          </cell>
          <cell r="M67">
            <v>43070</v>
          </cell>
        </row>
        <row r="68">
          <cell r="B68">
            <v>352</v>
          </cell>
          <cell r="C68" t="str">
            <v>Иванов Сергей Владимирович</v>
          </cell>
          <cell r="D68">
            <v>322192</v>
          </cell>
          <cell r="E68">
            <v>0</v>
          </cell>
          <cell r="F68">
            <v>0</v>
          </cell>
          <cell r="G68">
            <v>0</v>
          </cell>
          <cell r="H68">
            <v>5</v>
          </cell>
          <cell r="I68" t="str">
            <v>8 921 790 22 57</v>
          </cell>
          <cell r="M68">
            <v>43070</v>
          </cell>
        </row>
        <row r="69">
          <cell r="B69">
            <v>353</v>
          </cell>
          <cell r="C69" t="str">
            <v>Игнатенко Александр Александрович</v>
          </cell>
          <cell r="D69">
            <v>322591</v>
          </cell>
          <cell r="E69">
            <v>0</v>
          </cell>
          <cell r="F69">
            <v>0</v>
          </cell>
          <cell r="G69">
            <v>0</v>
          </cell>
          <cell r="H69">
            <v>7</v>
          </cell>
          <cell r="I69" t="str">
            <v>8 950 037 78 01</v>
          </cell>
          <cell r="M69">
            <v>43070</v>
          </cell>
        </row>
        <row r="70">
          <cell r="B70">
            <v>354</v>
          </cell>
          <cell r="C70" t="str">
            <v>Решетнюк Игорь Сергеевич</v>
          </cell>
          <cell r="D70">
            <v>323533</v>
          </cell>
          <cell r="E70">
            <v>1</v>
          </cell>
          <cell r="F70">
            <v>0</v>
          </cell>
          <cell r="G70">
            <v>0</v>
          </cell>
          <cell r="H70">
            <v>5.5</v>
          </cell>
          <cell r="I70">
            <v>89516767581</v>
          </cell>
          <cell r="M70">
            <v>43070</v>
          </cell>
        </row>
        <row r="71">
          <cell r="B71">
            <v>355</v>
          </cell>
          <cell r="C71" t="str">
            <v>Канэ Роман Александрович</v>
          </cell>
          <cell r="D71">
            <v>321933</v>
          </cell>
          <cell r="E71">
            <v>0</v>
          </cell>
          <cell r="F71">
            <v>0</v>
          </cell>
          <cell r="G71">
            <v>0</v>
          </cell>
          <cell r="H71">
            <v>6</v>
          </cell>
          <cell r="I71">
            <v>79112243460</v>
          </cell>
          <cell r="M71">
            <v>43070</v>
          </cell>
        </row>
        <row r="72">
          <cell r="B72">
            <v>356</v>
          </cell>
          <cell r="C72" t="str">
            <v>Яблоков Дмитрий Олегович</v>
          </cell>
          <cell r="D72">
            <v>323554</v>
          </cell>
          <cell r="E72">
            <v>1</v>
          </cell>
          <cell r="F72">
            <v>0</v>
          </cell>
          <cell r="G72">
            <v>0</v>
          </cell>
          <cell r="L72" t="str">
            <v>Карпович Дмитрий Александрович 323420 - уволен</v>
          </cell>
          <cell r="M72">
            <v>43070</v>
          </cell>
        </row>
        <row r="73">
          <cell r="B73">
            <v>357</v>
          </cell>
          <cell r="C73" t="str">
            <v>Кассиров Игорь Александрович</v>
          </cell>
          <cell r="D73">
            <v>323231</v>
          </cell>
          <cell r="E73">
            <v>0</v>
          </cell>
          <cell r="F73">
            <v>0</v>
          </cell>
          <cell r="G73">
            <v>0</v>
          </cell>
          <cell r="H73">
            <v>6</v>
          </cell>
          <cell r="I73">
            <v>89218707718</v>
          </cell>
          <cell r="M73">
            <v>43070</v>
          </cell>
        </row>
        <row r="74">
          <cell r="B74">
            <v>358</v>
          </cell>
          <cell r="C74" t="str">
            <v>Кириенко Денис Юрьевич</v>
          </cell>
          <cell r="D74">
            <v>322683</v>
          </cell>
          <cell r="E74">
            <v>1</v>
          </cell>
          <cell r="F74">
            <v>0</v>
          </cell>
          <cell r="G74">
            <v>1</v>
          </cell>
          <cell r="H74">
            <v>6</v>
          </cell>
          <cell r="I74" t="str">
            <v>8-921-420-05-42</v>
          </cell>
          <cell r="M74">
            <v>43070</v>
          </cell>
        </row>
        <row r="75">
          <cell r="B75">
            <v>359</v>
          </cell>
          <cell r="C75" t="str">
            <v>Киселев Антон Владимирович</v>
          </cell>
          <cell r="D75">
            <v>322845</v>
          </cell>
          <cell r="E75">
            <v>0</v>
          </cell>
          <cell r="F75">
            <v>0</v>
          </cell>
          <cell r="G75">
            <v>0</v>
          </cell>
          <cell r="H75">
            <v>5</v>
          </cell>
          <cell r="I75">
            <v>89218824967</v>
          </cell>
          <cell r="M75">
            <v>43070</v>
          </cell>
        </row>
        <row r="76">
          <cell r="B76">
            <v>360</v>
          </cell>
          <cell r="C76" t="str">
            <v>Коберидзе Манучар Лериевич</v>
          </cell>
          <cell r="D76">
            <v>324189</v>
          </cell>
          <cell r="E76">
            <v>1</v>
          </cell>
          <cell r="F76">
            <v>1</v>
          </cell>
          <cell r="G76">
            <v>0</v>
          </cell>
          <cell r="H76">
            <v>6.5</v>
          </cell>
          <cell r="I76">
            <v>9218975178</v>
          </cell>
          <cell r="M76">
            <v>43070</v>
          </cell>
        </row>
        <row r="77">
          <cell r="B77">
            <v>361</v>
          </cell>
          <cell r="C77" t="str">
            <v>Ковалевский Сргей Владимирович</v>
          </cell>
          <cell r="D77">
            <v>323488</v>
          </cell>
          <cell r="E77">
            <v>1</v>
          </cell>
          <cell r="F77">
            <v>0</v>
          </cell>
          <cell r="G77">
            <v>0</v>
          </cell>
          <cell r="H77">
            <v>6</v>
          </cell>
          <cell r="I77">
            <v>89522289651</v>
          </cell>
          <cell r="M77">
            <v>43070</v>
          </cell>
        </row>
        <row r="78">
          <cell r="B78">
            <v>362</v>
          </cell>
          <cell r="C78" t="str">
            <v>Ковалёв Антон Геннадьевич</v>
          </cell>
          <cell r="D78">
            <v>323478</v>
          </cell>
          <cell r="E78">
            <v>2</v>
          </cell>
          <cell r="F78">
            <v>0</v>
          </cell>
          <cell r="G78">
            <v>1</v>
          </cell>
          <cell r="H78">
            <v>5.5</v>
          </cell>
          <cell r="I78">
            <v>9310057307</v>
          </cell>
          <cell r="M78">
            <v>43070</v>
          </cell>
        </row>
        <row r="79">
          <cell r="B79">
            <v>363</v>
          </cell>
          <cell r="C79" t="str">
            <v>Кожадей Павел Георгиевич</v>
          </cell>
          <cell r="D79">
            <v>321772</v>
          </cell>
          <cell r="E79">
            <v>0</v>
          </cell>
          <cell r="F79">
            <v>0</v>
          </cell>
          <cell r="G79">
            <v>0</v>
          </cell>
          <cell r="H79">
            <v>6.5</v>
          </cell>
          <cell r="I79" t="str">
            <v>8 911 239 41 34</v>
          </cell>
          <cell r="M79">
            <v>43070</v>
          </cell>
        </row>
        <row r="80">
          <cell r="B80">
            <v>364</v>
          </cell>
          <cell r="C80" t="str">
            <v>Коленов Михаил Владимирович</v>
          </cell>
          <cell r="D80">
            <v>322733</v>
          </cell>
          <cell r="E80">
            <v>0</v>
          </cell>
          <cell r="F80">
            <v>0</v>
          </cell>
          <cell r="G80">
            <v>0</v>
          </cell>
          <cell r="H80">
            <v>6</v>
          </cell>
          <cell r="I80" t="str">
            <v>8 950 047 85 03</v>
          </cell>
          <cell r="M80">
            <v>43070</v>
          </cell>
        </row>
        <row r="81">
          <cell r="B81">
            <v>365</v>
          </cell>
          <cell r="C81" t="str">
            <v>Колокольцев Сергей Дмитриевич</v>
          </cell>
          <cell r="D81">
            <v>321773</v>
          </cell>
          <cell r="E81">
            <v>2</v>
          </cell>
          <cell r="F81">
            <v>0</v>
          </cell>
          <cell r="G81">
            <v>1</v>
          </cell>
          <cell r="H81">
            <v>7</v>
          </cell>
          <cell r="I81">
            <v>89216337406</v>
          </cell>
          <cell r="M81">
            <v>43070</v>
          </cell>
        </row>
        <row r="82">
          <cell r="B82">
            <v>366</v>
          </cell>
          <cell r="C82" t="str">
            <v>Кондратьев Игорь Юрьевич</v>
          </cell>
          <cell r="D82">
            <v>322797</v>
          </cell>
          <cell r="E82">
            <v>2</v>
          </cell>
          <cell r="F82">
            <v>0</v>
          </cell>
          <cell r="G82">
            <v>0</v>
          </cell>
          <cell r="I82">
            <v>9216322741</v>
          </cell>
          <cell r="M82">
            <v>43070</v>
          </cell>
        </row>
        <row r="83">
          <cell r="B83">
            <v>367</v>
          </cell>
          <cell r="C83" t="str">
            <v>Коновалов Виталий Борисович</v>
          </cell>
          <cell r="D83">
            <v>323589</v>
          </cell>
          <cell r="E83">
            <v>1</v>
          </cell>
          <cell r="F83">
            <v>0</v>
          </cell>
          <cell r="G83">
            <v>0</v>
          </cell>
          <cell r="L83" t="str">
            <v>Кочкин Александр Николаевич 323431 - уволен</v>
          </cell>
          <cell r="M83">
            <v>43070</v>
          </cell>
        </row>
        <row r="84">
          <cell r="B84">
            <v>368</v>
          </cell>
          <cell r="C84" t="str">
            <v>Кремнёв Владимир Игоревич</v>
          </cell>
          <cell r="D84">
            <v>323506</v>
          </cell>
          <cell r="E84">
            <v>0</v>
          </cell>
          <cell r="F84">
            <v>0</v>
          </cell>
          <cell r="G84">
            <v>0</v>
          </cell>
          <cell r="H84">
            <v>5.5</v>
          </cell>
          <cell r="I84">
            <v>89650834398</v>
          </cell>
          <cell r="M84">
            <v>43070</v>
          </cell>
        </row>
        <row r="85">
          <cell r="B85">
            <v>369</v>
          </cell>
          <cell r="C85" t="str">
            <v>Кречетов Игорь Викторович</v>
          </cell>
          <cell r="D85">
            <v>321782</v>
          </cell>
          <cell r="E85">
            <v>0</v>
          </cell>
          <cell r="F85">
            <v>0</v>
          </cell>
          <cell r="G85">
            <v>0</v>
          </cell>
          <cell r="H85">
            <v>6</v>
          </cell>
          <cell r="I85">
            <v>9117411733</v>
          </cell>
          <cell r="M85">
            <v>43070</v>
          </cell>
        </row>
        <row r="86">
          <cell r="B86">
            <v>370</v>
          </cell>
          <cell r="C86" t="str">
            <v>Крутов Сергей Викторович</v>
          </cell>
          <cell r="D86">
            <v>321783</v>
          </cell>
          <cell r="E86">
            <v>1</v>
          </cell>
          <cell r="F86">
            <v>1</v>
          </cell>
          <cell r="G86">
            <v>0</v>
          </cell>
          <cell r="H86">
            <v>6.5</v>
          </cell>
          <cell r="I86" t="str">
            <v>8 911 298 54 29</v>
          </cell>
          <cell r="M86">
            <v>43070</v>
          </cell>
        </row>
        <row r="87">
          <cell r="B87">
            <v>371</v>
          </cell>
          <cell r="C87" t="str">
            <v>Крюков Сергей Юрьевич</v>
          </cell>
          <cell r="D87">
            <v>321784</v>
          </cell>
          <cell r="E87">
            <v>0</v>
          </cell>
          <cell r="F87">
            <v>0</v>
          </cell>
          <cell r="G87">
            <v>0</v>
          </cell>
          <cell r="H87">
            <v>5.5</v>
          </cell>
          <cell r="I87">
            <v>89213451130</v>
          </cell>
          <cell r="M87">
            <v>43070</v>
          </cell>
        </row>
        <row r="88">
          <cell r="B88">
            <v>372</v>
          </cell>
          <cell r="C88" t="str">
            <v>Кузьмин Андрей Евгеньевич</v>
          </cell>
          <cell r="D88">
            <v>322608</v>
          </cell>
          <cell r="E88">
            <v>1</v>
          </cell>
          <cell r="F88">
            <v>0</v>
          </cell>
          <cell r="G88">
            <v>1</v>
          </cell>
          <cell r="H88">
            <v>5</v>
          </cell>
          <cell r="I88">
            <v>9214124606</v>
          </cell>
          <cell r="M88">
            <v>43070</v>
          </cell>
        </row>
        <row r="89">
          <cell r="B89">
            <v>373</v>
          </cell>
          <cell r="C89" t="str">
            <v>Кузьмин Вячеслав Викторович</v>
          </cell>
          <cell r="D89">
            <v>322537</v>
          </cell>
          <cell r="E89">
            <v>3</v>
          </cell>
          <cell r="F89">
            <v>2</v>
          </cell>
          <cell r="G89">
            <v>1</v>
          </cell>
          <cell r="M89">
            <v>43070</v>
          </cell>
        </row>
        <row r="90">
          <cell r="B90">
            <v>374</v>
          </cell>
          <cell r="C90" t="str">
            <v>Курманалиев Рашид Рушанович</v>
          </cell>
          <cell r="D90">
            <v>322788</v>
          </cell>
          <cell r="E90">
            <v>1</v>
          </cell>
          <cell r="F90">
            <v>1</v>
          </cell>
          <cell r="G90">
            <v>0</v>
          </cell>
          <cell r="H90">
            <v>6</v>
          </cell>
          <cell r="I90">
            <v>9213330544</v>
          </cell>
          <cell r="M90">
            <v>43070</v>
          </cell>
        </row>
        <row r="91">
          <cell r="B91">
            <v>375</v>
          </cell>
          <cell r="C91" t="str">
            <v>Мазур Дмитрий Олегович</v>
          </cell>
          <cell r="D91">
            <v>323530</v>
          </cell>
          <cell r="E91">
            <v>2</v>
          </cell>
          <cell r="F91">
            <v>0</v>
          </cell>
          <cell r="G91">
            <v>0</v>
          </cell>
          <cell r="H91">
            <v>5.5</v>
          </cell>
          <cell r="I91" t="str">
            <v>8 950 022 97 28</v>
          </cell>
          <cell r="M91">
            <v>43070</v>
          </cell>
        </row>
        <row r="92">
          <cell r="B92">
            <v>376</v>
          </cell>
          <cell r="C92" t="str">
            <v>Курочкин Виталий Юрьевич</v>
          </cell>
          <cell r="D92">
            <v>322138</v>
          </cell>
          <cell r="E92">
            <v>0</v>
          </cell>
          <cell r="F92">
            <v>0</v>
          </cell>
          <cell r="G92">
            <v>0</v>
          </cell>
          <cell r="H92">
            <v>6</v>
          </cell>
          <cell r="I92" t="str">
            <v>911 218 53 82</v>
          </cell>
          <cell r="M92">
            <v>43070</v>
          </cell>
        </row>
        <row r="93">
          <cell r="B93">
            <v>377</v>
          </cell>
          <cell r="C93" t="str">
            <v>Кустов Дмитрий Викторович</v>
          </cell>
          <cell r="D93">
            <v>321787</v>
          </cell>
          <cell r="E93">
            <v>1</v>
          </cell>
          <cell r="F93">
            <v>0</v>
          </cell>
          <cell r="G93">
            <v>0</v>
          </cell>
          <cell r="H93">
            <v>6</v>
          </cell>
          <cell r="I93" t="str">
            <v>911 224 54 57</v>
          </cell>
          <cell r="M93">
            <v>43070</v>
          </cell>
        </row>
        <row r="94">
          <cell r="B94">
            <v>378</v>
          </cell>
          <cell r="C94" t="str">
            <v>Лайзан Игорь Александрович</v>
          </cell>
          <cell r="D94">
            <v>321938</v>
          </cell>
          <cell r="E94">
            <v>2</v>
          </cell>
          <cell r="F94">
            <v>1</v>
          </cell>
          <cell r="G94">
            <v>1</v>
          </cell>
          <cell r="H94">
            <v>6</v>
          </cell>
          <cell r="I94">
            <v>89523992565</v>
          </cell>
          <cell r="M94">
            <v>43070</v>
          </cell>
        </row>
        <row r="95">
          <cell r="B95">
            <v>379</v>
          </cell>
          <cell r="C95" t="str">
            <v>Лебедев Владислав Алексеевич</v>
          </cell>
          <cell r="D95">
            <v>322204</v>
          </cell>
          <cell r="E95">
            <v>0</v>
          </cell>
          <cell r="F95">
            <v>0</v>
          </cell>
          <cell r="G95">
            <v>0</v>
          </cell>
          <cell r="M95">
            <v>43070</v>
          </cell>
        </row>
        <row r="96">
          <cell r="B96">
            <v>380</v>
          </cell>
          <cell r="C96" t="str">
            <v>Леонов Виталий Николаевич</v>
          </cell>
          <cell r="D96">
            <v>321940</v>
          </cell>
          <cell r="E96">
            <v>1</v>
          </cell>
          <cell r="F96">
            <v>1</v>
          </cell>
          <cell r="G96">
            <v>1</v>
          </cell>
          <cell r="H96">
            <v>5.5</v>
          </cell>
          <cell r="I96">
            <v>921.39210049999997</v>
          </cell>
          <cell r="M96">
            <v>43070</v>
          </cell>
        </row>
        <row r="97">
          <cell r="B97">
            <v>381</v>
          </cell>
          <cell r="C97" t="str">
            <v>Лепёшкин Олег Игоревич</v>
          </cell>
          <cell r="D97">
            <v>323194</v>
          </cell>
          <cell r="E97">
            <v>0</v>
          </cell>
          <cell r="F97">
            <v>0</v>
          </cell>
          <cell r="G97">
            <v>0</v>
          </cell>
          <cell r="H97">
            <v>5.5</v>
          </cell>
          <cell r="I97" t="str">
            <v>921 395 07 02</v>
          </cell>
          <cell r="M97">
            <v>43070</v>
          </cell>
        </row>
        <row r="98">
          <cell r="B98">
            <v>382</v>
          </cell>
          <cell r="C98" t="str">
            <v>Лисенков Андрей Владимирович</v>
          </cell>
          <cell r="D98">
            <v>321794</v>
          </cell>
          <cell r="E98">
            <v>0</v>
          </cell>
          <cell r="F98">
            <v>0</v>
          </cell>
          <cell r="G98">
            <v>0</v>
          </cell>
          <cell r="H98">
            <v>6.5</v>
          </cell>
          <cell r="I98" t="str">
            <v>911 239 77 74</v>
          </cell>
          <cell r="M98">
            <v>43070</v>
          </cell>
        </row>
        <row r="99">
          <cell r="B99">
            <v>383</v>
          </cell>
          <cell r="C99" t="str">
            <v>Личкановский Василий Николаевич</v>
          </cell>
          <cell r="D99">
            <v>322793</v>
          </cell>
          <cell r="E99">
            <v>0</v>
          </cell>
          <cell r="F99">
            <v>0</v>
          </cell>
          <cell r="G99">
            <v>0</v>
          </cell>
          <cell r="M99">
            <v>43070</v>
          </cell>
        </row>
        <row r="100">
          <cell r="B100">
            <v>384</v>
          </cell>
          <cell r="C100" t="str">
            <v>Логинов Денис Николаевич</v>
          </cell>
          <cell r="D100">
            <v>322398</v>
          </cell>
          <cell r="E100">
            <v>1</v>
          </cell>
          <cell r="F100">
            <v>0</v>
          </cell>
          <cell r="G100">
            <v>0</v>
          </cell>
          <cell r="H100">
            <v>6</v>
          </cell>
          <cell r="I100">
            <v>89217829933</v>
          </cell>
          <cell r="M100">
            <v>43070</v>
          </cell>
        </row>
        <row r="101">
          <cell r="B101">
            <v>385</v>
          </cell>
          <cell r="C101" t="str">
            <v>Лосев Игорь Викторович</v>
          </cell>
          <cell r="D101">
            <v>321796</v>
          </cell>
          <cell r="E101">
            <v>2</v>
          </cell>
          <cell r="F101">
            <v>0</v>
          </cell>
          <cell r="G101">
            <v>1</v>
          </cell>
          <cell r="H101">
            <v>6</v>
          </cell>
          <cell r="I101" t="str">
            <v>8 911 735 25 06</v>
          </cell>
          <cell r="M101">
            <v>43070</v>
          </cell>
        </row>
        <row r="102">
          <cell r="B102">
            <v>386</v>
          </cell>
          <cell r="C102" t="str">
            <v>Люсин Алексей Михайлович</v>
          </cell>
          <cell r="D102">
            <v>322899</v>
          </cell>
          <cell r="E102">
            <v>1</v>
          </cell>
          <cell r="F102">
            <v>0</v>
          </cell>
          <cell r="G102">
            <v>0</v>
          </cell>
          <cell r="H102">
            <v>5</v>
          </cell>
          <cell r="I102" t="str">
            <v>8931 209 74 66</v>
          </cell>
          <cell r="M102">
            <v>43070</v>
          </cell>
        </row>
        <row r="103">
          <cell r="B103">
            <v>387</v>
          </cell>
          <cell r="C103" t="str">
            <v>Макаров Дмитрий Сергеевич</v>
          </cell>
          <cell r="D103">
            <v>321799</v>
          </cell>
          <cell r="E103">
            <v>2</v>
          </cell>
          <cell r="F103">
            <v>1</v>
          </cell>
          <cell r="G103">
            <v>1</v>
          </cell>
          <cell r="I103">
            <v>9119305517</v>
          </cell>
          <cell r="M103">
            <v>43070</v>
          </cell>
        </row>
        <row r="104">
          <cell r="B104">
            <v>388</v>
          </cell>
          <cell r="C104" t="str">
            <v>Мартьянов Валерий Сергеевич</v>
          </cell>
          <cell r="D104">
            <v>322729</v>
          </cell>
          <cell r="E104">
            <v>2</v>
          </cell>
          <cell r="F104">
            <v>0</v>
          </cell>
          <cell r="G104">
            <v>1</v>
          </cell>
          <cell r="H104">
            <v>5</v>
          </cell>
          <cell r="I104">
            <v>89811036959</v>
          </cell>
          <cell r="M104">
            <v>43070</v>
          </cell>
        </row>
        <row r="105">
          <cell r="B105">
            <v>389</v>
          </cell>
          <cell r="C105" t="str">
            <v>Матвеев Тимур Михайлович</v>
          </cell>
          <cell r="D105">
            <v>323336</v>
          </cell>
          <cell r="E105">
            <v>1</v>
          </cell>
          <cell r="F105">
            <v>0</v>
          </cell>
          <cell r="G105">
            <v>0</v>
          </cell>
          <cell r="H105">
            <v>5</v>
          </cell>
          <cell r="I105" t="str">
            <v>8 952 240 78 83</v>
          </cell>
          <cell r="M105">
            <v>43070</v>
          </cell>
        </row>
        <row r="106">
          <cell r="B106">
            <v>390</v>
          </cell>
          <cell r="C106" t="str">
            <v>Мацутенко Сергей Александрович</v>
          </cell>
          <cell r="D106">
            <v>322715</v>
          </cell>
          <cell r="E106">
            <v>2</v>
          </cell>
          <cell r="F106">
            <v>1</v>
          </cell>
          <cell r="G106">
            <v>1</v>
          </cell>
          <cell r="H106">
            <v>5</v>
          </cell>
          <cell r="I106" t="str">
            <v>8 921 846 54 79</v>
          </cell>
          <cell r="M106">
            <v>43070</v>
          </cell>
        </row>
        <row r="107">
          <cell r="B107">
            <v>391</v>
          </cell>
          <cell r="C107" t="str">
            <v>Мирошниченко Роман Павлович</v>
          </cell>
          <cell r="D107">
            <v>322190</v>
          </cell>
          <cell r="E107">
            <v>1</v>
          </cell>
          <cell r="F107">
            <v>1</v>
          </cell>
          <cell r="G107">
            <v>0</v>
          </cell>
          <cell r="H107">
            <v>6</v>
          </cell>
          <cell r="I107">
            <v>9213411290</v>
          </cell>
          <cell r="M107">
            <v>43070</v>
          </cell>
        </row>
        <row r="108">
          <cell r="B108">
            <v>392</v>
          </cell>
          <cell r="C108" t="str">
            <v>Мокров Сергей Владимирович</v>
          </cell>
          <cell r="D108">
            <v>322677</v>
          </cell>
          <cell r="E108">
            <v>2</v>
          </cell>
          <cell r="F108">
            <v>0</v>
          </cell>
          <cell r="G108">
            <v>0</v>
          </cell>
          <cell r="H108">
            <v>5.5</v>
          </cell>
          <cell r="I108" t="str">
            <v>8 964 385 75 86</v>
          </cell>
          <cell r="M108">
            <v>43070</v>
          </cell>
        </row>
        <row r="109">
          <cell r="B109">
            <v>393</v>
          </cell>
          <cell r="C109" t="str">
            <v>Мосунов Станислав Евгеньевич</v>
          </cell>
          <cell r="D109">
            <v>323492</v>
          </cell>
          <cell r="E109">
            <v>4</v>
          </cell>
          <cell r="F109">
            <v>1</v>
          </cell>
          <cell r="G109">
            <v>0</v>
          </cell>
          <cell r="I109">
            <v>89313051762</v>
          </cell>
          <cell r="M109">
            <v>43070</v>
          </cell>
        </row>
        <row r="110">
          <cell r="B110">
            <v>394</v>
          </cell>
          <cell r="C110" t="str">
            <v>Нагайцев Владимир Ильич</v>
          </cell>
          <cell r="D110">
            <v>321808</v>
          </cell>
          <cell r="E110">
            <v>0</v>
          </cell>
          <cell r="F110">
            <v>0</v>
          </cell>
          <cell r="G110">
            <v>0</v>
          </cell>
          <cell r="H110">
            <v>7</v>
          </cell>
          <cell r="I110" t="str">
            <v>8 911 227 58 30</v>
          </cell>
          <cell r="M110">
            <v>43070</v>
          </cell>
        </row>
        <row r="111">
          <cell r="B111">
            <v>395</v>
          </cell>
          <cell r="C111" t="str">
            <v>Надысев Алексей Сергеевич</v>
          </cell>
          <cell r="D111">
            <v>323507</v>
          </cell>
          <cell r="E111">
            <v>3</v>
          </cell>
          <cell r="F111">
            <v>1</v>
          </cell>
          <cell r="G111">
            <v>0</v>
          </cell>
          <cell r="H111">
            <v>5.5</v>
          </cell>
          <cell r="I111">
            <v>89819468146</v>
          </cell>
          <cell r="M111">
            <v>43070</v>
          </cell>
        </row>
        <row r="112">
          <cell r="B112">
            <v>396</v>
          </cell>
          <cell r="C112" t="str">
            <v>Наумов Михаил Николаевич</v>
          </cell>
          <cell r="D112">
            <v>323489</v>
          </cell>
          <cell r="E112">
            <v>0</v>
          </cell>
          <cell r="F112">
            <v>0</v>
          </cell>
          <cell r="G112">
            <v>0</v>
          </cell>
          <cell r="H112">
            <v>5.5</v>
          </cell>
          <cell r="I112" t="str">
            <v>8-951-675-48-22</v>
          </cell>
          <cell r="M112">
            <v>43070</v>
          </cell>
        </row>
        <row r="113">
          <cell r="B113">
            <v>397</v>
          </cell>
          <cell r="C113" t="str">
            <v>Неволин Александр Геннадьевич</v>
          </cell>
          <cell r="D113">
            <v>321942</v>
          </cell>
          <cell r="E113">
            <v>1</v>
          </cell>
          <cell r="F113">
            <v>0</v>
          </cell>
          <cell r="G113">
            <v>0</v>
          </cell>
          <cell r="H113">
            <v>6.5</v>
          </cell>
          <cell r="I113">
            <v>89218823422</v>
          </cell>
          <cell r="M113">
            <v>43070</v>
          </cell>
        </row>
        <row r="114">
          <cell r="B114">
            <v>398</v>
          </cell>
          <cell r="C114" t="str">
            <v>Никитин Дмитрий Владимирович</v>
          </cell>
          <cell r="D114">
            <v>324087</v>
          </cell>
          <cell r="E114">
            <v>1</v>
          </cell>
          <cell r="F114">
            <v>0</v>
          </cell>
          <cell r="G114">
            <v>0</v>
          </cell>
          <cell r="H114">
            <v>6</v>
          </cell>
          <cell r="I114" t="str">
            <v>8 921 749 88 89</v>
          </cell>
          <cell r="M114">
            <v>43070</v>
          </cell>
        </row>
        <row r="115">
          <cell r="B115">
            <v>399</v>
          </cell>
          <cell r="C115" t="str">
            <v>Никитин Владимир Николаевич</v>
          </cell>
          <cell r="D115">
            <v>321813</v>
          </cell>
          <cell r="E115">
            <v>3</v>
          </cell>
          <cell r="F115">
            <v>2</v>
          </cell>
          <cell r="G115">
            <v>1</v>
          </cell>
          <cell r="H115">
            <v>6</v>
          </cell>
          <cell r="I115">
            <v>89215613791</v>
          </cell>
          <cell r="M115">
            <v>43070</v>
          </cell>
        </row>
        <row r="116">
          <cell r="B116">
            <v>400</v>
          </cell>
          <cell r="C116" t="str">
            <v>Никитин Сергей Николаевич</v>
          </cell>
          <cell r="D116">
            <v>321815</v>
          </cell>
          <cell r="E116">
            <v>0</v>
          </cell>
          <cell r="F116">
            <v>0</v>
          </cell>
          <cell r="G116">
            <v>0</v>
          </cell>
          <cell r="H116">
            <v>7</v>
          </cell>
          <cell r="I116">
            <v>9627185565</v>
          </cell>
          <cell r="M116">
            <v>43070</v>
          </cell>
        </row>
        <row r="117">
          <cell r="B117">
            <v>401</v>
          </cell>
          <cell r="C117" t="str">
            <v>Никифоров Роман Николаевич</v>
          </cell>
          <cell r="D117">
            <v>322904</v>
          </cell>
          <cell r="E117">
            <v>2</v>
          </cell>
          <cell r="F117">
            <v>0</v>
          </cell>
          <cell r="G117">
            <v>1</v>
          </cell>
          <cell r="H117">
            <v>6</v>
          </cell>
          <cell r="I117">
            <v>89312217646</v>
          </cell>
          <cell r="M117">
            <v>43070</v>
          </cell>
        </row>
        <row r="118">
          <cell r="B118">
            <v>402</v>
          </cell>
          <cell r="C118" t="str">
            <v>Николаев Геннадий Владимирович</v>
          </cell>
          <cell r="D118">
            <v>323222</v>
          </cell>
          <cell r="E118">
            <v>1</v>
          </cell>
          <cell r="F118">
            <v>0</v>
          </cell>
          <cell r="G118">
            <v>0</v>
          </cell>
          <cell r="H118">
            <v>6</v>
          </cell>
          <cell r="I118">
            <v>89112700474</v>
          </cell>
          <cell r="M118">
            <v>43070</v>
          </cell>
        </row>
        <row r="119">
          <cell r="B119">
            <v>403</v>
          </cell>
          <cell r="C119" t="str">
            <v>Новичков Виктор Евгеньевич</v>
          </cell>
          <cell r="D119">
            <v>321817</v>
          </cell>
          <cell r="E119">
            <v>3</v>
          </cell>
          <cell r="F119">
            <v>1</v>
          </cell>
          <cell r="G119">
            <v>1</v>
          </cell>
          <cell r="H119">
            <v>6.5</v>
          </cell>
          <cell r="I119">
            <v>89214216178</v>
          </cell>
          <cell r="M119">
            <v>43070</v>
          </cell>
        </row>
        <row r="120">
          <cell r="B120">
            <v>404</v>
          </cell>
          <cell r="C120" t="str">
            <v>Огородников Александр Валерьевич</v>
          </cell>
          <cell r="D120">
            <v>323421</v>
          </cell>
          <cell r="E120">
            <v>2</v>
          </cell>
          <cell r="F120">
            <v>1</v>
          </cell>
          <cell r="G120">
            <v>1</v>
          </cell>
          <cell r="H120">
            <v>6</v>
          </cell>
          <cell r="I120">
            <v>89110094872</v>
          </cell>
          <cell r="M120">
            <v>43070</v>
          </cell>
        </row>
        <row r="121">
          <cell r="B121">
            <v>405</v>
          </cell>
          <cell r="C121" t="str">
            <v>Орлов Виталий Геннадьевич</v>
          </cell>
          <cell r="D121">
            <v>323508</v>
          </cell>
          <cell r="E121">
            <v>1</v>
          </cell>
          <cell r="F121">
            <v>0</v>
          </cell>
          <cell r="G121">
            <v>0</v>
          </cell>
          <cell r="H121">
            <v>6</v>
          </cell>
          <cell r="I121" t="str">
            <v>8-921-435-58-12</v>
          </cell>
          <cell r="M121">
            <v>43070</v>
          </cell>
        </row>
        <row r="122">
          <cell r="B122">
            <v>406</v>
          </cell>
          <cell r="C122" t="str">
            <v>Орлов Валерий Сергеевич</v>
          </cell>
          <cell r="D122">
            <v>322597</v>
          </cell>
          <cell r="E122">
            <v>0</v>
          </cell>
          <cell r="F122">
            <v>0</v>
          </cell>
          <cell r="G122">
            <v>0</v>
          </cell>
          <cell r="M122">
            <v>43070</v>
          </cell>
        </row>
        <row r="123">
          <cell r="B123">
            <v>407</v>
          </cell>
          <cell r="C123" t="str">
            <v>Орляченко Роман Сергеевич</v>
          </cell>
          <cell r="D123">
            <v>323152</v>
          </cell>
          <cell r="E123">
            <v>0</v>
          </cell>
          <cell r="F123">
            <v>0</v>
          </cell>
          <cell r="G123">
            <v>0</v>
          </cell>
          <cell r="H123">
            <v>6</v>
          </cell>
          <cell r="I123" t="str">
            <v>8 950 038 63 86</v>
          </cell>
          <cell r="M123">
            <v>43070</v>
          </cell>
        </row>
        <row r="124">
          <cell r="B124">
            <v>408</v>
          </cell>
          <cell r="C124" t="str">
            <v>Осипов Игорь Анатольевич</v>
          </cell>
          <cell r="D124">
            <v>322855</v>
          </cell>
          <cell r="E124">
            <v>1</v>
          </cell>
          <cell r="F124">
            <v>0</v>
          </cell>
          <cell r="G124">
            <v>0</v>
          </cell>
          <cell r="M124">
            <v>43070</v>
          </cell>
        </row>
        <row r="125">
          <cell r="B125">
            <v>409</v>
          </cell>
          <cell r="C125" t="str">
            <v>Павлов Александр Валентинович</v>
          </cell>
          <cell r="D125">
            <v>321818</v>
          </cell>
          <cell r="E125">
            <v>1</v>
          </cell>
          <cell r="F125">
            <v>1</v>
          </cell>
          <cell r="G125">
            <v>1</v>
          </cell>
          <cell r="H125">
            <v>6.5</v>
          </cell>
          <cell r="I125">
            <v>92115701235</v>
          </cell>
          <cell r="M125">
            <v>43070</v>
          </cell>
        </row>
        <row r="126">
          <cell r="B126">
            <v>410</v>
          </cell>
          <cell r="C126" t="str">
            <v>Петров Александр Викторович</v>
          </cell>
          <cell r="D126">
            <v>322206</v>
          </cell>
          <cell r="E126">
            <v>0</v>
          </cell>
          <cell r="F126">
            <v>0</v>
          </cell>
          <cell r="G126">
            <v>0</v>
          </cell>
          <cell r="H126">
            <v>6.5</v>
          </cell>
          <cell r="I126" t="str">
            <v>8 921 308 30 92</v>
          </cell>
          <cell r="M126">
            <v>43070</v>
          </cell>
        </row>
        <row r="127">
          <cell r="B127">
            <v>411</v>
          </cell>
          <cell r="C127" t="str">
            <v>Плотников Михаил Иванович</v>
          </cell>
          <cell r="D127">
            <v>321822</v>
          </cell>
          <cell r="E127">
            <v>4</v>
          </cell>
          <cell r="F127">
            <v>4</v>
          </cell>
          <cell r="G127">
            <v>4</v>
          </cell>
          <cell r="H127">
            <v>6.5</v>
          </cell>
          <cell r="I127" t="str">
            <v>8 911 949 79 00</v>
          </cell>
          <cell r="M127">
            <v>43070</v>
          </cell>
        </row>
        <row r="128">
          <cell r="B128">
            <v>412</v>
          </cell>
          <cell r="C128" t="str">
            <v>Поликарпов Андрей Николаевич</v>
          </cell>
          <cell r="D128">
            <v>323494</v>
          </cell>
          <cell r="E128">
            <v>3</v>
          </cell>
          <cell r="F128">
            <v>0</v>
          </cell>
          <cell r="G128">
            <v>1</v>
          </cell>
          <cell r="H128">
            <v>6</v>
          </cell>
          <cell r="I128" t="str">
            <v>8-911-286-70-88</v>
          </cell>
          <cell r="M128">
            <v>43070</v>
          </cell>
        </row>
        <row r="129">
          <cell r="B129">
            <v>413</v>
          </cell>
          <cell r="C129" t="str">
            <v>Поляков Евгений Викторович</v>
          </cell>
          <cell r="D129">
            <v>322178</v>
          </cell>
          <cell r="E129">
            <v>1</v>
          </cell>
          <cell r="F129">
            <v>0</v>
          </cell>
          <cell r="G129">
            <v>0</v>
          </cell>
          <cell r="H129">
            <v>6</v>
          </cell>
          <cell r="I129" t="str">
            <v>8 921 946 78 80</v>
          </cell>
          <cell r="M129">
            <v>43070</v>
          </cell>
        </row>
        <row r="130">
          <cell r="B130">
            <v>414</v>
          </cell>
          <cell r="C130" t="str">
            <v>Попов Александр Васильевич</v>
          </cell>
          <cell r="D130">
            <v>323282</v>
          </cell>
          <cell r="E130">
            <v>1</v>
          </cell>
          <cell r="F130">
            <v>0</v>
          </cell>
          <cell r="G130">
            <v>0</v>
          </cell>
          <cell r="H130">
            <v>6</v>
          </cell>
          <cell r="I130">
            <v>9218606641</v>
          </cell>
          <cell r="M130">
            <v>43070</v>
          </cell>
        </row>
        <row r="131">
          <cell r="B131">
            <v>415</v>
          </cell>
          <cell r="C131" t="str">
            <v>Попов Виталий Валерьевич</v>
          </cell>
          <cell r="D131">
            <v>321825</v>
          </cell>
          <cell r="E131">
            <v>1</v>
          </cell>
          <cell r="F131">
            <v>1</v>
          </cell>
          <cell r="G131">
            <v>0</v>
          </cell>
          <cell r="M131">
            <v>43070</v>
          </cell>
        </row>
        <row r="132">
          <cell r="B132">
            <v>416</v>
          </cell>
          <cell r="C132" t="str">
            <v>Попов Вячеслав Сергеевич</v>
          </cell>
          <cell r="D132">
            <v>321828</v>
          </cell>
          <cell r="E132">
            <v>2</v>
          </cell>
          <cell r="F132">
            <v>1</v>
          </cell>
          <cell r="G132">
            <v>0</v>
          </cell>
          <cell r="H132">
            <v>6</v>
          </cell>
          <cell r="I132">
            <v>89046126419</v>
          </cell>
          <cell r="M132">
            <v>43070</v>
          </cell>
        </row>
        <row r="133">
          <cell r="B133">
            <v>417</v>
          </cell>
          <cell r="C133" t="str">
            <v>Ковальчук Алексей Александрович</v>
          </cell>
          <cell r="D133">
            <v>323542</v>
          </cell>
          <cell r="E133">
            <v>0</v>
          </cell>
          <cell r="F133">
            <v>0</v>
          </cell>
          <cell r="G133">
            <v>0</v>
          </cell>
          <cell r="L133" t="str">
            <v>Попов Николай Викторович 321827 - уволен</v>
          </cell>
          <cell r="M133">
            <v>43070</v>
          </cell>
        </row>
        <row r="134">
          <cell r="B134">
            <v>418</v>
          </cell>
          <cell r="C134" t="str">
            <v>Пронин Виктор Александрович</v>
          </cell>
          <cell r="D134">
            <v>321829</v>
          </cell>
          <cell r="E134">
            <v>0</v>
          </cell>
          <cell r="F134">
            <v>0</v>
          </cell>
          <cell r="G134">
            <v>0</v>
          </cell>
          <cell r="H134">
            <v>6</v>
          </cell>
          <cell r="I134">
            <v>89313427095</v>
          </cell>
          <cell r="M134">
            <v>43070</v>
          </cell>
        </row>
        <row r="135">
          <cell r="B135">
            <v>419</v>
          </cell>
          <cell r="C135" t="str">
            <v>Пухосмяги Эдуард Олевич</v>
          </cell>
          <cell r="D135">
            <v>321830</v>
          </cell>
          <cell r="E135">
            <v>0</v>
          </cell>
          <cell r="F135">
            <v>0</v>
          </cell>
          <cell r="G135">
            <v>0</v>
          </cell>
          <cell r="H135">
            <v>7</v>
          </cell>
          <cell r="I135">
            <v>89062558753</v>
          </cell>
          <cell r="M135">
            <v>43070</v>
          </cell>
        </row>
        <row r="136">
          <cell r="B136">
            <v>420</v>
          </cell>
          <cell r="C136" t="str">
            <v>Рассказов Кирилл Иванович</v>
          </cell>
          <cell r="D136">
            <v>322741</v>
          </cell>
          <cell r="E136">
            <v>1</v>
          </cell>
          <cell r="F136">
            <v>1</v>
          </cell>
          <cell r="G136">
            <v>0</v>
          </cell>
          <cell r="H136">
            <v>6.5</v>
          </cell>
          <cell r="I136" t="str">
            <v>8 981 873 25 33</v>
          </cell>
          <cell r="M136">
            <v>43070</v>
          </cell>
        </row>
        <row r="137">
          <cell r="B137">
            <v>421</v>
          </cell>
          <cell r="C137" t="str">
            <v>Ратников Даниил Игоревич</v>
          </cell>
          <cell r="D137">
            <v>323410</v>
          </cell>
          <cell r="E137">
            <v>3</v>
          </cell>
          <cell r="F137">
            <v>0</v>
          </cell>
          <cell r="G137">
            <v>0</v>
          </cell>
          <cell r="H137">
            <v>5.5</v>
          </cell>
          <cell r="I137">
            <v>89633091314</v>
          </cell>
          <cell r="M137">
            <v>43070</v>
          </cell>
        </row>
        <row r="138">
          <cell r="B138">
            <v>422</v>
          </cell>
          <cell r="C138" t="str">
            <v>Родин Александр Александрович</v>
          </cell>
          <cell r="D138">
            <v>321833</v>
          </cell>
          <cell r="E138">
            <v>1</v>
          </cell>
          <cell r="F138">
            <v>0</v>
          </cell>
          <cell r="G138">
            <v>1</v>
          </cell>
          <cell r="H138">
            <v>6.5</v>
          </cell>
          <cell r="I138">
            <v>9217610347</v>
          </cell>
          <cell r="M138">
            <v>43070</v>
          </cell>
        </row>
        <row r="139">
          <cell r="B139">
            <v>423</v>
          </cell>
          <cell r="C139" t="str">
            <v>Рождественский Денис Владимирович</v>
          </cell>
          <cell r="D139">
            <v>321834</v>
          </cell>
          <cell r="E139">
            <v>1</v>
          </cell>
          <cell r="F139">
            <v>0</v>
          </cell>
          <cell r="G139">
            <v>1</v>
          </cell>
          <cell r="H139">
            <v>6</v>
          </cell>
          <cell r="I139">
            <v>89119810295</v>
          </cell>
          <cell r="M139">
            <v>43070</v>
          </cell>
        </row>
        <row r="140">
          <cell r="B140">
            <v>424</v>
          </cell>
          <cell r="C140" t="str">
            <v>Ротермель Кирилл Андреевич</v>
          </cell>
          <cell r="D140">
            <v>323316</v>
          </cell>
          <cell r="E140">
            <v>1</v>
          </cell>
          <cell r="F140">
            <v>0</v>
          </cell>
          <cell r="G140">
            <v>1</v>
          </cell>
          <cell r="H140">
            <v>5.5</v>
          </cell>
          <cell r="I140" t="str">
            <v>8 950 036 47 39</v>
          </cell>
          <cell r="M140">
            <v>43070</v>
          </cell>
        </row>
        <row r="141">
          <cell r="B141">
            <v>425</v>
          </cell>
          <cell r="C141" t="str">
            <v>Рудановский Сергей Алексеевич</v>
          </cell>
          <cell r="D141">
            <v>321835</v>
          </cell>
          <cell r="E141">
            <v>1</v>
          </cell>
          <cell r="F141">
            <v>1</v>
          </cell>
          <cell r="G141">
            <v>1</v>
          </cell>
          <cell r="M141">
            <v>43070</v>
          </cell>
        </row>
        <row r="142">
          <cell r="B142">
            <v>426</v>
          </cell>
          <cell r="C142" t="str">
            <v>Рукавишников Евгений Алексеевич</v>
          </cell>
          <cell r="D142">
            <v>322545</v>
          </cell>
          <cell r="E142">
            <v>3</v>
          </cell>
          <cell r="F142">
            <v>0</v>
          </cell>
          <cell r="G142">
            <v>0</v>
          </cell>
          <cell r="H142">
            <v>5</v>
          </cell>
          <cell r="I142" t="str">
            <v>8 931 305 13 26</v>
          </cell>
          <cell r="M142">
            <v>43070</v>
          </cell>
        </row>
        <row r="143">
          <cell r="B143">
            <v>427</v>
          </cell>
          <cell r="C143" t="str">
            <v>Рыжов Андрей Алексеевич</v>
          </cell>
          <cell r="D143">
            <v>321838</v>
          </cell>
          <cell r="E143">
            <v>1</v>
          </cell>
          <cell r="F143">
            <v>1</v>
          </cell>
          <cell r="G143">
            <v>1</v>
          </cell>
          <cell r="H143">
            <v>6</v>
          </cell>
          <cell r="I143">
            <v>89119743044</v>
          </cell>
          <cell r="M143">
            <v>43070</v>
          </cell>
        </row>
        <row r="144">
          <cell r="B144">
            <v>428</v>
          </cell>
          <cell r="C144" t="str">
            <v>Рябинов Сергей Гаврилович</v>
          </cell>
          <cell r="D144">
            <v>320102</v>
          </cell>
          <cell r="E144">
            <v>1</v>
          </cell>
          <cell r="F144">
            <v>0</v>
          </cell>
          <cell r="G144">
            <v>0</v>
          </cell>
          <cell r="H144">
            <v>7</v>
          </cell>
          <cell r="I144">
            <v>89217966717</v>
          </cell>
          <cell r="M144">
            <v>43070</v>
          </cell>
        </row>
        <row r="145">
          <cell r="B145">
            <v>429</v>
          </cell>
          <cell r="C145" t="str">
            <v>Рябуха Сергей Николаевич</v>
          </cell>
          <cell r="D145">
            <v>322674</v>
          </cell>
          <cell r="E145">
            <v>1</v>
          </cell>
          <cell r="F145">
            <v>0</v>
          </cell>
          <cell r="G145">
            <v>0</v>
          </cell>
          <cell r="H145">
            <v>6</v>
          </cell>
          <cell r="I145" t="str">
            <v>8 951 669 38 27</v>
          </cell>
          <cell r="M145">
            <v>43070</v>
          </cell>
        </row>
        <row r="146">
          <cell r="B146">
            <v>430</v>
          </cell>
          <cell r="C146" t="str">
            <v>Савченков Роман Александрович</v>
          </cell>
          <cell r="D146">
            <v>321843</v>
          </cell>
          <cell r="E146">
            <v>0</v>
          </cell>
          <cell r="F146">
            <v>0</v>
          </cell>
          <cell r="G146">
            <v>0</v>
          </cell>
          <cell r="H146">
            <v>6</v>
          </cell>
          <cell r="I146">
            <v>9213726891</v>
          </cell>
          <cell r="M146">
            <v>43070</v>
          </cell>
        </row>
        <row r="147">
          <cell r="B147">
            <v>431</v>
          </cell>
          <cell r="C147" t="str">
            <v>Садыков Алексей Шамильевич</v>
          </cell>
          <cell r="D147">
            <v>321845</v>
          </cell>
          <cell r="E147">
            <v>3</v>
          </cell>
          <cell r="F147">
            <v>3</v>
          </cell>
          <cell r="G147">
            <v>0</v>
          </cell>
          <cell r="H147">
            <v>6</v>
          </cell>
          <cell r="I147">
            <v>89112669006</v>
          </cell>
          <cell r="M147">
            <v>43070</v>
          </cell>
        </row>
        <row r="148">
          <cell r="B148">
            <v>432</v>
          </cell>
          <cell r="C148" t="str">
            <v>Сафронов Андрей Викторович</v>
          </cell>
          <cell r="D148">
            <v>323294</v>
          </cell>
          <cell r="E148">
            <v>0</v>
          </cell>
          <cell r="F148">
            <v>0</v>
          </cell>
          <cell r="G148">
            <v>0</v>
          </cell>
          <cell r="H148">
            <v>6.5</v>
          </cell>
          <cell r="I148" t="str">
            <v>911 098 92 74</v>
          </cell>
          <cell r="M148">
            <v>43070</v>
          </cell>
        </row>
        <row r="149">
          <cell r="B149">
            <v>433</v>
          </cell>
          <cell r="C149" t="str">
            <v>Семченко Андрей Валерьевич</v>
          </cell>
          <cell r="D149">
            <v>322695</v>
          </cell>
          <cell r="E149">
            <v>1</v>
          </cell>
          <cell r="F149">
            <v>0</v>
          </cell>
          <cell r="G149">
            <v>0</v>
          </cell>
          <cell r="H149">
            <v>7</v>
          </cell>
          <cell r="I149">
            <v>89045182901</v>
          </cell>
          <cell r="M149">
            <v>43070</v>
          </cell>
        </row>
        <row r="150">
          <cell r="B150">
            <v>434</v>
          </cell>
          <cell r="C150" t="str">
            <v>Фёдоров Алексей Геннадиевич</v>
          </cell>
          <cell r="D150">
            <v>323541</v>
          </cell>
          <cell r="E150">
            <v>0</v>
          </cell>
          <cell r="F150">
            <v>0</v>
          </cell>
          <cell r="G150">
            <v>0</v>
          </cell>
          <cell r="L150" t="str">
            <v>Серебряков Владимир Константинович 322484 - уволен</v>
          </cell>
          <cell r="M150">
            <v>43070</v>
          </cell>
        </row>
        <row r="151">
          <cell r="B151">
            <v>435</v>
          </cell>
          <cell r="C151" t="str">
            <v>Смирнов Александр Юрьевич</v>
          </cell>
          <cell r="D151">
            <v>321855</v>
          </cell>
          <cell r="E151">
            <v>0</v>
          </cell>
          <cell r="F151">
            <v>0</v>
          </cell>
          <cell r="G151">
            <v>0</v>
          </cell>
          <cell r="H151">
            <v>7</v>
          </cell>
          <cell r="I151">
            <v>9119397946</v>
          </cell>
          <cell r="M151">
            <v>43070</v>
          </cell>
        </row>
        <row r="152">
          <cell r="B152">
            <v>436</v>
          </cell>
          <cell r="C152" t="str">
            <v>Назаров Михаил Сергеевич</v>
          </cell>
          <cell r="D152">
            <v>323551</v>
          </cell>
          <cell r="E152">
            <v>3</v>
          </cell>
          <cell r="F152">
            <v>1</v>
          </cell>
          <cell r="G152">
            <v>0</v>
          </cell>
          <cell r="M152">
            <v>43070</v>
          </cell>
        </row>
        <row r="153">
          <cell r="B153">
            <v>437</v>
          </cell>
          <cell r="C153" t="str">
            <v>Смирнов Владимир Михайлович</v>
          </cell>
          <cell r="D153">
            <v>322896</v>
          </cell>
          <cell r="E153">
            <v>1</v>
          </cell>
          <cell r="F153">
            <v>0</v>
          </cell>
          <cell r="G153">
            <v>0</v>
          </cell>
          <cell r="H153">
            <v>5.5</v>
          </cell>
          <cell r="I153">
            <v>9313482066</v>
          </cell>
          <cell r="M153">
            <v>43070</v>
          </cell>
        </row>
        <row r="154">
          <cell r="B154">
            <v>438</v>
          </cell>
          <cell r="C154" t="str">
            <v>Соколов Евгений Николаевич</v>
          </cell>
          <cell r="D154">
            <v>321860</v>
          </cell>
          <cell r="E154">
            <v>1</v>
          </cell>
          <cell r="F154">
            <v>1</v>
          </cell>
          <cell r="G154">
            <v>0</v>
          </cell>
          <cell r="H154">
            <v>6.5</v>
          </cell>
          <cell r="M154">
            <v>43070</v>
          </cell>
        </row>
        <row r="155">
          <cell r="B155">
            <v>439</v>
          </cell>
          <cell r="C155" t="str">
            <v>Никифоров Иван Андреевич</v>
          </cell>
          <cell r="D155">
            <v>323553</v>
          </cell>
          <cell r="E155">
            <v>1</v>
          </cell>
          <cell r="F155">
            <v>0</v>
          </cell>
          <cell r="G155">
            <v>0</v>
          </cell>
          <cell r="M155">
            <v>43070</v>
          </cell>
        </row>
        <row r="156">
          <cell r="B156">
            <v>440</v>
          </cell>
          <cell r="C156" t="str">
            <v>Пашков Максим Олегович</v>
          </cell>
          <cell r="D156">
            <v>323594</v>
          </cell>
          <cell r="E156">
            <v>1</v>
          </cell>
          <cell r="F156">
            <v>0</v>
          </cell>
          <cell r="G156">
            <v>0</v>
          </cell>
          <cell r="L156" t="str">
            <v>Соловьянов Игорь Александрович 322401 - смена должности</v>
          </cell>
          <cell r="M156">
            <v>43070</v>
          </cell>
        </row>
        <row r="157">
          <cell r="B157">
            <v>441</v>
          </cell>
          <cell r="C157" t="str">
            <v>Соломенников Андрей Анатольевич</v>
          </cell>
          <cell r="D157">
            <v>321861</v>
          </cell>
          <cell r="E157">
            <v>1</v>
          </cell>
          <cell r="F157">
            <v>0</v>
          </cell>
          <cell r="G157">
            <v>1</v>
          </cell>
          <cell r="H157">
            <v>6.5</v>
          </cell>
          <cell r="I157">
            <v>89213449233</v>
          </cell>
          <cell r="M157">
            <v>43070</v>
          </cell>
        </row>
        <row r="158">
          <cell r="B158">
            <v>442</v>
          </cell>
          <cell r="C158" t="str">
            <v>Старостин Алексей Геннадьевич</v>
          </cell>
          <cell r="D158">
            <v>322872</v>
          </cell>
          <cell r="E158">
            <v>0</v>
          </cell>
          <cell r="F158">
            <v>0</v>
          </cell>
          <cell r="G158">
            <v>0</v>
          </cell>
          <cell r="H158">
            <v>6</v>
          </cell>
          <cell r="M158">
            <v>43070</v>
          </cell>
        </row>
        <row r="159">
          <cell r="B159">
            <v>443</v>
          </cell>
          <cell r="C159" t="str">
            <v>Степанов Алексей Александрович</v>
          </cell>
          <cell r="D159">
            <v>322874</v>
          </cell>
          <cell r="E159">
            <v>3</v>
          </cell>
          <cell r="F159">
            <v>0</v>
          </cell>
          <cell r="G159">
            <v>0</v>
          </cell>
          <cell r="M159">
            <v>43070</v>
          </cell>
        </row>
        <row r="160">
          <cell r="B160">
            <v>444</v>
          </cell>
          <cell r="C160" t="str">
            <v>Степанов Александр Владимирович</v>
          </cell>
          <cell r="D160">
            <v>321864</v>
          </cell>
          <cell r="E160">
            <v>3</v>
          </cell>
          <cell r="F160">
            <v>1</v>
          </cell>
          <cell r="G160">
            <v>2</v>
          </cell>
          <cell r="H160">
            <v>7</v>
          </cell>
          <cell r="I160" t="str">
            <v>8 911 906 76 28</v>
          </cell>
          <cell r="M160">
            <v>43070</v>
          </cell>
        </row>
        <row r="161">
          <cell r="B161">
            <v>445</v>
          </cell>
          <cell r="C161" t="str">
            <v>Степанов Александр Иванович</v>
          </cell>
          <cell r="D161">
            <v>321865</v>
          </cell>
          <cell r="E161">
            <v>0</v>
          </cell>
          <cell r="F161">
            <v>0</v>
          </cell>
          <cell r="G161">
            <v>0</v>
          </cell>
          <cell r="M161">
            <v>43070</v>
          </cell>
        </row>
        <row r="162">
          <cell r="B162">
            <v>446</v>
          </cell>
          <cell r="C162" t="str">
            <v>Субботин Дмитрий Валентинович</v>
          </cell>
          <cell r="D162">
            <v>322906</v>
          </cell>
          <cell r="E162">
            <v>1</v>
          </cell>
          <cell r="F162">
            <v>0</v>
          </cell>
          <cell r="G162">
            <v>0</v>
          </cell>
          <cell r="H162">
            <v>6.6</v>
          </cell>
          <cell r="I162">
            <v>9219438825</v>
          </cell>
          <cell r="M162">
            <v>43070</v>
          </cell>
        </row>
        <row r="163">
          <cell r="B163">
            <v>447</v>
          </cell>
          <cell r="C163" t="str">
            <v>Суханов Алексей Геннадьевич</v>
          </cell>
          <cell r="D163">
            <v>321871</v>
          </cell>
          <cell r="E163">
            <v>0</v>
          </cell>
          <cell r="F163">
            <v>0</v>
          </cell>
          <cell r="G163">
            <v>0</v>
          </cell>
          <cell r="H163">
            <v>7</v>
          </cell>
          <cell r="I163">
            <v>9215829072</v>
          </cell>
          <cell r="M163">
            <v>43070</v>
          </cell>
        </row>
        <row r="164">
          <cell r="B164">
            <v>448</v>
          </cell>
          <cell r="C164" t="str">
            <v>Сухопаров Дмитрий Георгиевич</v>
          </cell>
          <cell r="D164">
            <v>322831</v>
          </cell>
          <cell r="E164">
            <v>2</v>
          </cell>
          <cell r="F164">
            <v>2</v>
          </cell>
          <cell r="G164">
            <v>0</v>
          </cell>
          <cell r="H164">
            <v>6.5</v>
          </cell>
          <cell r="I164">
            <v>89119746874</v>
          </cell>
          <cell r="M164">
            <v>43070</v>
          </cell>
        </row>
        <row r="165">
          <cell r="B165">
            <v>449</v>
          </cell>
          <cell r="C165" t="str">
            <v>Теровец Алексей Сергеевич</v>
          </cell>
          <cell r="D165">
            <v>322680</v>
          </cell>
          <cell r="E165">
            <v>0</v>
          </cell>
          <cell r="F165">
            <v>0</v>
          </cell>
          <cell r="G165">
            <v>0</v>
          </cell>
          <cell r="H165">
            <v>6</v>
          </cell>
          <cell r="I165" t="str">
            <v>8 981 881 89 82</v>
          </cell>
          <cell r="M165">
            <v>43070</v>
          </cell>
        </row>
        <row r="166">
          <cell r="B166">
            <v>450</v>
          </cell>
          <cell r="C166" t="str">
            <v>Ткаченок Сергей Александрович</v>
          </cell>
          <cell r="D166">
            <v>321876</v>
          </cell>
          <cell r="E166">
            <v>1</v>
          </cell>
          <cell r="F166">
            <v>0</v>
          </cell>
          <cell r="G166">
            <v>0</v>
          </cell>
          <cell r="H166">
            <v>7</v>
          </cell>
          <cell r="I166">
            <v>89117344555</v>
          </cell>
          <cell r="M166">
            <v>43070</v>
          </cell>
        </row>
        <row r="167">
          <cell r="B167">
            <v>451</v>
          </cell>
          <cell r="C167" t="str">
            <v>Шелякин Владимир Викторович</v>
          </cell>
          <cell r="D167">
            <v>323577</v>
          </cell>
          <cell r="E167">
            <v>1</v>
          </cell>
          <cell r="F167">
            <v>0</v>
          </cell>
          <cell r="G167">
            <v>0</v>
          </cell>
          <cell r="L167" t="str">
            <v>Шилов Никита Витальевич 323401 - уволен</v>
          </cell>
          <cell r="M167">
            <v>43070</v>
          </cell>
        </row>
        <row r="168">
          <cell r="B168">
            <v>452</v>
          </cell>
          <cell r="C168" t="str">
            <v>Тютюник Иван Владимирович</v>
          </cell>
          <cell r="D168">
            <v>323412</v>
          </cell>
          <cell r="E168">
            <v>1</v>
          </cell>
          <cell r="F168">
            <v>1</v>
          </cell>
          <cell r="G168">
            <v>1</v>
          </cell>
          <cell r="H168">
            <v>6</v>
          </cell>
          <cell r="I168">
            <v>9217790607</v>
          </cell>
          <cell r="M168">
            <v>43070</v>
          </cell>
        </row>
        <row r="169">
          <cell r="B169">
            <v>453</v>
          </cell>
          <cell r="C169" t="str">
            <v>Прокофьев Илья Игоревич</v>
          </cell>
          <cell r="D169">
            <v>323550</v>
          </cell>
          <cell r="E169">
            <v>0</v>
          </cell>
          <cell r="F169">
            <v>0</v>
          </cell>
          <cell r="G169">
            <v>0</v>
          </cell>
          <cell r="M169">
            <v>43070</v>
          </cell>
        </row>
        <row r="170">
          <cell r="B170">
            <v>454</v>
          </cell>
          <cell r="C170" t="str">
            <v>Ушаков Александр Владимирович</v>
          </cell>
          <cell r="D170">
            <v>322886</v>
          </cell>
          <cell r="E170">
            <v>1</v>
          </cell>
          <cell r="F170">
            <v>1</v>
          </cell>
          <cell r="G170">
            <v>0</v>
          </cell>
          <cell r="M170">
            <v>43070</v>
          </cell>
        </row>
        <row r="171">
          <cell r="B171">
            <v>455</v>
          </cell>
          <cell r="C171" t="str">
            <v>Фалин Денис Юрьевич</v>
          </cell>
          <cell r="D171">
            <v>322675</v>
          </cell>
          <cell r="E171">
            <v>4</v>
          </cell>
          <cell r="F171">
            <v>2</v>
          </cell>
          <cell r="G171">
            <v>0</v>
          </cell>
          <cell r="I171">
            <v>9005571</v>
          </cell>
          <cell r="M171">
            <v>43070</v>
          </cell>
        </row>
        <row r="172">
          <cell r="B172">
            <v>456</v>
          </cell>
          <cell r="C172" t="str">
            <v>Федоров Сергей Викторович</v>
          </cell>
          <cell r="D172">
            <v>322867</v>
          </cell>
          <cell r="E172">
            <v>1</v>
          </cell>
          <cell r="F172">
            <v>1</v>
          </cell>
          <cell r="G172">
            <v>0</v>
          </cell>
          <cell r="H172">
            <v>5.5</v>
          </cell>
          <cell r="I172" t="str">
            <v>981 708 79 24</v>
          </cell>
          <cell r="M172">
            <v>43070</v>
          </cell>
        </row>
        <row r="173">
          <cell r="B173">
            <v>457</v>
          </cell>
          <cell r="C173" t="str">
            <v>Филиппов Алексей Николаевич</v>
          </cell>
          <cell r="D173">
            <v>324251</v>
          </cell>
          <cell r="E173">
            <v>1</v>
          </cell>
          <cell r="F173">
            <v>0</v>
          </cell>
          <cell r="G173">
            <v>0</v>
          </cell>
          <cell r="H173">
            <v>6</v>
          </cell>
          <cell r="I173" t="str">
            <v>8 981 113 73 63</v>
          </cell>
          <cell r="M173">
            <v>43070</v>
          </cell>
        </row>
        <row r="174">
          <cell r="B174">
            <v>458</v>
          </cell>
          <cell r="C174" t="str">
            <v>Фомин Евгений Валерьевич</v>
          </cell>
          <cell r="D174">
            <v>323114</v>
          </cell>
          <cell r="E174">
            <v>1</v>
          </cell>
          <cell r="F174">
            <v>0</v>
          </cell>
          <cell r="G174">
            <v>1</v>
          </cell>
          <cell r="H174">
            <v>6</v>
          </cell>
          <cell r="I174" t="str">
            <v>8 999 247 14 61</v>
          </cell>
          <cell r="M174">
            <v>43070</v>
          </cell>
        </row>
        <row r="175">
          <cell r="B175">
            <v>459</v>
          </cell>
          <cell r="C175" t="str">
            <v>Хабибуллин Альмир Мунирович</v>
          </cell>
          <cell r="D175">
            <v>323115</v>
          </cell>
          <cell r="E175">
            <v>2</v>
          </cell>
          <cell r="F175">
            <v>2</v>
          </cell>
          <cell r="G175">
            <v>1</v>
          </cell>
          <cell r="H175">
            <v>5</v>
          </cell>
          <cell r="I175" t="str">
            <v>8-921-390-35-88</v>
          </cell>
          <cell r="M175">
            <v>43070</v>
          </cell>
        </row>
        <row r="176">
          <cell r="B176">
            <v>460</v>
          </cell>
          <cell r="C176" t="str">
            <v>Хайко Максим Алексеевич</v>
          </cell>
          <cell r="D176">
            <v>322656</v>
          </cell>
          <cell r="E176">
            <v>1</v>
          </cell>
          <cell r="F176">
            <v>1</v>
          </cell>
          <cell r="G176">
            <v>0</v>
          </cell>
          <cell r="H176">
            <v>6</v>
          </cell>
          <cell r="I176">
            <v>89214193636</v>
          </cell>
          <cell r="M176">
            <v>43070</v>
          </cell>
        </row>
        <row r="177">
          <cell r="B177">
            <v>461</v>
          </cell>
          <cell r="C177" t="str">
            <v>Халиков Тимур Валиевич</v>
          </cell>
          <cell r="D177">
            <v>323465</v>
          </cell>
          <cell r="E177">
            <v>0</v>
          </cell>
          <cell r="F177">
            <v>0</v>
          </cell>
          <cell r="G177">
            <v>0</v>
          </cell>
          <cell r="H177">
            <v>6</v>
          </cell>
          <cell r="I177" t="str">
            <v>8 999 217 02 85</v>
          </cell>
          <cell r="M177">
            <v>43070</v>
          </cell>
        </row>
        <row r="178">
          <cell r="B178">
            <v>462</v>
          </cell>
          <cell r="C178" t="str">
            <v>Халтурин Виктор Евгеньевич</v>
          </cell>
          <cell r="D178">
            <v>321886</v>
          </cell>
          <cell r="E178">
            <v>1</v>
          </cell>
          <cell r="F178">
            <v>0</v>
          </cell>
          <cell r="G178">
            <v>0</v>
          </cell>
          <cell r="H178">
            <v>6</v>
          </cell>
          <cell r="I178">
            <v>9112845653</v>
          </cell>
          <cell r="M178">
            <v>43070</v>
          </cell>
        </row>
        <row r="179">
          <cell r="B179">
            <v>463</v>
          </cell>
          <cell r="C179" t="str">
            <v>Чадюк Александр Витальевич</v>
          </cell>
          <cell r="D179">
            <v>323565</v>
          </cell>
          <cell r="E179">
            <v>0</v>
          </cell>
          <cell r="F179">
            <v>0</v>
          </cell>
          <cell r="G179">
            <v>0</v>
          </cell>
          <cell r="L179" t="str">
            <v>Харитоненко Александр Сергеевич 322529 - перевод на другую должность</v>
          </cell>
          <cell r="M179">
            <v>43070</v>
          </cell>
        </row>
        <row r="180">
          <cell r="B180">
            <v>464</v>
          </cell>
          <cell r="C180" t="str">
            <v>Харитонов Юрий Валентинович</v>
          </cell>
          <cell r="D180">
            <v>322285</v>
          </cell>
          <cell r="E180">
            <v>0</v>
          </cell>
          <cell r="F180">
            <v>0</v>
          </cell>
          <cell r="G180">
            <v>0</v>
          </cell>
          <cell r="H180">
            <v>6</v>
          </cell>
          <cell r="I180">
            <v>9516418288</v>
          </cell>
          <cell r="M180">
            <v>43070</v>
          </cell>
        </row>
        <row r="181">
          <cell r="B181">
            <v>465</v>
          </cell>
          <cell r="C181" t="str">
            <v>Хозеев Владимир Валерьевич</v>
          </cell>
          <cell r="D181">
            <v>323435</v>
          </cell>
          <cell r="E181">
            <v>3</v>
          </cell>
          <cell r="F181">
            <v>2</v>
          </cell>
          <cell r="G181">
            <v>1</v>
          </cell>
          <cell r="H181">
            <v>5.5</v>
          </cell>
          <cell r="I181">
            <v>89215766366</v>
          </cell>
          <cell r="M181">
            <v>43070</v>
          </cell>
        </row>
        <row r="182">
          <cell r="B182">
            <v>466</v>
          </cell>
          <cell r="C182" t="str">
            <v>Холявин Олег Александрович</v>
          </cell>
          <cell r="D182">
            <v>323453</v>
          </cell>
          <cell r="E182">
            <v>0</v>
          </cell>
          <cell r="F182">
            <v>0</v>
          </cell>
          <cell r="G182">
            <v>0</v>
          </cell>
          <cell r="H182">
            <v>6.5</v>
          </cell>
          <cell r="I182">
            <v>89312979598</v>
          </cell>
          <cell r="M182">
            <v>43070</v>
          </cell>
        </row>
        <row r="183">
          <cell r="B183">
            <v>467</v>
          </cell>
          <cell r="C183" t="str">
            <v>Хомяков Владимир Олегович</v>
          </cell>
          <cell r="D183">
            <v>323509</v>
          </cell>
          <cell r="E183">
            <v>0</v>
          </cell>
          <cell r="F183">
            <v>0</v>
          </cell>
          <cell r="G183">
            <v>0</v>
          </cell>
          <cell r="M183">
            <v>43070</v>
          </cell>
        </row>
        <row r="184">
          <cell r="B184">
            <v>468</v>
          </cell>
          <cell r="C184" t="str">
            <v>Хорин Евгений Павлович</v>
          </cell>
          <cell r="D184">
            <v>323424</v>
          </cell>
          <cell r="E184">
            <v>3</v>
          </cell>
          <cell r="F184">
            <v>0</v>
          </cell>
          <cell r="G184">
            <v>2</v>
          </cell>
          <cell r="M184">
            <v>43070</v>
          </cell>
        </row>
        <row r="185">
          <cell r="B185">
            <v>469</v>
          </cell>
          <cell r="C185" t="str">
            <v>Цветков Александр Викторович</v>
          </cell>
          <cell r="D185">
            <v>321887</v>
          </cell>
          <cell r="E185">
            <v>1</v>
          </cell>
          <cell r="F185">
            <v>0</v>
          </cell>
          <cell r="G185">
            <v>1</v>
          </cell>
          <cell r="H185">
            <v>6</v>
          </cell>
          <cell r="I185" t="str">
            <v>8-911-134-72-79</v>
          </cell>
          <cell r="M185">
            <v>43070</v>
          </cell>
        </row>
        <row r="186">
          <cell r="B186">
            <v>470</v>
          </cell>
          <cell r="C186" t="str">
            <v>Цыбаев Евгений Владимирович</v>
          </cell>
          <cell r="D186">
            <v>323510</v>
          </cell>
          <cell r="E186">
            <v>2</v>
          </cell>
          <cell r="F186">
            <v>0</v>
          </cell>
          <cell r="G186">
            <v>1</v>
          </cell>
          <cell r="I186">
            <v>9523850130</v>
          </cell>
          <cell r="M186">
            <v>43070</v>
          </cell>
        </row>
        <row r="187">
          <cell r="B187">
            <v>471</v>
          </cell>
          <cell r="C187" t="str">
            <v>Цыганов Максим Александрович</v>
          </cell>
          <cell r="D187">
            <v>323479</v>
          </cell>
          <cell r="E187">
            <v>1</v>
          </cell>
          <cell r="F187">
            <v>1</v>
          </cell>
          <cell r="G187">
            <v>0</v>
          </cell>
          <cell r="H187">
            <v>5.5</v>
          </cell>
          <cell r="I187">
            <v>89819566512</v>
          </cell>
          <cell r="M187">
            <v>43070</v>
          </cell>
        </row>
        <row r="188">
          <cell r="B188">
            <v>472</v>
          </cell>
          <cell r="C188" t="str">
            <v>Чигарев Алексей Владимирович</v>
          </cell>
          <cell r="D188">
            <v>322197</v>
          </cell>
          <cell r="E188">
            <v>3</v>
          </cell>
          <cell r="F188">
            <v>1</v>
          </cell>
          <cell r="G188">
            <v>2</v>
          </cell>
          <cell r="H188">
            <v>6</v>
          </cell>
          <cell r="I188">
            <v>89119599407</v>
          </cell>
          <cell r="M188">
            <v>43070</v>
          </cell>
        </row>
        <row r="189">
          <cell r="B189">
            <v>473</v>
          </cell>
          <cell r="C189" t="str">
            <v>Чулков Андрей Юрьевич</v>
          </cell>
          <cell r="D189">
            <v>322205</v>
          </cell>
          <cell r="E189">
            <v>3</v>
          </cell>
          <cell r="F189">
            <v>1</v>
          </cell>
          <cell r="G189">
            <v>0</v>
          </cell>
          <cell r="M189">
            <v>43070</v>
          </cell>
        </row>
        <row r="190">
          <cell r="B190">
            <v>474</v>
          </cell>
          <cell r="C190" t="str">
            <v>Чухненков Андрей Викторович</v>
          </cell>
          <cell r="D190">
            <v>321891</v>
          </cell>
          <cell r="E190">
            <v>1</v>
          </cell>
          <cell r="F190">
            <v>0</v>
          </cell>
          <cell r="G190">
            <v>0</v>
          </cell>
          <cell r="M190">
            <v>43070</v>
          </cell>
        </row>
        <row r="191">
          <cell r="B191">
            <v>475</v>
          </cell>
          <cell r="C191" t="str">
            <v>Шабанов Андрей Борисович</v>
          </cell>
          <cell r="D191">
            <v>321892</v>
          </cell>
          <cell r="E191">
            <v>2</v>
          </cell>
          <cell r="F191">
            <v>0</v>
          </cell>
          <cell r="G191">
            <v>0</v>
          </cell>
          <cell r="H191">
            <v>5.5</v>
          </cell>
          <cell r="I191" t="str">
            <v>8 921 564 79 80</v>
          </cell>
          <cell r="M191">
            <v>43070</v>
          </cell>
        </row>
        <row r="192">
          <cell r="B192">
            <v>476</v>
          </cell>
          <cell r="C192" t="str">
            <v>Шарапов Яков Викторович</v>
          </cell>
          <cell r="D192">
            <v>323325</v>
          </cell>
          <cell r="E192">
            <v>3</v>
          </cell>
          <cell r="F192">
            <v>1</v>
          </cell>
          <cell r="G192">
            <v>1</v>
          </cell>
          <cell r="H192">
            <v>6</v>
          </cell>
          <cell r="I192" t="str">
            <v>8 921 555 59 59</v>
          </cell>
          <cell r="M192">
            <v>43070</v>
          </cell>
        </row>
        <row r="193">
          <cell r="B193">
            <v>477</v>
          </cell>
          <cell r="C193" t="str">
            <v>Шевченко Дмитрий Николаевич</v>
          </cell>
          <cell r="D193">
            <v>321894</v>
          </cell>
          <cell r="E193">
            <v>2</v>
          </cell>
          <cell r="F193">
            <v>0</v>
          </cell>
          <cell r="G193">
            <v>2</v>
          </cell>
          <cell r="H193">
            <v>5.5</v>
          </cell>
          <cell r="I193">
            <v>9112118233</v>
          </cell>
          <cell r="M193">
            <v>43070</v>
          </cell>
        </row>
        <row r="194">
          <cell r="B194">
            <v>478</v>
          </cell>
          <cell r="C194" t="str">
            <v>Шевырев Аркадий Николаевич</v>
          </cell>
          <cell r="D194">
            <v>321895</v>
          </cell>
          <cell r="E194">
            <v>5</v>
          </cell>
          <cell r="F194">
            <v>2</v>
          </cell>
          <cell r="G194">
            <v>1</v>
          </cell>
          <cell r="M194">
            <v>43070</v>
          </cell>
        </row>
        <row r="195">
          <cell r="B195">
            <v>479</v>
          </cell>
          <cell r="C195" t="str">
            <v>Шестаков Леонид Александрович</v>
          </cell>
          <cell r="D195">
            <v>322403</v>
          </cell>
          <cell r="E195">
            <v>2</v>
          </cell>
          <cell r="F195">
            <v>1</v>
          </cell>
          <cell r="G195">
            <v>0</v>
          </cell>
          <cell r="I195">
            <v>89045109439</v>
          </cell>
          <cell r="M195">
            <v>43070</v>
          </cell>
        </row>
        <row r="196">
          <cell r="B196">
            <v>480</v>
          </cell>
          <cell r="C196" t="str">
            <v>Шишмолин Петр Алексеевич</v>
          </cell>
          <cell r="D196">
            <v>321897</v>
          </cell>
          <cell r="E196">
            <v>0</v>
          </cell>
          <cell r="F196">
            <v>0</v>
          </cell>
          <cell r="G196">
            <v>0</v>
          </cell>
          <cell r="H196">
            <v>5.5</v>
          </cell>
          <cell r="I196" t="str">
            <v>8 911 991 94 02</v>
          </cell>
          <cell r="M196">
            <v>43070</v>
          </cell>
        </row>
        <row r="197">
          <cell r="B197">
            <v>481</v>
          </cell>
          <cell r="C197" t="str">
            <v>Шмелев Антон Валерьевич</v>
          </cell>
          <cell r="D197">
            <v>321945</v>
          </cell>
          <cell r="E197">
            <v>2</v>
          </cell>
          <cell r="F197">
            <v>1</v>
          </cell>
          <cell r="G197">
            <v>0</v>
          </cell>
          <cell r="H197">
            <v>5.5</v>
          </cell>
          <cell r="I197" t="str">
            <v>8 951 347 04 15</v>
          </cell>
          <cell r="M197">
            <v>43070</v>
          </cell>
        </row>
        <row r="198">
          <cell r="B198">
            <v>482</v>
          </cell>
          <cell r="C198" t="str">
            <v>Шубин Игорь Павлович</v>
          </cell>
          <cell r="D198">
            <v>321899</v>
          </cell>
          <cell r="E198">
            <v>2</v>
          </cell>
          <cell r="F198">
            <v>0</v>
          </cell>
          <cell r="G198">
            <v>0</v>
          </cell>
          <cell r="H198">
            <v>6.5</v>
          </cell>
          <cell r="I198" t="str">
            <v>8 921 894 78 11</v>
          </cell>
          <cell r="M198">
            <v>43070</v>
          </cell>
        </row>
        <row r="199">
          <cell r="B199">
            <v>483</v>
          </cell>
          <cell r="C199" t="str">
            <v>Безик Алексей Константинович</v>
          </cell>
          <cell r="D199">
            <v>323519</v>
          </cell>
          <cell r="E199">
            <v>1</v>
          </cell>
          <cell r="F199">
            <v>0</v>
          </cell>
          <cell r="G199">
            <v>0</v>
          </cell>
          <cell r="H199">
            <v>6</v>
          </cell>
          <cell r="I199">
            <v>9992394303</v>
          </cell>
          <cell r="M199">
            <v>43070</v>
          </cell>
        </row>
        <row r="200">
          <cell r="B200">
            <v>484</v>
          </cell>
          <cell r="C200" t="str">
            <v>Юханов Роман Викторович</v>
          </cell>
          <cell r="D200">
            <v>323116</v>
          </cell>
          <cell r="E200">
            <v>0</v>
          </cell>
          <cell r="F200">
            <v>0</v>
          </cell>
          <cell r="G200">
            <v>0</v>
          </cell>
          <cell r="H200">
            <v>6.5</v>
          </cell>
          <cell r="I200">
            <v>89992106090</v>
          </cell>
          <cell r="M200">
            <v>43070</v>
          </cell>
        </row>
        <row r="201">
          <cell r="B201">
            <v>485</v>
          </cell>
          <cell r="C201" t="str">
            <v>Янталев Александр Петрович</v>
          </cell>
          <cell r="D201">
            <v>321903</v>
          </cell>
          <cell r="E201">
            <v>0</v>
          </cell>
          <cell r="F201">
            <v>0</v>
          </cell>
          <cell r="G201">
            <v>0</v>
          </cell>
          <cell r="H201">
            <v>6.5</v>
          </cell>
          <cell r="I201">
            <v>9117993639</v>
          </cell>
          <cell r="M201">
            <v>43070</v>
          </cell>
        </row>
        <row r="202">
          <cell r="B202">
            <v>486</v>
          </cell>
          <cell r="C202" t="str">
            <v>Богданов Михаил Викторович</v>
          </cell>
          <cell r="D202">
            <v>323520</v>
          </cell>
          <cell r="E202">
            <v>1</v>
          </cell>
          <cell r="F202">
            <v>1</v>
          </cell>
          <cell r="G202">
            <v>0</v>
          </cell>
          <cell r="H202">
            <v>5.5</v>
          </cell>
          <cell r="I202">
            <v>9216454057</v>
          </cell>
          <cell r="M202">
            <v>43070</v>
          </cell>
        </row>
        <row r="203">
          <cell r="B203">
            <v>487</v>
          </cell>
          <cell r="C203" t="str">
            <v>Кабурдо Николай Валерьевич</v>
          </cell>
          <cell r="D203">
            <v>323521</v>
          </cell>
          <cell r="E203">
            <v>1</v>
          </cell>
          <cell r="F203">
            <v>0</v>
          </cell>
          <cell r="G203">
            <v>1</v>
          </cell>
          <cell r="H203">
            <v>5.5</v>
          </cell>
          <cell r="I203">
            <v>9030937598</v>
          </cell>
          <cell r="M203">
            <v>43070</v>
          </cell>
        </row>
        <row r="204">
          <cell r="B204">
            <v>488</v>
          </cell>
          <cell r="C204" t="str">
            <v>Пудовкин Сергей Николаевич</v>
          </cell>
          <cell r="D204">
            <v>323522</v>
          </cell>
          <cell r="E204">
            <v>0</v>
          </cell>
          <cell r="F204">
            <v>0</v>
          </cell>
          <cell r="G204">
            <v>0</v>
          </cell>
          <cell r="I204">
            <v>89523813464</v>
          </cell>
          <cell r="M204">
            <v>43070</v>
          </cell>
        </row>
        <row r="205">
          <cell r="B205">
            <v>489</v>
          </cell>
          <cell r="C205" t="str">
            <v>Рязанцев Иван Васильевич</v>
          </cell>
          <cell r="D205">
            <v>323523</v>
          </cell>
          <cell r="E205">
            <v>2</v>
          </cell>
          <cell r="F205">
            <v>1</v>
          </cell>
          <cell r="G205">
            <v>1</v>
          </cell>
          <cell r="H205">
            <v>6</v>
          </cell>
          <cell r="I205">
            <v>9110131299</v>
          </cell>
          <cell r="M205">
            <v>43070</v>
          </cell>
        </row>
        <row r="206">
          <cell r="B206">
            <v>490</v>
          </cell>
          <cell r="C206" t="str">
            <v>Филимонов Сергей Андреевич</v>
          </cell>
          <cell r="D206">
            <v>323524</v>
          </cell>
          <cell r="E206">
            <v>1</v>
          </cell>
          <cell r="F206">
            <v>0</v>
          </cell>
          <cell r="G206">
            <v>1</v>
          </cell>
          <cell r="H206">
            <v>5.5</v>
          </cell>
          <cell r="I206">
            <v>89045190581</v>
          </cell>
          <cell r="M206">
            <v>43070</v>
          </cell>
        </row>
        <row r="207">
          <cell r="B207">
            <v>491</v>
          </cell>
          <cell r="C207" t="str">
            <v>Шабарин Евгений Юрьевич</v>
          </cell>
          <cell r="D207">
            <v>323526</v>
          </cell>
          <cell r="E207">
            <v>1</v>
          </cell>
          <cell r="F207">
            <v>1</v>
          </cell>
          <cell r="G207">
            <v>0</v>
          </cell>
          <cell r="H207">
            <v>5.5</v>
          </cell>
          <cell r="I207">
            <v>9111293002</v>
          </cell>
          <cell r="M207">
            <v>43070</v>
          </cell>
        </row>
        <row r="208">
          <cell r="B208">
            <v>492</v>
          </cell>
          <cell r="C208" t="str">
            <v>Савиных Ярослав Ярославович</v>
          </cell>
          <cell r="D208">
            <v>323515</v>
          </cell>
          <cell r="E208">
            <v>2</v>
          </cell>
          <cell r="F208">
            <v>2</v>
          </cell>
          <cell r="G208">
            <v>2</v>
          </cell>
          <cell r="I208">
            <v>89117467181</v>
          </cell>
          <cell r="M208">
            <v>43070</v>
          </cell>
        </row>
        <row r="209">
          <cell r="B209">
            <v>493</v>
          </cell>
          <cell r="C209" t="str">
            <v>Михайлов Руслан Дмитриевич</v>
          </cell>
          <cell r="D209">
            <v>323531</v>
          </cell>
          <cell r="E209">
            <v>0</v>
          </cell>
          <cell r="F209">
            <v>0</v>
          </cell>
          <cell r="G209">
            <v>0</v>
          </cell>
          <cell r="H209">
            <v>6</v>
          </cell>
          <cell r="I209" t="str">
            <v>8 999 536 58 66</v>
          </cell>
          <cell r="M209">
            <v>43070</v>
          </cell>
        </row>
        <row r="210">
          <cell r="B210">
            <v>494</v>
          </cell>
          <cell r="C210" t="str">
            <v>Рыжук Александр Владимирович</v>
          </cell>
          <cell r="D210">
            <v>323532</v>
          </cell>
          <cell r="E210">
            <v>0</v>
          </cell>
          <cell r="F210">
            <v>0</v>
          </cell>
          <cell r="G210">
            <v>0</v>
          </cell>
          <cell r="H210">
            <v>6</v>
          </cell>
          <cell r="I210" t="str">
            <v>8 911 703 78 19</v>
          </cell>
          <cell r="M210">
            <v>43070</v>
          </cell>
        </row>
        <row r="211">
          <cell r="B211">
            <v>495</v>
          </cell>
          <cell r="C211" t="str">
            <v>Павлов Андрей Валентинович</v>
          </cell>
          <cell r="D211">
            <v>323562</v>
          </cell>
          <cell r="E211">
            <v>1</v>
          </cell>
          <cell r="F211">
            <v>0</v>
          </cell>
          <cell r="G211">
            <v>0</v>
          </cell>
          <cell r="L211" t="str">
            <v>Плотников Алексей Владимирович 323540 - уволен</v>
          </cell>
          <cell r="M211">
            <v>43070</v>
          </cell>
        </row>
        <row r="212">
          <cell r="B212">
            <v>496</v>
          </cell>
          <cell r="C212" t="str">
            <v>Абрамов Павел Михайлович</v>
          </cell>
          <cell r="D212">
            <v>323601</v>
          </cell>
          <cell r="E212">
            <v>0</v>
          </cell>
          <cell r="F212">
            <v>0</v>
          </cell>
          <cell r="G212">
            <v>0</v>
          </cell>
          <cell r="M212">
            <v>43458</v>
          </cell>
        </row>
        <row r="213">
          <cell r="B213">
            <v>497</v>
          </cell>
          <cell r="C213" t="str">
            <v>Алёшин Михаил Александрович</v>
          </cell>
          <cell r="D213">
            <v>323631</v>
          </cell>
          <cell r="E213">
            <v>0</v>
          </cell>
          <cell r="F213">
            <v>0</v>
          </cell>
          <cell r="G213">
            <v>0</v>
          </cell>
          <cell r="M213">
            <v>43458</v>
          </cell>
        </row>
        <row r="214">
          <cell r="B214">
            <v>498</v>
          </cell>
          <cell r="C214" t="str">
            <v>Андросов Виктор Алексеевич</v>
          </cell>
          <cell r="D214">
            <v>323558</v>
          </cell>
          <cell r="E214">
            <v>0</v>
          </cell>
          <cell r="F214">
            <v>0</v>
          </cell>
          <cell r="G214">
            <v>0</v>
          </cell>
          <cell r="L214" t="str">
            <v>Слон</v>
          </cell>
          <cell r="M214">
            <v>43458</v>
          </cell>
        </row>
        <row r="215">
          <cell r="B215">
            <v>499</v>
          </cell>
          <cell r="C215" t="str">
            <v>Белов Дмитрий Викторович</v>
          </cell>
          <cell r="D215">
            <v>323608</v>
          </cell>
          <cell r="E215">
            <v>0</v>
          </cell>
          <cell r="F215">
            <v>0</v>
          </cell>
          <cell r="G215">
            <v>0</v>
          </cell>
          <cell r="M215">
            <v>43458</v>
          </cell>
        </row>
        <row r="216">
          <cell r="B216">
            <v>500</v>
          </cell>
          <cell r="C216" t="str">
            <v>Бердников Андрей Викторович</v>
          </cell>
          <cell r="D216">
            <v>323609</v>
          </cell>
          <cell r="E216">
            <v>0</v>
          </cell>
          <cell r="F216">
            <v>0</v>
          </cell>
          <cell r="G216">
            <v>0</v>
          </cell>
          <cell r="M216">
            <v>43458</v>
          </cell>
        </row>
        <row r="217">
          <cell r="B217">
            <v>501</v>
          </cell>
          <cell r="C217" t="str">
            <v>Бутаков Дмитрий Андреевич</v>
          </cell>
          <cell r="D217">
            <v>323622</v>
          </cell>
          <cell r="E217">
            <v>0</v>
          </cell>
          <cell r="F217">
            <v>0</v>
          </cell>
          <cell r="G217">
            <v>0</v>
          </cell>
          <cell r="M217">
            <v>43458</v>
          </cell>
        </row>
        <row r="218">
          <cell r="B218">
            <v>502</v>
          </cell>
          <cell r="C218" t="str">
            <v>Гришин Илья Владимирович</v>
          </cell>
          <cell r="D218">
            <v>323569</v>
          </cell>
          <cell r="E218">
            <v>0</v>
          </cell>
          <cell r="F218">
            <v>0</v>
          </cell>
          <cell r="G218">
            <v>0</v>
          </cell>
          <cell r="M218">
            <v>43458</v>
          </cell>
        </row>
        <row r="219">
          <cell r="B219">
            <v>503</v>
          </cell>
          <cell r="C219" t="str">
            <v>Гусев Игорь Георьгиевич</v>
          </cell>
          <cell r="D219">
            <v>323632</v>
          </cell>
          <cell r="E219">
            <v>0</v>
          </cell>
          <cell r="F219">
            <v>0</v>
          </cell>
          <cell r="G219">
            <v>0</v>
          </cell>
          <cell r="M219">
            <v>43458</v>
          </cell>
        </row>
        <row r="220">
          <cell r="B220">
            <v>504</v>
          </cell>
          <cell r="C220" t="str">
            <v>Дегтянников Алексей Игоревич</v>
          </cell>
          <cell r="D220">
            <v>323610</v>
          </cell>
          <cell r="E220">
            <v>0</v>
          </cell>
          <cell r="F220">
            <v>0</v>
          </cell>
          <cell r="G220">
            <v>0</v>
          </cell>
          <cell r="M220">
            <v>43458</v>
          </cell>
        </row>
        <row r="221">
          <cell r="B221">
            <v>505</v>
          </cell>
          <cell r="C221" t="str">
            <v>Дельмеев Дамир Фаритович</v>
          </cell>
          <cell r="D221">
            <v>323611</v>
          </cell>
          <cell r="E221">
            <v>0</v>
          </cell>
          <cell r="F221">
            <v>0</v>
          </cell>
          <cell r="G221">
            <v>0</v>
          </cell>
          <cell r="M221">
            <v>43458</v>
          </cell>
        </row>
        <row r="222">
          <cell r="B222">
            <v>506</v>
          </cell>
          <cell r="C222" t="str">
            <v>Добров Андрей Сергеевич</v>
          </cell>
          <cell r="D222">
            <v>323592</v>
          </cell>
          <cell r="E222">
            <v>0</v>
          </cell>
          <cell r="F222">
            <v>0</v>
          </cell>
          <cell r="G222">
            <v>0</v>
          </cell>
          <cell r="M222">
            <v>43458</v>
          </cell>
        </row>
        <row r="223">
          <cell r="B223">
            <v>507</v>
          </cell>
          <cell r="C223" t="str">
            <v>Желтов Михаил Владимирович</v>
          </cell>
          <cell r="D223">
            <v>323559</v>
          </cell>
          <cell r="E223">
            <v>0</v>
          </cell>
          <cell r="F223">
            <v>0</v>
          </cell>
          <cell r="G223">
            <v>0</v>
          </cell>
          <cell r="M223">
            <v>43458</v>
          </cell>
        </row>
        <row r="224">
          <cell r="B224">
            <v>508</v>
          </cell>
          <cell r="C224" t="str">
            <v>Зорин Вадим Павлович</v>
          </cell>
          <cell r="D224">
            <v>323593</v>
          </cell>
          <cell r="E224">
            <v>0</v>
          </cell>
          <cell r="F224">
            <v>0</v>
          </cell>
          <cell r="G224">
            <v>0</v>
          </cell>
          <cell r="M224">
            <v>43458</v>
          </cell>
        </row>
        <row r="225">
          <cell r="B225">
            <v>509</v>
          </cell>
          <cell r="C225" t="str">
            <v>Иконников Дмитрий Игоревич</v>
          </cell>
          <cell r="D225">
            <v>323627</v>
          </cell>
          <cell r="E225">
            <v>0</v>
          </cell>
          <cell r="F225">
            <v>0</v>
          </cell>
          <cell r="G225">
            <v>0</v>
          </cell>
          <cell r="M225">
            <v>43458</v>
          </cell>
        </row>
        <row r="226">
          <cell r="B226">
            <v>510</v>
          </cell>
          <cell r="C226" t="str">
            <v>Кавецкий Артур Вячеславович</v>
          </cell>
          <cell r="D226">
            <v>322560</v>
          </cell>
          <cell r="E226">
            <v>0</v>
          </cell>
          <cell r="F226">
            <v>0</v>
          </cell>
          <cell r="G226">
            <v>0</v>
          </cell>
          <cell r="M226">
            <v>43458</v>
          </cell>
        </row>
        <row r="227">
          <cell r="B227">
            <v>511</v>
          </cell>
          <cell r="C227" t="str">
            <v>Квитко Александр Игоревич</v>
          </cell>
          <cell r="D227">
            <v>323633</v>
          </cell>
          <cell r="E227">
            <v>0</v>
          </cell>
          <cell r="F227">
            <v>0</v>
          </cell>
          <cell r="G227">
            <v>0</v>
          </cell>
          <cell r="M227">
            <v>43458</v>
          </cell>
        </row>
        <row r="228">
          <cell r="B228">
            <v>512</v>
          </cell>
          <cell r="C228" t="str">
            <v>Клишин Павел Андреевич</v>
          </cell>
          <cell r="D228">
            <v>323600</v>
          </cell>
          <cell r="E228">
            <v>0</v>
          </cell>
          <cell r="F228">
            <v>0</v>
          </cell>
          <cell r="G228">
            <v>0</v>
          </cell>
          <cell r="M228">
            <v>43458</v>
          </cell>
        </row>
        <row r="229">
          <cell r="B229">
            <v>513</v>
          </cell>
          <cell r="C229" t="str">
            <v>Ковальчук Андрей Владимирович</v>
          </cell>
          <cell r="D229">
            <v>323573</v>
          </cell>
          <cell r="E229">
            <v>1</v>
          </cell>
          <cell r="F229">
            <v>0</v>
          </cell>
          <cell r="G229">
            <v>0</v>
          </cell>
          <cell r="M229">
            <v>43458</v>
          </cell>
        </row>
        <row r="230">
          <cell r="B230">
            <v>514</v>
          </cell>
          <cell r="C230" t="str">
            <v>Козакевич Максим Валентинович</v>
          </cell>
          <cell r="D230">
            <v>323602</v>
          </cell>
          <cell r="E230">
            <v>0</v>
          </cell>
          <cell r="F230">
            <v>0</v>
          </cell>
          <cell r="G230">
            <v>0</v>
          </cell>
          <cell r="M230">
            <v>43458</v>
          </cell>
        </row>
        <row r="231">
          <cell r="B231">
            <v>515</v>
          </cell>
          <cell r="C231" t="str">
            <v>Коржов Валерий Александрович</v>
          </cell>
          <cell r="D231">
            <v>321777</v>
          </cell>
          <cell r="E231">
            <v>0</v>
          </cell>
          <cell r="F231">
            <v>0</v>
          </cell>
          <cell r="G231">
            <v>0</v>
          </cell>
          <cell r="L231" t="str">
            <v>Слон</v>
          </cell>
          <cell r="M231">
            <v>43458</v>
          </cell>
        </row>
        <row r="232">
          <cell r="B232">
            <v>516</v>
          </cell>
          <cell r="C232" t="str">
            <v>Кудрин Даниил Александрович</v>
          </cell>
          <cell r="D232">
            <v>323612</v>
          </cell>
          <cell r="E232">
            <v>0</v>
          </cell>
          <cell r="F232">
            <v>0</v>
          </cell>
          <cell r="G232">
            <v>0</v>
          </cell>
          <cell r="M232">
            <v>43458</v>
          </cell>
        </row>
        <row r="233">
          <cell r="B233">
            <v>517</v>
          </cell>
          <cell r="C233" t="str">
            <v>Курносов Федор Матвеевич</v>
          </cell>
          <cell r="D233">
            <v>321786</v>
          </cell>
          <cell r="E233">
            <v>0</v>
          </cell>
          <cell r="F233">
            <v>0</v>
          </cell>
          <cell r="G233">
            <v>0</v>
          </cell>
          <cell r="M233">
            <v>43458</v>
          </cell>
        </row>
        <row r="234">
          <cell r="B234">
            <v>518</v>
          </cell>
          <cell r="C234" t="str">
            <v>Леонтьев Роман Георгиевич</v>
          </cell>
          <cell r="D234">
            <v>323561</v>
          </cell>
          <cell r="E234">
            <v>1</v>
          </cell>
          <cell r="F234">
            <v>0</v>
          </cell>
          <cell r="G234">
            <v>0</v>
          </cell>
          <cell r="M234">
            <v>43458</v>
          </cell>
        </row>
        <row r="235">
          <cell r="B235">
            <v>519</v>
          </cell>
          <cell r="C235" t="str">
            <v>Ломакин Александр Павлович</v>
          </cell>
          <cell r="D235">
            <v>323623</v>
          </cell>
          <cell r="E235">
            <v>0</v>
          </cell>
          <cell r="F235">
            <v>0</v>
          </cell>
          <cell r="G235">
            <v>0</v>
          </cell>
          <cell r="M235">
            <v>43458</v>
          </cell>
        </row>
        <row r="236">
          <cell r="B236">
            <v>520</v>
          </cell>
          <cell r="C236" t="str">
            <v>Макрушин Константин Валериевич</v>
          </cell>
          <cell r="D236">
            <v>323634</v>
          </cell>
          <cell r="E236">
            <v>1</v>
          </cell>
          <cell r="F236">
            <v>0</v>
          </cell>
          <cell r="G236">
            <v>0</v>
          </cell>
          <cell r="M236">
            <v>43458</v>
          </cell>
        </row>
        <row r="237">
          <cell r="B237">
            <v>521</v>
          </cell>
          <cell r="C237" t="str">
            <v>Мараховский Андрей Владимирович</v>
          </cell>
          <cell r="D237">
            <v>323613</v>
          </cell>
          <cell r="E237">
            <v>0</v>
          </cell>
          <cell r="F237">
            <v>0</v>
          </cell>
          <cell r="G237">
            <v>0</v>
          </cell>
          <cell r="M237">
            <v>43458</v>
          </cell>
        </row>
        <row r="238">
          <cell r="B238">
            <v>522</v>
          </cell>
          <cell r="C238" t="str">
            <v>Матвиенко Константин Викторович</v>
          </cell>
          <cell r="D238">
            <v>323603</v>
          </cell>
          <cell r="E238">
            <v>0</v>
          </cell>
          <cell r="F238">
            <v>0</v>
          </cell>
          <cell r="G238">
            <v>0</v>
          </cell>
          <cell r="M238">
            <v>43458</v>
          </cell>
        </row>
        <row r="239">
          <cell r="B239">
            <v>523</v>
          </cell>
          <cell r="C239" t="str">
            <v>Мещеряков Александр Алексеевич</v>
          </cell>
          <cell r="D239">
            <v>323572</v>
          </cell>
          <cell r="E239">
            <v>1</v>
          </cell>
          <cell r="F239">
            <v>0</v>
          </cell>
          <cell r="G239">
            <v>0</v>
          </cell>
          <cell r="M239">
            <v>43458</v>
          </cell>
        </row>
        <row r="240">
          <cell r="B240">
            <v>524</v>
          </cell>
          <cell r="C240" t="str">
            <v>Михайлов Алексей Викторович</v>
          </cell>
          <cell r="D240">
            <v>323614</v>
          </cell>
          <cell r="E240">
            <v>0</v>
          </cell>
          <cell r="F240">
            <v>0</v>
          </cell>
          <cell r="G240">
            <v>0</v>
          </cell>
          <cell r="M240">
            <v>43458</v>
          </cell>
        </row>
        <row r="241">
          <cell r="B241">
            <v>525</v>
          </cell>
          <cell r="C241" t="str">
            <v>Мочалов Дмитрий Владимирович</v>
          </cell>
          <cell r="D241">
            <v>323575</v>
          </cell>
          <cell r="E241">
            <v>0</v>
          </cell>
          <cell r="F241">
            <v>0</v>
          </cell>
          <cell r="G241">
            <v>0</v>
          </cell>
          <cell r="M241">
            <v>43458</v>
          </cell>
        </row>
        <row r="242">
          <cell r="B242">
            <v>526</v>
          </cell>
          <cell r="C242" t="str">
            <v>Попов Дмитрий Александрович</v>
          </cell>
          <cell r="D242">
            <v>323568</v>
          </cell>
          <cell r="E242">
            <v>0</v>
          </cell>
          <cell r="F242">
            <v>0</v>
          </cell>
          <cell r="G242">
            <v>0</v>
          </cell>
          <cell r="M242">
            <v>43458</v>
          </cell>
        </row>
        <row r="243">
          <cell r="B243">
            <v>527</v>
          </cell>
          <cell r="C243" t="str">
            <v>Пулин Алексей Юрьевич</v>
          </cell>
          <cell r="D243">
            <v>323576</v>
          </cell>
          <cell r="E243">
            <v>0</v>
          </cell>
          <cell r="F243">
            <v>0</v>
          </cell>
          <cell r="G243">
            <v>0</v>
          </cell>
          <cell r="M243">
            <v>43458</v>
          </cell>
        </row>
        <row r="244">
          <cell r="B244">
            <v>528</v>
          </cell>
          <cell r="C244" t="str">
            <v>Рыбенсков Олег Олегович</v>
          </cell>
          <cell r="D244">
            <v>323635</v>
          </cell>
          <cell r="E244">
            <v>0</v>
          </cell>
          <cell r="F244">
            <v>0</v>
          </cell>
          <cell r="G244">
            <v>0</v>
          </cell>
          <cell r="M244">
            <v>43458</v>
          </cell>
        </row>
        <row r="245">
          <cell r="B245">
            <v>529</v>
          </cell>
          <cell r="C245" t="str">
            <v>Рязанов Алексей Александрович</v>
          </cell>
          <cell r="D245">
            <v>323624</v>
          </cell>
          <cell r="E245">
            <v>0</v>
          </cell>
          <cell r="F245">
            <v>0</v>
          </cell>
          <cell r="G245">
            <v>0</v>
          </cell>
          <cell r="M245">
            <v>43458</v>
          </cell>
        </row>
        <row r="246">
          <cell r="B246">
            <v>530</v>
          </cell>
          <cell r="C246" t="str">
            <v>Салов Максим Николаевич</v>
          </cell>
          <cell r="D246">
            <v>323604</v>
          </cell>
          <cell r="E246">
            <v>0</v>
          </cell>
          <cell r="F246">
            <v>0</v>
          </cell>
          <cell r="G246">
            <v>0</v>
          </cell>
          <cell r="M246">
            <v>43458</v>
          </cell>
        </row>
        <row r="247">
          <cell r="B247">
            <v>531</v>
          </cell>
          <cell r="C247" t="str">
            <v>Саттаров Данил Дамирович</v>
          </cell>
          <cell r="D247">
            <v>323625</v>
          </cell>
          <cell r="E247">
            <v>0</v>
          </cell>
          <cell r="F247">
            <v>0</v>
          </cell>
          <cell r="G247">
            <v>0</v>
          </cell>
          <cell r="M247">
            <v>43458</v>
          </cell>
        </row>
        <row r="248">
          <cell r="B248">
            <v>532</v>
          </cell>
          <cell r="C248" t="str">
            <v>Сафонов Алексей Николаевич</v>
          </cell>
          <cell r="D248">
            <v>323637</v>
          </cell>
          <cell r="E248">
            <v>0</v>
          </cell>
          <cell r="F248">
            <v>0</v>
          </cell>
          <cell r="G248">
            <v>0</v>
          </cell>
          <cell r="M248">
            <v>43458</v>
          </cell>
        </row>
        <row r="249">
          <cell r="B249">
            <v>533</v>
          </cell>
          <cell r="C249" t="str">
            <v>Смирнов Павел Юрьевич</v>
          </cell>
          <cell r="D249">
            <v>323563</v>
          </cell>
          <cell r="E249">
            <v>0</v>
          </cell>
          <cell r="F249">
            <v>0</v>
          </cell>
          <cell r="G249">
            <v>0</v>
          </cell>
          <cell r="M249">
            <v>43458</v>
          </cell>
        </row>
        <row r="250">
          <cell r="B250">
            <v>534</v>
          </cell>
          <cell r="C250" t="str">
            <v>Собашников Кирилл Николаевич</v>
          </cell>
          <cell r="D250">
            <v>323564</v>
          </cell>
          <cell r="E250">
            <v>0</v>
          </cell>
          <cell r="F250">
            <v>0</v>
          </cell>
          <cell r="G250">
            <v>0</v>
          </cell>
          <cell r="M250">
            <v>43458</v>
          </cell>
        </row>
        <row r="251">
          <cell r="B251">
            <v>535</v>
          </cell>
          <cell r="C251" t="str">
            <v>Соколов Евгений Борисович</v>
          </cell>
          <cell r="D251">
            <v>321859</v>
          </cell>
          <cell r="E251">
            <v>0</v>
          </cell>
          <cell r="F251">
            <v>0</v>
          </cell>
          <cell r="G251">
            <v>0</v>
          </cell>
          <cell r="M251">
            <v>43458</v>
          </cell>
        </row>
        <row r="252">
          <cell r="B252">
            <v>536</v>
          </cell>
          <cell r="C252" t="str">
            <v>Тальнов Денис Игоревич</v>
          </cell>
          <cell r="D252">
            <v>323626</v>
          </cell>
          <cell r="E252">
            <v>0</v>
          </cell>
          <cell r="F252">
            <v>0</v>
          </cell>
          <cell r="G252">
            <v>0</v>
          </cell>
          <cell r="M252">
            <v>43458</v>
          </cell>
        </row>
        <row r="253">
          <cell r="B253">
            <v>537</v>
          </cell>
          <cell r="C253" t="str">
            <v>Тотменин Иван Александрович</v>
          </cell>
          <cell r="D253">
            <v>323638</v>
          </cell>
          <cell r="E253">
            <v>0</v>
          </cell>
          <cell r="F253">
            <v>0</v>
          </cell>
          <cell r="G253">
            <v>0</v>
          </cell>
          <cell r="M253">
            <v>43458</v>
          </cell>
        </row>
        <row r="254">
          <cell r="B254">
            <v>538</v>
          </cell>
          <cell r="C254" t="str">
            <v>Устинов Денис Михайлович</v>
          </cell>
          <cell r="D254">
            <v>323605</v>
          </cell>
          <cell r="E254">
            <v>0</v>
          </cell>
          <cell r="F254">
            <v>0</v>
          </cell>
          <cell r="G254">
            <v>0</v>
          </cell>
          <cell r="M254">
            <v>43458</v>
          </cell>
        </row>
        <row r="255">
          <cell r="B255">
            <v>539</v>
          </cell>
          <cell r="C255" t="str">
            <v>Фёдоров Константин Александрович</v>
          </cell>
          <cell r="D255">
            <v>323606</v>
          </cell>
          <cell r="E255">
            <v>0</v>
          </cell>
          <cell r="F255">
            <v>0</v>
          </cell>
          <cell r="G255">
            <v>0</v>
          </cell>
          <cell r="M255">
            <v>43458</v>
          </cell>
        </row>
        <row r="256">
          <cell r="B256">
            <v>540</v>
          </cell>
          <cell r="C256" t="str">
            <v>Фетисов Станислав Сергеевич</v>
          </cell>
          <cell r="D256">
            <v>323590</v>
          </cell>
          <cell r="E256">
            <v>0</v>
          </cell>
          <cell r="F256">
            <v>0</v>
          </cell>
          <cell r="G256">
            <v>0</v>
          </cell>
          <cell r="M256">
            <v>43458</v>
          </cell>
        </row>
        <row r="257">
          <cell r="B257">
            <v>541</v>
          </cell>
          <cell r="C257" t="str">
            <v>Харитонов Денис Александрович</v>
          </cell>
          <cell r="D257">
            <v>323639</v>
          </cell>
          <cell r="E257">
            <v>0</v>
          </cell>
          <cell r="F257">
            <v>0</v>
          </cell>
          <cell r="G257">
            <v>0</v>
          </cell>
          <cell r="M257">
            <v>43458</v>
          </cell>
        </row>
        <row r="258">
          <cell r="B258">
            <v>542</v>
          </cell>
          <cell r="C258" t="str">
            <v>Шабалин Илья Русланович</v>
          </cell>
          <cell r="D258">
            <v>323615</v>
          </cell>
          <cell r="E258">
            <v>0</v>
          </cell>
          <cell r="F258">
            <v>0</v>
          </cell>
          <cell r="G258">
            <v>0</v>
          </cell>
          <cell r="M258">
            <v>43458</v>
          </cell>
        </row>
        <row r="259">
          <cell r="B259">
            <v>543</v>
          </cell>
          <cell r="C259" t="str">
            <v>Шашков Константин Александрович</v>
          </cell>
          <cell r="D259">
            <v>323616</v>
          </cell>
          <cell r="E259">
            <v>0</v>
          </cell>
          <cell r="F259">
            <v>0</v>
          </cell>
          <cell r="G259">
            <v>0</v>
          </cell>
          <cell r="M259">
            <v>43458</v>
          </cell>
        </row>
        <row r="260">
          <cell r="B260">
            <v>544</v>
          </cell>
          <cell r="C260" t="str">
            <v>Шелль Павел Константинович</v>
          </cell>
          <cell r="D260">
            <v>323617</v>
          </cell>
          <cell r="E260">
            <v>0</v>
          </cell>
          <cell r="F260">
            <v>0</v>
          </cell>
          <cell r="G260">
            <v>0</v>
          </cell>
          <cell r="M260">
            <v>43458</v>
          </cell>
        </row>
        <row r="261">
          <cell r="B261">
            <v>545</v>
          </cell>
          <cell r="C261" t="str">
            <v>Воронов Александр Игоревич</v>
          </cell>
          <cell r="D261">
            <v>323644</v>
          </cell>
          <cell r="E261">
            <v>0</v>
          </cell>
          <cell r="F261">
            <v>0</v>
          </cell>
          <cell r="G261">
            <v>0</v>
          </cell>
          <cell r="M261">
            <v>43458</v>
          </cell>
        </row>
        <row r="262">
          <cell r="B262">
            <v>546</v>
          </cell>
          <cell r="C262" t="str">
            <v>Логинов Павел Владимирович</v>
          </cell>
          <cell r="D262">
            <v>323645</v>
          </cell>
          <cell r="E262">
            <v>0</v>
          </cell>
          <cell r="F262">
            <v>0</v>
          </cell>
          <cell r="G262">
            <v>0</v>
          </cell>
          <cell r="M262">
            <v>43458</v>
          </cell>
        </row>
        <row r="263">
          <cell r="B263">
            <v>547</v>
          </cell>
          <cell r="C263" t="str">
            <v>Мироненко Дмитрий Игоревич</v>
          </cell>
          <cell r="D263">
            <v>323646</v>
          </cell>
          <cell r="E263">
            <v>0</v>
          </cell>
          <cell r="F263">
            <v>0</v>
          </cell>
          <cell r="G263">
            <v>0</v>
          </cell>
          <cell r="M263">
            <v>43458</v>
          </cell>
        </row>
        <row r="264">
          <cell r="B264">
            <v>548</v>
          </cell>
          <cell r="C264" t="str">
            <v>Самсонов Константин Эдуардович</v>
          </cell>
          <cell r="D264">
            <v>323647</v>
          </cell>
          <cell r="E264">
            <v>0</v>
          </cell>
          <cell r="F264">
            <v>0</v>
          </cell>
          <cell r="G264">
            <v>0</v>
          </cell>
          <cell r="M264">
            <v>43458</v>
          </cell>
        </row>
        <row r="265">
          <cell r="B265">
            <v>549</v>
          </cell>
          <cell r="C265" t="str">
            <v>Соколов Александр Евгеньевич</v>
          </cell>
          <cell r="D265">
            <v>323648</v>
          </cell>
          <cell r="E265">
            <v>1</v>
          </cell>
          <cell r="F265">
            <v>0</v>
          </cell>
          <cell r="G265">
            <v>0</v>
          </cell>
          <cell r="M265">
            <v>43458</v>
          </cell>
        </row>
        <row r="266">
          <cell r="B266">
            <v>550</v>
          </cell>
          <cell r="C266" t="str">
            <v>Трубчанинов Александр Викторович</v>
          </cell>
          <cell r="D266">
            <v>323649</v>
          </cell>
          <cell r="E266">
            <v>0</v>
          </cell>
          <cell r="F266">
            <v>0</v>
          </cell>
          <cell r="G266">
            <v>0</v>
          </cell>
          <cell r="M266">
            <v>43458</v>
          </cell>
        </row>
        <row r="267">
          <cell r="B267">
            <v>551</v>
          </cell>
          <cell r="C267" t="str">
            <v>Финк Иван Сергеевич</v>
          </cell>
          <cell r="D267">
            <v>323650</v>
          </cell>
          <cell r="E267">
            <v>0</v>
          </cell>
          <cell r="F267">
            <v>0</v>
          </cell>
          <cell r="G267">
            <v>0</v>
          </cell>
          <cell r="M267">
            <v>43458</v>
          </cell>
        </row>
      </sheetData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137"/>
      <sheetName val="Dictionary"/>
      <sheetName val="rTracktionTPL"/>
      <sheetName val="rDepoTPL"/>
      <sheetName val="Compiler"/>
      <sheetName val="Ремонт гарнитур"/>
      <sheetName val="ФИО - № гарнитуры 4-я линия СПб"/>
      <sheetName val="ФИО - № гарнитуры 3-я линия СПб"/>
      <sheetName val="Статистика"/>
      <sheetName val="Проблема-Решение"/>
      <sheetName val="ПВМ"/>
      <sheetName val="ТЗ и ТП"/>
      <sheetName val="ЗН"/>
      <sheetName val="Лист2"/>
      <sheetName val="Лист1"/>
      <sheetName val="Проблема для метро"/>
    </sheetNames>
    <sheetDataSet>
      <sheetData sheetId="0"/>
      <sheetData sheetId="1">
        <row r="2">
          <cell r="A2" t="str">
            <v>Бегунков Р.В.</v>
          </cell>
          <cell r="B2" t="str">
            <v>Да</v>
          </cell>
          <cell r="C2">
            <v>0.1</v>
          </cell>
          <cell r="D2">
            <v>12</v>
          </cell>
          <cell r="E2">
            <v>43529</v>
          </cell>
          <cell r="F2" t="str">
            <v>Обрыв высоковольтной линии / примотали скотчем</v>
          </cell>
        </row>
        <row r="3">
          <cell r="A3" t="str">
            <v>Фотовспышков В.С.</v>
          </cell>
          <cell r="B3" t="str">
            <v>Нет</v>
          </cell>
          <cell r="C3">
            <v>0.2</v>
          </cell>
          <cell r="D3">
            <v>13</v>
          </cell>
          <cell r="E3">
            <v>43528</v>
          </cell>
          <cell r="F3" t="str">
            <v>Разрушение обратной стороны датчика / заклеили скотчем</v>
          </cell>
        </row>
        <row r="4">
          <cell r="A4" t="str">
            <v>Синий В.Г.</v>
          </cell>
          <cell r="C4">
            <v>0.3</v>
          </cell>
          <cell r="D4">
            <v>15</v>
          </cell>
          <cell r="E4">
            <v>43527</v>
          </cell>
          <cell r="F4" t="str">
            <v>Пробой тяжелым бозоном / сделана вставка из скотча</v>
          </cell>
        </row>
        <row r="5">
          <cell r="C5">
            <v>0.4</v>
          </cell>
          <cell r="E5">
            <v>43526</v>
          </cell>
          <cell r="F5" t="str">
            <v>Вывих силового кабеля / замотан скотчем</v>
          </cell>
        </row>
        <row r="6">
          <cell r="C6">
            <v>0.5</v>
          </cell>
          <cell r="E6">
            <v>43525</v>
          </cell>
          <cell r="F6" t="str">
            <v>Отслоение сетчатки сопроцессора / приклеено на скотч</v>
          </cell>
        </row>
        <row r="7">
          <cell r="C7">
            <v>0.6</v>
          </cell>
          <cell r="E7">
            <v>43524</v>
          </cell>
          <cell r="F7" t="str">
            <v>Асфиксия твердыми продуктами / установлена трубка из скотча</v>
          </cell>
        </row>
        <row r="8">
          <cell r="C8">
            <v>0.7</v>
          </cell>
          <cell r="E8">
            <v>43523</v>
          </cell>
          <cell r="F8" t="str">
            <v>Прорыв темного отверстия / заклеено скотчем (крест на крест)</v>
          </cell>
        </row>
        <row r="9">
          <cell r="C9">
            <v>0.8</v>
          </cell>
          <cell r="E9">
            <v>43522</v>
          </cell>
          <cell r="F9" t="str">
            <v>Отвинтился главный винт / приклеено на 2-х сторонний скотч</v>
          </cell>
        </row>
        <row r="10">
          <cell r="C10">
            <v>0.9</v>
          </cell>
          <cell r="E10">
            <v>43521</v>
          </cell>
          <cell r="F10" t="str">
            <v>Обмерзание лазера главного диода / утеплен скотчем</v>
          </cell>
        </row>
        <row r="11">
          <cell r="C11">
            <v>1</v>
          </cell>
          <cell r="E11">
            <v>43520</v>
          </cell>
        </row>
        <row r="12">
          <cell r="E12">
            <v>43519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Ремонт гарнитур"/>
      <sheetName val="ФИО - № гарнитуры 4-я линия СПб"/>
      <sheetName val="ФИО - № гарнитуры 3-я линия СПб"/>
      <sheetName val="Статистика"/>
      <sheetName val="Проблема-Решение"/>
      <sheetName val="ПВМ"/>
    </sheetNames>
    <sheetDataSet>
      <sheetData sheetId="0"/>
      <sheetData sheetId="1">
        <row r="2">
          <cell r="A2">
            <v>1</v>
          </cell>
          <cell r="B2" t="str">
            <v>Самарцев Алексей Николаевич</v>
          </cell>
        </row>
        <row r="3">
          <cell r="A3">
            <v>12</v>
          </cell>
          <cell r="B3" t="str">
            <v>Аксяитов Руслан Ряшидович</v>
          </cell>
        </row>
        <row r="4">
          <cell r="A4">
            <v>18</v>
          </cell>
          <cell r="B4" t="str">
            <v>Волков Даниил Евгеньевич</v>
          </cell>
        </row>
        <row r="5">
          <cell r="A5">
            <v>21</v>
          </cell>
          <cell r="B5" t="str">
            <v>Демьянов Антон Петрович</v>
          </cell>
        </row>
        <row r="6">
          <cell r="A6">
            <v>22</v>
          </cell>
          <cell r="B6" t="str">
            <v>Борисов Григорий Владимирович</v>
          </cell>
        </row>
        <row r="7">
          <cell r="A7">
            <v>27</v>
          </cell>
          <cell r="B7" t="str">
            <v>Горячев Дмитрий Александрович</v>
          </cell>
        </row>
        <row r="8">
          <cell r="A8">
            <v>28</v>
          </cell>
          <cell r="B8" t="str">
            <v>Бочаров Сергей Даниилович</v>
          </cell>
        </row>
        <row r="9">
          <cell r="A9">
            <v>29</v>
          </cell>
          <cell r="B9" t="str">
            <v>Середкин Игорь Михайлович</v>
          </cell>
        </row>
        <row r="10">
          <cell r="A10">
            <v>34</v>
          </cell>
          <cell r="B10" t="str">
            <v>Бычков Александр Валерьевич</v>
          </cell>
        </row>
        <row r="11">
          <cell r="A11">
            <v>39</v>
          </cell>
          <cell r="B11" t="str">
            <v>Годунов Василий Сергеевич</v>
          </cell>
        </row>
        <row r="12">
          <cell r="A12">
            <v>41</v>
          </cell>
          <cell r="B12" t="str">
            <v>Манило Станислав Сергеевич</v>
          </cell>
        </row>
        <row r="13">
          <cell r="A13">
            <v>43</v>
          </cell>
          <cell r="B13" t="str">
            <v>Голубев Борис Михайлович</v>
          </cell>
        </row>
        <row r="14">
          <cell r="A14">
            <v>44</v>
          </cell>
          <cell r="B14" t="str">
            <v>Могиль Сергей Игоревич</v>
          </cell>
        </row>
        <row r="15">
          <cell r="A15">
            <v>46</v>
          </cell>
          <cell r="B15" t="str">
            <v>Родионов Михаил Иванович</v>
          </cell>
        </row>
        <row r="16">
          <cell r="A16">
            <v>49</v>
          </cell>
          <cell r="B16" t="str">
            <v>Фролов Александр Юрьевич</v>
          </cell>
        </row>
        <row r="17">
          <cell r="A17">
            <v>52</v>
          </cell>
          <cell r="B17" t="str">
            <v>Зыков Алексей Сергеевич</v>
          </cell>
        </row>
        <row r="18">
          <cell r="A18">
            <v>53</v>
          </cell>
          <cell r="B18" t="str">
            <v>Кондрашин Дмитрий Викторович</v>
          </cell>
        </row>
        <row r="19">
          <cell r="A19">
            <v>54</v>
          </cell>
          <cell r="B19" t="str">
            <v>Морозов Сергей Александрович</v>
          </cell>
        </row>
        <row r="20">
          <cell r="A20">
            <v>59</v>
          </cell>
          <cell r="B20" t="str">
            <v>Иванов Евгений Олегович</v>
          </cell>
        </row>
        <row r="21">
          <cell r="A21">
            <v>61</v>
          </cell>
          <cell r="B21" t="str">
            <v>Пузанов Евгений Александрович</v>
          </cell>
        </row>
        <row r="22">
          <cell r="A22">
            <v>63</v>
          </cell>
          <cell r="B22" t="str">
            <v>Мурадов Марат Буронович</v>
          </cell>
        </row>
        <row r="23">
          <cell r="A23">
            <v>64</v>
          </cell>
          <cell r="B23" t="str">
            <v>Ананьин Алексей Николаевич</v>
          </cell>
        </row>
        <row r="24">
          <cell r="A24">
            <v>66</v>
          </cell>
          <cell r="B24" t="str">
            <v>Гусев Денис Владимирович</v>
          </cell>
        </row>
        <row r="25">
          <cell r="A25">
            <v>67</v>
          </cell>
          <cell r="B25" t="str">
            <v>Ломовцев Игорь Викторович</v>
          </cell>
        </row>
        <row r="26">
          <cell r="A26">
            <v>68</v>
          </cell>
          <cell r="B26" t="str">
            <v>Горбачев Павел Павлович</v>
          </cell>
        </row>
        <row r="27">
          <cell r="A27">
            <v>69</v>
          </cell>
          <cell r="B27" t="str">
            <v>Мамонтьев Антон Андреевич</v>
          </cell>
        </row>
        <row r="28">
          <cell r="A28">
            <v>70</v>
          </cell>
          <cell r="B28" t="str">
            <v>Григорьев Максим Викторович</v>
          </cell>
        </row>
        <row r="29">
          <cell r="A29">
            <v>71</v>
          </cell>
          <cell r="B29" t="str">
            <v>Аллахвердиев Сергей Арзуевич</v>
          </cell>
        </row>
        <row r="30">
          <cell r="A30">
            <v>72</v>
          </cell>
          <cell r="B30" t="str">
            <v>Дорошенко Михаил Петрович</v>
          </cell>
        </row>
        <row r="31">
          <cell r="A31">
            <v>74</v>
          </cell>
          <cell r="B31" t="str">
            <v>Ярмоленко Николай Григорьевич</v>
          </cell>
        </row>
        <row r="32">
          <cell r="A32">
            <v>75</v>
          </cell>
          <cell r="B32" t="str">
            <v>Сергеев Дмитрий Петрович</v>
          </cell>
        </row>
        <row r="33">
          <cell r="A33">
            <v>76</v>
          </cell>
          <cell r="B33" t="str">
            <v>Яловничий Дмитрий Сергеевич</v>
          </cell>
        </row>
        <row r="34">
          <cell r="A34">
            <v>78</v>
          </cell>
          <cell r="B34" t="str">
            <v>Феоктистов Дмитрий Сергеевич</v>
          </cell>
        </row>
        <row r="35">
          <cell r="A35">
            <v>79</v>
          </cell>
          <cell r="B35" t="str">
            <v>Михайловский Игорь Валерьевич</v>
          </cell>
        </row>
        <row r="36">
          <cell r="A36">
            <v>80</v>
          </cell>
          <cell r="B36" t="str">
            <v>Резчиков Евгений Борисович</v>
          </cell>
        </row>
        <row r="37">
          <cell r="A37">
            <v>81</v>
          </cell>
          <cell r="B37" t="str">
            <v>Горбунов Тарас Владимирович</v>
          </cell>
        </row>
        <row r="38">
          <cell r="A38">
            <v>83</v>
          </cell>
          <cell r="B38" t="str">
            <v>Андреев Игорь Евгеньевич</v>
          </cell>
        </row>
        <row r="39">
          <cell r="A39">
            <v>84</v>
          </cell>
          <cell r="B39" t="str">
            <v>Давиденко Алексей Александрович</v>
          </cell>
        </row>
        <row r="40">
          <cell r="A40">
            <v>85</v>
          </cell>
          <cell r="B40" t="str">
            <v>Боричев Александр Анатольевич</v>
          </cell>
        </row>
        <row r="41">
          <cell r="A41">
            <v>86</v>
          </cell>
          <cell r="B41" t="str">
            <v>Краснянский Срргей Викторович</v>
          </cell>
        </row>
        <row r="42">
          <cell r="A42">
            <v>87</v>
          </cell>
          <cell r="B42" t="str">
            <v>Дмитриев Александр Анатольевич</v>
          </cell>
        </row>
        <row r="43">
          <cell r="A43">
            <v>88</v>
          </cell>
          <cell r="B43" t="str">
            <v>Дружинин Алексей Валентинович</v>
          </cell>
        </row>
        <row r="44">
          <cell r="A44">
            <v>89</v>
          </cell>
          <cell r="B44" t="str">
            <v>Шигарев Сергей Константинович</v>
          </cell>
        </row>
        <row r="45">
          <cell r="A45">
            <v>90</v>
          </cell>
          <cell r="B45" t="str">
            <v>Николаев Максим Николаевич</v>
          </cell>
        </row>
        <row r="46">
          <cell r="A46">
            <v>91</v>
          </cell>
          <cell r="B46" t="str">
            <v>Голубев Лев Вячеславович</v>
          </cell>
        </row>
        <row r="47">
          <cell r="A47">
            <v>92</v>
          </cell>
          <cell r="B47" t="str">
            <v>Константинов Евгений Валентинович</v>
          </cell>
        </row>
        <row r="48">
          <cell r="A48">
            <v>93</v>
          </cell>
          <cell r="B48" t="str">
            <v>Гриценко Александр Владимирович</v>
          </cell>
        </row>
        <row r="49">
          <cell r="A49">
            <v>94</v>
          </cell>
          <cell r="B49" t="str">
            <v>Яшников Павел Александрович</v>
          </cell>
        </row>
        <row r="50">
          <cell r="A50">
            <v>95</v>
          </cell>
          <cell r="B50" t="str">
            <v>Смирнов Евгений Николаевич</v>
          </cell>
        </row>
        <row r="51">
          <cell r="A51">
            <v>96</v>
          </cell>
          <cell r="B51" t="str">
            <v>Круглов Павел Вячеславович</v>
          </cell>
        </row>
        <row r="52">
          <cell r="A52">
            <v>97</v>
          </cell>
          <cell r="B52" t="str">
            <v>Дементьев Дмитий Александр</v>
          </cell>
        </row>
        <row r="53">
          <cell r="A53">
            <v>98</v>
          </cell>
          <cell r="B53" t="str">
            <v>Бобер Антон Александрович</v>
          </cell>
        </row>
        <row r="54">
          <cell r="A54">
            <v>99</v>
          </cell>
          <cell r="B54" t="str">
            <v>Вердиев Федор Байрамович</v>
          </cell>
        </row>
        <row r="55">
          <cell r="A55">
            <v>100</v>
          </cell>
          <cell r="B55" t="str">
            <v>Гусев Константин Станиславович</v>
          </cell>
        </row>
        <row r="56">
          <cell r="A56">
            <v>101</v>
          </cell>
          <cell r="B56" t="str">
            <v>Макарин Дмитрий Михайлович</v>
          </cell>
        </row>
        <row r="57">
          <cell r="A57">
            <v>102</v>
          </cell>
          <cell r="B57" t="str">
            <v>Малов Андрей Павлович</v>
          </cell>
        </row>
        <row r="58">
          <cell r="A58">
            <v>103</v>
          </cell>
          <cell r="B58" t="str">
            <v>Желтов Андрей Сергеевич</v>
          </cell>
        </row>
        <row r="59">
          <cell r="A59">
            <v>104</v>
          </cell>
          <cell r="B59" t="str">
            <v>Грачев Максим Вячеславович</v>
          </cell>
        </row>
        <row r="60">
          <cell r="A60">
            <v>106</v>
          </cell>
          <cell r="B60" t="str">
            <v>Технеряднев Олег Павлович</v>
          </cell>
        </row>
        <row r="61">
          <cell r="A61">
            <v>108</v>
          </cell>
          <cell r="B61" t="str">
            <v>Клоков Сергей Сергеевич</v>
          </cell>
        </row>
        <row r="62">
          <cell r="A62">
            <v>110</v>
          </cell>
          <cell r="B62" t="str">
            <v>Иванчук Григорий Александрович</v>
          </cell>
        </row>
        <row r="63">
          <cell r="A63">
            <v>120</v>
          </cell>
          <cell r="B63" t="str">
            <v>Арбузов Эдуард Юрьевич</v>
          </cell>
        </row>
        <row r="64">
          <cell r="A64">
            <v>121</v>
          </cell>
          <cell r="B64" t="str">
            <v>Бойченко Иван Владимирович</v>
          </cell>
        </row>
        <row r="65">
          <cell r="A65">
            <v>122</v>
          </cell>
          <cell r="B65" t="str">
            <v>Алексеев Владимир Геннадьевич</v>
          </cell>
        </row>
        <row r="66">
          <cell r="A66">
            <v>123</v>
          </cell>
          <cell r="B66" t="str">
            <v>Буторин Денис Андреевич</v>
          </cell>
        </row>
        <row r="67">
          <cell r="A67">
            <v>124</v>
          </cell>
          <cell r="B67" t="str">
            <v>Веселков Александр Вахтангович</v>
          </cell>
        </row>
        <row r="68">
          <cell r="A68">
            <v>125</v>
          </cell>
          <cell r="B68" t="str">
            <v>Заблоцкий Николай Николаевич</v>
          </cell>
        </row>
        <row r="69">
          <cell r="A69">
            <v>126</v>
          </cell>
          <cell r="B69" t="str">
            <v>Земцев Дмитрий Валерьевич</v>
          </cell>
        </row>
        <row r="70">
          <cell r="A70">
            <v>127</v>
          </cell>
          <cell r="B70" t="str">
            <v>Кашин Александр Михайлович</v>
          </cell>
        </row>
        <row r="71">
          <cell r="A71">
            <v>128</v>
          </cell>
          <cell r="B71" t="str">
            <v>Воронков Виктор Викторович</v>
          </cell>
        </row>
        <row r="72">
          <cell r="A72">
            <v>129</v>
          </cell>
          <cell r="B72" t="str">
            <v>Букин Сергей Владиленович</v>
          </cell>
        </row>
        <row r="73">
          <cell r="A73">
            <v>130</v>
          </cell>
          <cell r="B73" t="str">
            <v>Тетерук Виктор Николаевич</v>
          </cell>
        </row>
        <row r="74">
          <cell r="A74">
            <v>131</v>
          </cell>
          <cell r="B74" t="str">
            <v>Заводсков Геннадий Анатольевич</v>
          </cell>
        </row>
        <row r="75">
          <cell r="A75">
            <v>132</v>
          </cell>
          <cell r="B75" t="str">
            <v>Зуев Василь Бадриевич</v>
          </cell>
        </row>
        <row r="76">
          <cell r="A76">
            <v>133</v>
          </cell>
          <cell r="B76" t="str">
            <v>Гаврилов Владислав Викторович</v>
          </cell>
        </row>
        <row r="77">
          <cell r="A77">
            <v>134</v>
          </cell>
          <cell r="B77" t="str">
            <v>Ананьев Роман Геннадьевич</v>
          </cell>
        </row>
        <row r="78">
          <cell r="A78">
            <v>135</v>
          </cell>
          <cell r="B78" t="str">
            <v>Нелюбов Роман Юрьевич</v>
          </cell>
        </row>
        <row r="79">
          <cell r="A79">
            <v>136</v>
          </cell>
          <cell r="B79" t="str">
            <v>Дуванов Сергей Александрович</v>
          </cell>
        </row>
        <row r="80">
          <cell r="A80">
            <v>137</v>
          </cell>
          <cell r="B80" t="str">
            <v>Зубрилин Игорь Валерьевич</v>
          </cell>
        </row>
        <row r="81">
          <cell r="A81">
            <v>138</v>
          </cell>
          <cell r="B81" t="str">
            <v>Пестов Илья Александрович</v>
          </cell>
        </row>
        <row r="82">
          <cell r="A82">
            <v>139</v>
          </cell>
          <cell r="B82" t="str">
            <v>Ягунов Никита Владимирович</v>
          </cell>
        </row>
        <row r="83">
          <cell r="A83">
            <v>140</v>
          </cell>
          <cell r="B83" t="str">
            <v>Майоров Александр Вячеславович</v>
          </cell>
        </row>
        <row r="84">
          <cell r="A84">
            <v>141</v>
          </cell>
          <cell r="B84" t="str">
            <v>Яковлев Валентин Владимирович</v>
          </cell>
        </row>
        <row r="85">
          <cell r="A85">
            <v>142</v>
          </cell>
          <cell r="B85" t="str">
            <v>Богваль Вячеслав Николаевич</v>
          </cell>
        </row>
        <row r="86">
          <cell r="A86">
            <v>143</v>
          </cell>
          <cell r="B86" t="str">
            <v>Цицерко Владимир Николаевич</v>
          </cell>
        </row>
        <row r="87">
          <cell r="A87">
            <v>144</v>
          </cell>
          <cell r="B87" t="str">
            <v>Ермаков Александр Александрович</v>
          </cell>
        </row>
        <row r="88">
          <cell r="A88">
            <v>145</v>
          </cell>
          <cell r="B88" t="str">
            <v>Мушкатеров Максим Сергеевич</v>
          </cell>
        </row>
        <row r="89">
          <cell r="A89">
            <v>146</v>
          </cell>
          <cell r="B89" t="str">
            <v>Корниенко Василий Сергеевич</v>
          </cell>
        </row>
        <row r="90">
          <cell r="A90">
            <v>147</v>
          </cell>
          <cell r="B90" t="str">
            <v>Карулин Михаил Леонидович</v>
          </cell>
        </row>
        <row r="91">
          <cell r="A91">
            <v>148</v>
          </cell>
          <cell r="B91" t="str">
            <v>Карачев Антон Валерьевич</v>
          </cell>
        </row>
        <row r="92">
          <cell r="A92">
            <v>149</v>
          </cell>
          <cell r="B92" t="str">
            <v>Климович Николай Николаевич</v>
          </cell>
        </row>
        <row r="93">
          <cell r="A93">
            <v>150</v>
          </cell>
          <cell r="B93" t="str">
            <v>Павлов Анатолий Валерьевич</v>
          </cell>
        </row>
        <row r="94">
          <cell r="A94">
            <v>151</v>
          </cell>
          <cell r="B94" t="str">
            <v>Шипневский Сергей Сергеевич</v>
          </cell>
        </row>
        <row r="95">
          <cell r="A95">
            <v>152</v>
          </cell>
          <cell r="B95" t="str">
            <v>Зотов Владимир Юрьевич</v>
          </cell>
        </row>
        <row r="96">
          <cell r="A96">
            <v>154</v>
          </cell>
          <cell r="B96" t="str">
            <v>Николаев Дмитрий Игоревич</v>
          </cell>
        </row>
        <row r="97">
          <cell r="A97">
            <v>155</v>
          </cell>
          <cell r="B97" t="str">
            <v>Коваленко Евгений Алексеевич</v>
          </cell>
        </row>
        <row r="98">
          <cell r="A98">
            <v>157</v>
          </cell>
          <cell r="B98" t="str">
            <v>Правдин Александр Сергеевич</v>
          </cell>
        </row>
        <row r="99">
          <cell r="A99">
            <v>158</v>
          </cell>
          <cell r="B99" t="str">
            <v>Кондюков Николай Викторович</v>
          </cell>
        </row>
        <row r="100">
          <cell r="A100">
            <v>159</v>
          </cell>
          <cell r="B100" t="str">
            <v>Зайцев Игорь Леонидович</v>
          </cell>
        </row>
        <row r="101">
          <cell r="A101">
            <v>160</v>
          </cell>
          <cell r="B101" t="str">
            <v>Мотузенко Артем Сергеевич</v>
          </cell>
        </row>
        <row r="102">
          <cell r="A102">
            <v>161</v>
          </cell>
          <cell r="B102" t="str">
            <v>Попов Сергей Васильевич</v>
          </cell>
        </row>
        <row r="103">
          <cell r="A103">
            <v>162</v>
          </cell>
          <cell r="B103" t="str">
            <v>Пестерев Сергей Александрович</v>
          </cell>
        </row>
        <row r="104">
          <cell r="A104">
            <v>163</v>
          </cell>
          <cell r="B104" t="str">
            <v>Борисевич Юрий Игоревич</v>
          </cell>
        </row>
        <row r="105">
          <cell r="A105">
            <v>164</v>
          </cell>
          <cell r="B105" t="str">
            <v>Заикин Роман Александрович</v>
          </cell>
        </row>
        <row r="106">
          <cell r="A106">
            <v>165</v>
          </cell>
          <cell r="B106" t="str">
            <v>Шушин Павел Иванович</v>
          </cell>
        </row>
        <row r="107">
          <cell r="A107">
            <v>166</v>
          </cell>
          <cell r="B107" t="str">
            <v>Сазонов Максим Михайлович</v>
          </cell>
        </row>
        <row r="108">
          <cell r="A108">
            <v>167</v>
          </cell>
          <cell r="B108" t="str">
            <v>Дормидонтов Евгений Сергеевич</v>
          </cell>
        </row>
        <row r="109">
          <cell r="A109">
            <v>168</v>
          </cell>
          <cell r="B109" t="str">
            <v>Новиков Сергей Юрьевич</v>
          </cell>
        </row>
        <row r="110">
          <cell r="A110">
            <v>169</v>
          </cell>
          <cell r="B110" t="str">
            <v>Зубаков Александр Г енадьевич</v>
          </cell>
        </row>
        <row r="111">
          <cell r="A111">
            <v>170</v>
          </cell>
          <cell r="B111" t="str">
            <v>Пискунов Петр Александрович</v>
          </cell>
        </row>
        <row r="112">
          <cell r="A112">
            <v>171</v>
          </cell>
          <cell r="B112" t="str">
            <v>Цветков Станислав Константинович</v>
          </cell>
        </row>
        <row r="113">
          <cell r="A113">
            <v>172</v>
          </cell>
          <cell r="B113" t="str">
            <v>Муравьёв Дмитрий Павлович</v>
          </cell>
        </row>
        <row r="114">
          <cell r="A114">
            <v>173</v>
          </cell>
          <cell r="B114" t="str">
            <v>Уланов Вячеслав Николаевич</v>
          </cell>
        </row>
        <row r="115">
          <cell r="A115">
            <v>174</v>
          </cell>
          <cell r="B115" t="str">
            <v>Гулякин Сергей Николаевич</v>
          </cell>
        </row>
        <row r="116">
          <cell r="A116">
            <v>175</v>
          </cell>
          <cell r="B116" t="str">
            <v>Фавстов Андрей Вячеславович</v>
          </cell>
        </row>
        <row r="117">
          <cell r="A117">
            <v>176</v>
          </cell>
          <cell r="B117" t="str">
            <v>Тесленко Юрий Владимирович</v>
          </cell>
        </row>
        <row r="118">
          <cell r="A118">
            <v>177</v>
          </cell>
          <cell r="B118" t="str">
            <v>Фенютин Юрий Вячеславович</v>
          </cell>
        </row>
        <row r="119">
          <cell r="A119">
            <v>178</v>
          </cell>
          <cell r="B119" t="str">
            <v>Леонов Владимир Сергеевич</v>
          </cell>
        </row>
        <row r="120">
          <cell r="A120">
            <v>179</v>
          </cell>
          <cell r="B120" t="str">
            <v>Козлов Александр Венадьевич</v>
          </cell>
        </row>
        <row r="121">
          <cell r="A121">
            <v>180</v>
          </cell>
          <cell r="B121" t="str">
            <v>Наумов Дмитрий Владимирович</v>
          </cell>
        </row>
        <row r="122">
          <cell r="A122">
            <v>181</v>
          </cell>
          <cell r="B122" t="str">
            <v>Фёдоров Иван Юрьевич</v>
          </cell>
        </row>
        <row r="123">
          <cell r="A123">
            <v>182</v>
          </cell>
          <cell r="B123" t="str">
            <v>Гулин Дмитирий Алексеевич</v>
          </cell>
        </row>
        <row r="124">
          <cell r="A124">
            <v>183</v>
          </cell>
          <cell r="B124" t="str">
            <v>Павлов Игорь Васильевич</v>
          </cell>
        </row>
        <row r="125">
          <cell r="A125">
            <v>184</v>
          </cell>
          <cell r="B125" t="str">
            <v>Песков Иван Александрович</v>
          </cell>
        </row>
        <row r="126">
          <cell r="A126">
            <v>185</v>
          </cell>
          <cell r="B126" t="str">
            <v>Косарев Максим Васильевич</v>
          </cell>
        </row>
        <row r="127">
          <cell r="A127">
            <v>186</v>
          </cell>
          <cell r="B127" t="str">
            <v>Петров Вадим Николаевич</v>
          </cell>
        </row>
        <row r="128">
          <cell r="A128">
            <v>187</v>
          </cell>
          <cell r="B128" t="str">
            <v>Краско Виталий Викторович</v>
          </cell>
        </row>
        <row r="129">
          <cell r="A129">
            <v>188</v>
          </cell>
          <cell r="B129" t="str">
            <v>Кубанцев Федор Павлович</v>
          </cell>
        </row>
        <row r="130">
          <cell r="A130">
            <v>189</v>
          </cell>
          <cell r="B130" t="str">
            <v>Потапов Евгений Викторович</v>
          </cell>
        </row>
        <row r="131">
          <cell r="A131">
            <v>190</v>
          </cell>
          <cell r="B131" t="str">
            <v>Сальников Виталий Иванович</v>
          </cell>
        </row>
        <row r="132">
          <cell r="A132">
            <v>191</v>
          </cell>
          <cell r="B132" t="str">
            <v>Симаков Алексей Владимирович</v>
          </cell>
        </row>
        <row r="133">
          <cell r="A133">
            <v>192</v>
          </cell>
          <cell r="B133" t="str">
            <v>Лемешев Сергей Васильевич</v>
          </cell>
        </row>
        <row r="134">
          <cell r="A134">
            <v>193</v>
          </cell>
          <cell r="B134" t="str">
            <v>Сарелайнен Юрий Викторович</v>
          </cell>
        </row>
        <row r="135">
          <cell r="A135">
            <v>194</v>
          </cell>
          <cell r="B135" t="str">
            <v>Седов Михаил Андреевич</v>
          </cell>
        </row>
        <row r="136">
          <cell r="A136">
            <v>195</v>
          </cell>
          <cell r="B136" t="str">
            <v>Тихов Павел Геннадьевич</v>
          </cell>
        </row>
        <row r="137">
          <cell r="A137">
            <v>196</v>
          </cell>
          <cell r="B137" t="str">
            <v>Козлович Сергей Степанович</v>
          </cell>
        </row>
        <row r="138">
          <cell r="A138">
            <v>197</v>
          </cell>
          <cell r="B138" t="str">
            <v>Дашкин Шамиль Менирович</v>
          </cell>
        </row>
        <row r="139">
          <cell r="A139">
            <v>198</v>
          </cell>
          <cell r="B139" t="str">
            <v>Поляков Вячеслав Борисович</v>
          </cell>
        </row>
        <row r="140">
          <cell r="A140">
            <v>199</v>
          </cell>
          <cell r="B140" t="str">
            <v>Старикович Алексей Эдуардович</v>
          </cell>
        </row>
        <row r="141">
          <cell r="A141">
            <v>200</v>
          </cell>
          <cell r="B141" t="str">
            <v>Прохоренко Илья Васильевич</v>
          </cell>
        </row>
        <row r="142">
          <cell r="A142">
            <v>201</v>
          </cell>
          <cell r="B142" t="str">
            <v>Уймин Павел Сергеевич</v>
          </cell>
        </row>
        <row r="143">
          <cell r="A143">
            <v>202</v>
          </cell>
          <cell r="B143" t="str">
            <v>Румянцев Андрей Сергеевич</v>
          </cell>
        </row>
        <row r="144">
          <cell r="A144">
            <v>203</v>
          </cell>
          <cell r="B144" t="str">
            <v>Кондратков Евгений Александрович</v>
          </cell>
        </row>
        <row r="145">
          <cell r="A145">
            <v>204</v>
          </cell>
          <cell r="B145" t="str">
            <v>Потуга Андрей Федорович</v>
          </cell>
        </row>
        <row r="146">
          <cell r="A146">
            <v>205</v>
          </cell>
          <cell r="B146" t="str">
            <v>Плотников Игорь Германович</v>
          </cell>
        </row>
        <row r="147">
          <cell r="A147">
            <v>206</v>
          </cell>
          <cell r="B147" t="str">
            <v>Осипов Александр Александрович</v>
          </cell>
        </row>
        <row r="148">
          <cell r="A148">
            <v>207</v>
          </cell>
          <cell r="B148" t="str">
            <v>Пахомов Игорь Анатольевич</v>
          </cell>
        </row>
        <row r="149">
          <cell r="A149">
            <v>208</v>
          </cell>
          <cell r="B149" t="str">
            <v>Ларин Михаил Борисович</v>
          </cell>
        </row>
        <row r="150">
          <cell r="A150">
            <v>209</v>
          </cell>
          <cell r="B150" t="str">
            <v>Пичугин Павел Андреевич</v>
          </cell>
        </row>
        <row r="151">
          <cell r="A151">
            <v>210</v>
          </cell>
          <cell r="B151" t="str">
            <v>Дашкин Шамиль Менирович</v>
          </cell>
        </row>
        <row r="152">
          <cell r="A152">
            <v>211</v>
          </cell>
          <cell r="B152" t="str">
            <v>Маслов Виталий Александрович</v>
          </cell>
        </row>
        <row r="153">
          <cell r="A153">
            <v>212</v>
          </cell>
          <cell r="B153" t="str">
            <v>Елисеев Александр Александрович</v>
          </cell>
        </row>
        <row r="154">
          <cell r="A154">
            <v>213</v>
          </cell>
          <cell r="B154" t="str">
            <v>Цыпушкин Юрий Николаевич</v>
          </cell>
        </row>
        <row r="155">
          <cell r="A155">
            <v>214</v>
          </cell>
          <cell r="B155" t="str">
            <v>Гринштейн Андрей Романович</v>
          </cell>
        </row>
        <row r="156">
          <cell r="A156">
            <v>215</v>
          </cell>
          <cell r="B156" t="str">
            <v>Жульев Сергей Александрович</v>
          </cell>
        </row>
        <row r="157">
          <cell r="A157">
            <v>216</v>
          </cell>
          <cell r="B157" t="str">
            <v>Давыдов Сергей Геннадьевич</v>
          </cell>
        </row>
        <row r="158">
          <cell r="A158">
            <v>217</v>
          </cell>
          <cell r="B158" t="str">
            <v>Илюбаев Нурлан Маманович</v>
          </cell>
        </row>
        <row r="159">
          <cell r="A159">
            <v>218</v>
          </cell>
          <cell r="B159" t="str">
            <v>Кособоков Вячеслав Анатольевич</v>
          </cell>
        </row>
        <row r="160">
          <cell r="A160">
            <v>219</v>
          </cell>
          <cell r="B160" t="str">
            <v>Черных Иван Сергеевич</v>
          </cell>
        </row>
        <row r="161">
          <cell r="A161">
            <v>220</v>
          </cell>
          <cell r="B161" t="str">
            <v>Мельников Кирилл Константинович</v>
          </cell>
        </row>
        <row r="162">
          <cell r="A162">
            <v>221</v>
          </cell>
          <cell r="B162" t="str">
            <v>Лысенко Евгений Игоревич</v>
          </cell>
        </row>
        <row r="163">
          <cell r="A163">
            <v>222</v>
          </cell>
          <cell r="B163" t="str">
            <v>Кислицын Антон Евгеньевич</v>
          </cell>
        </row>
        <row r="164">
          <cell r="A164">
            <v>223</v>
          </cell>
          <cell r="B164" t="str">
            <v>Мирошкин Андрей Валерьевич</v>
          </cell>
        </row>
        <row r="165">
          <cell r="A165">
            <v>224</v>
          </cell>
          <cell r="B165" t="str">
            <v>Шамухин Павел Владимирович</v>
          </cell>
        </row>
        <row r="166">
          <cell r="A166">
            <v>225</v>
          </cell>
          <cell r="B166" t="str">
            <v>Крюков Павел Сергеевич</v>
          </cell>
        </row>
        <row r="167">
          <cell r="A167">
            <v>226</v>
          </cell>
          <cell r="B167" t="str">
            <v>Кутузов Илья Владимирович</v>
          </cell>
        </row>
        <row r="168">
          <cell r="A168">
            <v>227</v>
          </cell>
          <cell r="B168" t="str">
            <v>Лебедев Всеволод Андреевич</v>
          </cell>
        </row>
        <row r="169">
          <cell r="A169">
            <v>228</v>
          </cell>
          <cell r="B169" t="str">
            <v>Михайлов Юрий Валерьевич</v>
          </cell>
        </row>
        <row r="170">
          <cell r="A170">
            <v>229</v>
          </cell>
          <cell r="B170" t="str">
            <v>Шапкин Вячеслав Юрьевич</v>
          </cell>
        </row>
        <row r="171">
          <cell r="A171">
            <v>230</v>
          </cell>
          <cell r="B171" t="str">
            <v>Шуваев Владимир Юрьевич</v>
          </cell>
        </row>
        <row r="172">
          <cell r="A172">
            <v>232</v>
          </cell>
          <cell r="B172" t="str">
            <v>Маслов Виталий Александрович</v>
          </cell>
        </row>
        <row r="173">
          <cell r="A173">
            <v>233</v>
          </cell>
          <cell r="B173" t="str">
            <v>Королев Виталий Олегович</v>
          </cell>
        </row>
        <row r="174">
          <cell r="A174">
            <v>234</v>
          </cell>
          <cell r="B174" t="str">
            <v>Максимчев Евгений Сергеевич</v>
          </cell>
        </row>
        <row r="175">
          <cell r="A175">
            <v>236</v>
          </cell>
          <cell r="B175" t="str">
            <v>Скопицкий Константин Васильевич</v>
          </cell>
        </row>
        <row r="176">
          <cell r="A176">
            <v>237</v>
          </cell>
          <cell r="B176" t="str">
            <v>Кокорев Георгий Николаевич</v>
          </cell>
        </row>
        <row r="177">
          <cell r="A177">
            <v>238</v>
          </cell>
          <cell r="B177" t="str">
            <v>Савинов Алексей Андреевич</v>
          </cell>
        </row>
        <row r="178">
          <cell r="A178">
            <v>239</v>
          </cell>
          <cell r="B178" t="str">
            <v>Иванов Николай Викторович</v>
          </cell>
        </row>
        <row r="179">
          <cell r="A179">
            <v>240</v>
          </cell>
          <cell r="B179" t="str">
            <v>Дашкин Шамиль Менирович</v>
          </cell>
        </row>
      </sheetData>
      <sheetData sheetId="2">
        <row r="2">
          <cell r="B2">
            <v>286</v>
          </cell>
          <cell r="C2" t="str">
            <v>Абрамов Артём Александрович</v>
          </cell>
        </row>
        <row r="3">
          <cell r="B3">
            <v>287</v>
          </cell>
          <cell r="C3" t="str">
            <v>Агафонов Алексей Иванович</v>
          </cell>
        </row>
        <row r="4">
          <cell r="B4">
            <v>288</v>
          </cell>
          <cell r="C4" t="str">
            <v>Агафонов Сергей Михайлович</v>
          </cell>
        </row>
        <row r="5">
          <cell r="B5">
            <v>289</v>
          </cell>
          <cell r="C5" t="str">
            <v>Агеев Андрей Александрович</v>
          </cell>
        </row>
        <row r="6">
          <cell r="B6">
            <v>290</v>
          </cell>
          <cell r="C6" t="str">
            <v>Алексеев Артур Владимирович</v>
          </cell>
        </row>
        <row r="7">
          <cell r="B7">
            <v>291</v>
          </cell>
          <cell r="C7" t="str">
            <v>Ананьин Николай Николаевич</v>
          </cell>
        </row>
        <row r="8">
          <cell r="B8">
            <v>292</v>
          </cell>
          <cell r="C8" t="str">
            <v>Андреев Андрей Алексеевич</v>
          </cell>
        </row>
        <row r="9">
          <cell r="B9">
            <v>293</v>
          </cell>
          <cell r="C9" t="str">
            <v>Андреев Алексей Борисович</v>
          </cell>
        </row>
        <row r="10">
          <cell r="B10">
            <v>294</v>
          </cell>
          <cell r="C10" t="str">
            <v>Анкудинов Василий Георгиевич</v>
          </cell>
        </row>
        <row r="11">
          <cell r="B11">
            <v>295</v>
          </cell>
          <cell r="C11" t="str">
            <v>Антипов Александр  Викторович</v>
          </cell>
        </row>
        <row r="12">
          <cell r="B12">
            <v>296</v>
          </cell>
          <cell r="C12" t="str">
            <v>Аргеландер Владимир Борисович</v>
          </cell>
        </row>
        <row r="13">
          <cell r="B13">
            <v>297</v>
          </cell>
          <cell r="C13" t="str">
            <v>Бабин Антон Станиславович</v>
          </cell>
        </row>
        <row r="14">
          <cell r="B14">
            <v>298</v>
          </cell>
          <cell r="C14" t="str">
            <v>Балонов Анатолий Михайлович</v>
          </cell>
        </row>
        <row r="15">
          <cell r="B15">
            <v>299</v>
          </cell>
          <cell r="C15" t="str">
            <v>Баранов Михаил Валентинович</v>
          </cell>
        </row>
        <row r="16">
          <cell r="B16">
            <v>300</v>
          </cell>
          <cell r="C16" t="str">
            <v>Бардин Виктор Олегович</v>
          </cell>
        </row>
        <row r="17">
          <cell r="B17">
            <v>301</v>
          </cell>
          <cell r="C17" t="str">
            <v>Баскаков Василий Олегович</v>
          </cell>
        </row>
        <row r="18">
          <cell r="B18">
            <v>302</v>
          </cell>
          <cell r="C18" t="str">
            <v>Белозёров Руслан Анатольевич</v>
          </cell>
        </row>
        <row r="19">
          <cell r="B19">
            <v>303</v>
          </cell>
          <cell r="C19" t="str">
            <v>Белоус Павел Николаевич</v>
          </cell>
        </row>
        <row r="20">
          <cell r="B20">
            <v>304</v>
          </cell>
          <cell r="C20" t="str">
            <v>Белугин Виталий Сергеевич</v>
          </cell>
        </row>
        <row r="21">
          <cell r="B21">
            <v>305</v>
          </cell>
          <cell r="C21" t="str">
            <v>Бердников  Сергей Владимирович</v>
          </cell>
        </row>
        <row r="22">
          <cell r="B22">
            <v>306</v>
          </cell>
          <cell r="C22" t="str">
            <v>Благодарёв Александр Юльевич</v>
          </cell>
        </row>
        <row r="23">
          <cell r="B23">
            <v>307</v>
          </cell>
          <cell r="C23" t="str">
            <v>Блохин Олег Леонидович</v>
          </cell>
        </row>
        <row r="24">
          <cell r="B24">
            <v>308</v>
          </cell>
          <cell r="C24" t="str">
            <v>Боганов Илья Сергеевич</v>
          </cell>
        </row>
        <row r="25">
          <cell r="B25">
            <v>309</v>
          </cell>
          <cell r="C25" t="str">
            <v>Бондаренко  Владислав Васильевич</v>
          </cell>
        </row>
        <row r="26">
          <cell r="B26">
            <v>310</v>
          </cell>
          <cell r="C26" t="str">
            <v>Бондаренко Денис Валентинович</v>
          </cell>
        </row>
        <row r="27">
          <cell r="B27">
            <v>311</v>
          </cell>
          <cell r="C27" t="str">
            <v>Смирнов Вадим Анатольевич</v>
          </cell>
        </row>
        <row r="28">
          <cell r="B28">
            <v>312</v>
          </cell>
          <cell r="C28" t="str">
            <v>Буданов  Александр  Николаевич</v>
          </cell>
        </row>
        <row r="29">
          <cell r="B29">
            <v>313</v>
          </cell>
          <cell r="C29" t="str">
            <v>Буклешов Александр Михайлович</v>
          </cell>
        </row>
        <row r="30">
          <cell r="B30">
            <v>314</v>
          </cell>
          <cell r="C30" t="str">
            <v>Васильев Александр Владимирович</v>
          </cell>
        </row>
        <row r="31">
          <cell r="B31">
            <v>315</v>
          </cell>
          <cell r="C31" t="str">
            <v>Васильев Григорий Николаевич</v>
          </cell>
        </row>
        <row r="32">
          <cell r="B32">
            <v>316</v>
          </cell>
          <cell r="C32" t="str">
            <v>Васильев Юрий Николаевич</v>
          </cell>
        </row>
        <row r="33">
          <cell r="B33">
            <v>317</v>
          </cell>
          <cell r="C33" t="str">
            <v>Васьковский Виталий Валерьевич</v>
          </cell>
        </row>
        <row r="34">
          <cell r="B34">
            <v>318</v>
          </cell>
          <cell r="C34" t="str">
            <v>Виноградов Евгений Владимирович</v>
          </cell>
        </row>
        <row r="35">
          <cell r="B35">
            <v>319</v>
          </cell>
          <cell r="C35" t="str">
            <v>Виноградов Сергей Александрович</v>
          </cell>
        </row>
        <row r="36">
          <cell r="B36">
            <v>320</v>
          </cell>
          <cell r="C36" t="str">
            <v>Владимиров Александр  Владимирович</v>
          </cell>
        </row>
        <row r="37">
          <cell r="B37">
            <v>321</v>
          </cell>
          <cell r="C37" t="str">
            <v>Волков Николай Викторович</v>
          </cell>
        </row>
        <row r="38">
          <cell r="B38">
            <v>322</v>
          </cell>
          <cell r="C38" t="str">
            <v>Гаврилов Алексей Сергеевич</v>
          </cell>
        </row>
        <row r="39">
          <cell r="B39">
            <v>323</v>
          </cell>
          <cell r="C39" t="str">
            <v>Гольнев Юрий Анатольевич</v>
          </cell>
        </row>
        <row r="40">
          <cell r="B40">
            <v>324</v>
          </cell>
          <cell r="C40" t="str">
            <v>Горновой Андрей Владимирович</v>
          </cell>
        </row>
        <row r="41">
          <cell r="B41">
            <v>325</v>
          </cell>
          <cell r="C41" t="str">
            <v>Горностаев Николай Александрович</v>
          </cell>
        </row>
        <row r="42">
          <cell r="B42">
            <v>326</v>
          </cell>
          <cell r="C42" t="str">
            <v>Григорьев Александр Николаевич</v>
          </cell>
        </row>
        <row r="43">
          <cell r="B43">
            <v>327</v>
          </cell>
          <cell r="C43" t="str">
            <v>Григорьев  Константин Геннадьевич</v>
          </cell>
        </row>
        <row r="44">
          <cell r="B44">
            <v>328</v>
          </cell>
          <cell r="C44" t="str">
            <v>Гришаев Станислав Игоревич</v>
          </cell>
        </row>
        <row r="45">
          <cell r="B45">
            <v>329</v>
          </cell>
          <cell r="C45" t="str">
            <v>Гузаревич Алексей Яковлевич</v>
          </cell>
        </row>
        <row r="46">
          <cell r="B46">
            <v>330</v>
          </cell>
          <cell r="C46" t="str">
            <v>Гурьев  Сергей Сергеевич</v>
          </cell>
        </row>
        <row r="47">
          <cell r="B47">
            <v>331</v>
          </cell>
          <cell r="C47" t="str">
            <v>Демченко Александр Александрович</v>
          </cell>
        </row>
        <row r="48">
          <cell r="B48">
            <v>332</v>
          </cell>
          <cell r="C48" t="str">
            <v>Джакипов Кубаныч Джалилович</v>
          </cell>
        </row>
        <row r="49">
          <cell r="B49">
            <v>333</v>
          </cell>
          <cell r="C49" t="str">
            <v>Долгополов  Александр Вадимович</v>
          </cell>
        </row>
        <row r="50">
          <cell r="B50">
            <v>334</v>
          </cell>
          <cell r="C50" t="str">
            <v>Дроздов Виталий  Валерьевич</v>
          </cell>
        </row>
        <row r="51">
          <cell r="B51">
            <v>335</v>
          </cell>
          <cell r="C51" t="str">
            <v>Дячук Валентин Васильевич</v>
          </cell>
        </row>
        <row r="52">
          <cell r="B52">
            <v>336</v>
          </cell>
          <cell r="C52" t="str">
            <v>Елисеев Виктор Владимирович</v>
          </cell>
        </row>
        <row r="53">
          <cell r="B53">
            <v>337</v>
          </cell>
          <cell r="C53" t="str">
            <v>Енин Алексей Сергеевич</v>
          </cell>
        </row>
        <row r="54">
          <cell r="B54">
            <v>338</v>
          </cell>
          <cell r="C54" t="str">
            <v>Ерофеев Вячеслав Юрьевич</v>
          </cell>
        </row>
        <row r="55">
          <cell r="B55">
            <v>339</v>
          </cell>
          <cell r="C55" t="str">
            <v>Ефимов Сергей Викторович</v>
          </cell>
        </row>
        <row r="56">
          <cell r="B56">
            <v>340</v>
          </cell>
          <cell r="C56" t="str">
            <v>Жабин Владимир Леонидович</v>
          </cell>
        </row>
        <row r="57">
          <cell r="B57">
            <v>341</v>
          </cell>
          <cell r="C57" t="str">
            <v>Жгулёв Константин Сергеевич</v>
          </cell>
        </row>
        <row r="58">
          <cell r="B58">
            <v>342</v>
          </cell>
          <cell r="C58" t="str">
            <v>Журавлёв Александр Владимирович</v>
          </cell>
        </row>
        <row r="59">
          <cell r="B59">
            <v>343</v>
          </cell>
          <cell r="C59" t="str">
            <v>Журавлев Владимир Константинович</v>
          </cell>
        </row>
        <row r="60">
          <cell r="B60">
            <v>344</v>
          </cell>
          <cell r="C60" t="str">
            <v>Зибинин Андрей Олегович</v>
          </cell>
        </row>
        <row r="61">
          <cell r="B61">
            <v>345</v>
          </cell>
          <cell r="C61" t="str">
            <v>Зорин Владимир  Вячеславович</v>
          </cell>
        </row>
        <row r="62">
          <cell r="B62">
            <v>346</v>
          </cell>
          <cell r="C62" t="str">
            <v>Зябликов Алексей Николаевич</v>
          </cell>
        </row>
        <row r="63">
          <cell r="B63">
            <v>347</v>
          </cell>
          <cell r="C63" t="str">
            <v>Иванов Алексей Викторович</v>
          </cell>
        </row>
        <row r="64">
          <cell r="B64">
            <v>348</v>
          </cell>
          <cell r="C64" t="str">
            <v>Иванов Андрей Геннадьевич</v>
          </cell>
        </row>
        <row r="65">
          <cell r="B65">
            <v>349</v>
          </cell>
          <cell r="C65" t="str">
            <v>Иванов Дмитрий Сергеевич</v>
          </cell>
        </row>
        <row r="66">
          <cell r="B66">
            <v>350</v>
          </cell>
          <cell r="C66" t="str">
            <v>Иванов Игорь Сергеевич</v>
          </cell>
        </row>
        <row r="67">
          <cell r="B67">
            <v>351</v>
          </cell>
          <cell r="C67" t="str">
            <v>Чуланов Николай Евгеньевич</v>
          </cell>
        </row>
        <row r="68">
          <cell r="B68">
            <v>352</v>
          </cell>
          <cell r="C68" t="str">
            <v>Иванов Сергей Владимирович</v>
          </cell>
        </row>
        <row r="69">
          <cell r="B69">
            <v>353</v>
          </cell>
          <cell r="C69" t="str">
            <v>Игнатенко Александр Александрович</v>
          </cell>
        </row>
        <row r="70">
          <cell r="B70">
            <v>354</v>
          </cell>
          <cell r="C70" t="str">
            <v>Решетнюк Игорь Сергеевич</v>
          </cell>
        </row>
        <row r="71">
          <cell r="B71">
            <v>355</v>
          </cell>
          <cell r="C71" t="str">
            <v>Канэ Роман Александрович</v>
          </cell>
        </row>
        <row r="72">
          <cell r="B72">
            <v>356</v>
          </cell>
          <cell r="C72" t="str">
            <v>Карпович Дмитрий Александрович</v>
          </cell>
        </row>
        <row r="73">
          <cell r="B73">
            <v>357</v>
          </cell>
          <cell r="C73" t="str">
            <v>Кассиров Игорь Александрович</v>
          </cell>
        </row>
        <row r="74">
          <cell r="B74">
            <v>358</v>
          </cell>
          <cell r="C74" t="str">
            <v>Кириенко Денис Юрьевич</v>
          </cell>
        </row>
        <row r="75">
          <cell r="B75">
            <v>359</v>
          </cell>
          <cell r="C75" t="str">
            <v>Киселев Антон Владимирович</v>
          </cell>
        </row>
        <row r="76">
          <cell r="B76">
            <v>360</v>
          </cell>
          <cell r="C76" t="str">
            <v>Коберидзе Манучар Лериевич</v>
          </cell>
        </row>
        <row r="77">
          <cell r="B77">
            <v>361</v>
          </cell>
          <cell r="C77" t="str">
            <v>Ковалевский Сргей Владимирович</v>
          </cell>
        </row>
        <row r="78">
          <cell r="B78">
            <v>362</v>
          </cell>
          <cell r="C78" t="str">
            <v>Ковалёв Антон Геннадьевич</v>
          </cell>
        </row>
        <row r="79">
          <cell r="B79">
            <v>363</v>
          </cell>
          <cell r="C79" t="str">
            <v>Кожадей Павел Георгиевич</v>
          </cell>
        </row>
        <row r="80">
          <cell r="B80">
            <v>364</v>
          </cell>
          <cell r="C80" t="str">
            <v>Коленов Михаил Владимирович</v>
          </cell>
        </row>
        <row r="81">
          <cell r="B81">
            <v>365</v>
          </cell>
          <cell r="C81" t="str">
            <v>Колокольцев Сергей Дмитриевич</v>
          </cell>
        </row>
        <row r="82">
          <cell r="B82">
            <v>366</v>
          </cell>
          <cell r="C82" t="str">
            <v>Кондратьев Игорь Юрьевич</v>
          </cell>
        </row>
        <row r="83">
          <cell r="B83">
            <v>367</v>
          </cell>
          <cell r="C83" t="str">
            <v>Кочкин Александр Николаевич</v>
          </cell>
        </row>
        <row r="84">
          <cell r="B84">
            <v>368</v>
          </cell>
          <cell r="C84" t="str">
            <v>Кремнёв Владимир Игоревич</v>
          </cell>
        </row>
        <row r="85">
          <cell r="B85">
            <v>369</v>
          </cell>
          <cell r="C85" t="str">
            <v>Кречетов Игорь Викторович</v>
          </cell>
        </row>
        <row r="86">
          <cell r="B86">
            <v>370</v>
          </cell>
          <cell r="C86" t="str">
            <v>Крутов Сергей Викторович</v>
          </cell>
        </row>
        <row r="87">
          <cell r="B87">
            <v>371</v>
          </cell>
          <cell r="C87" t="str">
            <v>Крюков Сергей Юрьевич</v>
          </cell>
        </row>
        <row r="88">
          <cell r="B88">
            <v>372</v>
          </cell>
          <cell r="C88" t="str">
            <v>Кузьмин Андрей Евгеньевич</v>
          </cell>
        </row>
        <row r="89">
          <cell r="B89">
            <v>373</v>
          </cell>
          <cell r="C89" t="str">
            <v>Кузьмин Вячеслав Викторович</v>
          </cell>
        </row>
        <row r="90">
          <cell r="B90">
            <v>374</v>
          </cell>
          <cell r="C90" t="str">
            <v>Курманалиев Рашид Рушанович</v>
          </cell>
        </row>
        <row r="91">
          <cell r="B91">
            <v>375</v>
          </cell>
          <cell r="C91" t="str">
            <v>Мазур Дмитрий Олегович</v>
          </cell>
        </row>
        <row r="92">
          <cell r="B92">
            <v>376</v>
          </cell>
          <cell r="C92" t="str">
            <v>Курочкин  Виталий  Юрьевич</v>
          </cell>
        </row>
        <row r="93">
          <cell r="B93">
            <v>377</v>
          </cell>
          <cell r="C93" t="str">
            <v>Кустов Дмитрий Викторович</v>
          </cell>
        </row>
        <row r="94">
          <cell r="B94">
            <v>378</v>
          </cell>
          <cell r="C94" t="str">
            <v>Лайзан Игорь Александрович</v>
          </cell>
        </row>
        <row r="95">
          <cell r="B95">
            <v>379</v>
          </cell>
          <cell r="C95" t="str">
            <v>Лебедев Владислав Алексеевич</v>
          </cell>
        </row>
        <row r="96">
          <cell r="B96">
            <v>380</v>
          </cell>
          <cell r="C96" t="str">
            <v>Леонов Виталий Николаевич</v>
          </cell>
        </row>
        <row r="97">
          <cell r="B97">
            <v>381</v>
          </cell>
          <cell r="C97" t="str">
            <v>Лепёшкин  Олег Игоревич</v>
          </cell>
        </row>
        <row r="98">
          <cell r="B98">
            <v>382</v>
          </cell>
          <cell r="C98" t="str">
            <v>Лисенков Андрей Владимирович</v>
          </cell>
        </row>
        <row r="99">
          <cell r="B99">
            <v>383</v>
          </cell>
          <cell r="C99" t="str">
            <v>Личкановский Василий  Николаевич</v>
          </cell>
        </row>
        <row r="100">
          <cell r="B100">
            <v>384</v>
          </cell>
          <cell r="C100" t="str">
            <v>Логинов Денис Николаевич</v>
          </cell>
        </row>
        <row r="101">
          <cell r="B101">
            <v>385</v>
          </cell>
          <cell r="C101" t="str">
            <v>Лосев Игорь Викторович</v>
          </cell>
        </row>
        <row r="102">
          <cell r="B102">
            <v>386</v>
          </cell>
          <cell r="C102" t="str">
            <v>Люсин Алексей Михайлович</v>
          </cell>
        </row>
        <row r="103">
          <cell r="B103">
            <v>387</v>
          </cell>
          <cell r="C103" t="str">
            <v>Макаров Дмитрий Сергеевич</v>
          </cell>
        </row>
        <row r="104">
          <cell r="B104">
            <v>388</v>
          </cell>
          <cell r="C104" t="str">
            <v>Мартьянов Валерий Сергеевич</v>
          </cell>
        </row>
        <row r="105">
          <cell r="B105">
            <v>389</v>
          </cell>
          <cell r="C105" t="str">
            <v>Матвеев  Тимур Михайлович</v>
          </cell>
        </row>
        <row r="106">
          <cell r="B106">
            <v>390</v>
          </cell>
          <cell r="C106" t="str">
            <v>Мацутенко Сергей Александрович</v>
          </cell>
        </row>
        <row r="107">
          <cell r="B107">
            <v>391</v>
          </cell>
          <cell r="C107" t="str">
            <v>Мирошниченко Роман Павлович</v>
          </cell>
        </row>
        <row r="108">
          <cell r="B108">
            <v>392</v>
          </cell>
          <cell r="C108" t="str">
            <v>Мокров Сергей Владимирович</v>
          </cell>
        </row>
        <row r="109">
          <cell r="B109">
            <v>393</v>
          </cell>
          <cell r="C109" t="str">
            <v>Мосунов Станислав Евгеньевич</v>
          </cell>
        </row>
        <row r="110">
          <cell r="B110">
            <v>394</v>
          </cell>
          <cell r="C110" t="str">
            <v>Нагайцев Владимир Ильич</v>
          </cell>
        </row>
        <row r="111">
          <cell r="B111">
            <v>395</v>
          </cell>
          <cell r="C111" t="str">
            <v>Надысев Алексей Сергеевич</v>
          </cell>
        </row>
        <row r="112">
          <cell r="B112">
            <v>396</v>
          </cell>
          <cell r="C112" t="str">
            <v>Наумов Михаил Николаевич</v>
          </cell>
        </row>
        <row r="113">
          <cell r="B113">
            <v>397</v>
          </cell>
          <cell r="C113" t="str">
            <v>Неволин Александр Геннадьевич</v>
          </cell>
        </row>
        <row r="114">
          <cell r="B114">
            <v>398</v>
          </cell>
          <cell r="C114" t="str">
            <v>Никитин Дмитрий Владимирович</v>
          </cell>
        </row>
        <row r="115">
          <cell r="B115">
            <v>399</v>
          </cell>
          <cell r="C115" t="str">
            <v>Никитин Владимир Николаевич</v>
          </cell>
        </row>
        <row r="116">
          <cell r="B116">
            <v>400</v>
          </cell>
          <cell r="C116" t="str">
            <v>Никитин Сергей Николаевич</v>
          </cell>
        </row>
        <row r="117">
          <cell r="B117">
            <v>401</v>
          </cell>
          <cell r="C117" t="str">
            <v>Никифоров Роман Николаевич</v>
          </cell>
        </row>
        <row r="118">
          <cell r="B118">
            <v>402</v>
          </cell>
          <cell r="C118" t="str">
            <v>Николаев Геннадий Владимирович</v>
          </cell>
        </row>
        <row r="119">
          <cell r="B119">
            <v>403</v>
          </cell>
          <cell r="C119" t="str">
            <v>Новичков Виктор Евгеньевич</v>
          </cell>
        </row>
        <row r="120">
          <cell r="B120">
            <v>404</v>
          </cell>
          <cell r="C120" t="str">
            <v>Огородников Александр  Валерьевич</v>
          </cell>
        </row>
        <row r="121">
          <cell r="B121">
            <v>405</v>
          </cell>
          <cell r="C121" t="str">
            <v>Орлов Виталий Геннадьевич</v>
          </cell>
        </row>
        <row r="122">
          <cell r="B122">
            <v>406</v>
          </cell>
          <cell r="C122" t="str">
            <v>Орлов Валерий Сергеевич</v>
          </cell>
        </row>
        <row r="123">
          <cell r="B123">
            <v>407</v>
          </cell>
          <cell r="C123" t="str">
            <v>Орляченко Роман Сергеевич</v>
          </cell>
        </row>
        <row r="124">
          <cell r="B124">
            <v>408</v>
          </cell>
          <cell r="C124" t="str">
            <v>Осипов Игорь Анатольевич</v>
          </cell>
        </row>
        <row r="125">
          <cell r="B125">
            <v>409</v>
          </cell>
          <cell r="C125" t="str">
            <v>Павлов Александр Валентинович</v>
          </cell>
        </row>
        <row r="126">
          <cell r="B126">
            <v>410</v>
          </cell>
          <cell r="C126" t="str">
            <v>Петров Александр Викторович</v>
          </cell>
        </row>
        <row r="127">
          <cell r="B127">
            <v>411</v>
          </cell>
          <cell r="C127" t="str">
            <v>Плотников Михаил Иванович</v>
          </cell>
        </row>
        <row r="128">
          <cell r="B128">
            <v>412</v>
          </cell>
          <cell r="C128" t="str">
            <v>Поликарпов Андрей Николаевич</v>
          </cell>
        </row>
        <row r="129">
          <cell r="B129">
            <v>413</v>
          </cell>
          <cell r="C129" t="str">
            <v>Поляков Евгений Викторович</v>
          </cell>
        </row>
        <row r="130">
          <cell r="B130">
            <v>414</v>
          </cell>
          <cell r="C130" t="str">
            <v>Попов Александр Васильевич</v>
          </cell>
        </row>
        <row r="131">
          <cell r="B131">
            <v>415</v>
          </cell>
          <cell r="C131" t="str">
            <v>Попов Виталий Валерьевич</v>
          </cell>
        </row>
        <row r="132">
          <cell r="B132">
            <v>416</v>
          </cell>
          <cell r="C132" t="str">
            <v>Попов Вячеслав Сергеевич</v>
          </cell>
        </row>
        <row r="133">
          <cell r="B133">
            <v>417</v>
          </cell>
          <cell r="C133" t="str">
            <v>Ковальчук Алексей Александрович</v>
          </cell>
        </row>
        <row r="134">
          <cell r="B134">
            <v>418</v>
          </cell>
          <cell r="C134" t="str">
            <v>Пронин Виктор Александрович</v>
          </cell>
        </row>
        <row r="135">
          <cell r="B135">
            <v>419</v>
          </cell>
          <cell r="C135" t="str">
            <v>Пухосмяги Эдуард Олевич</v>
          </cell>
        </row>
        <row r="136">
          <cell r="B136">
            <v>420</v>
          </cell>
          <cell r="C136" t="str">
            <v>Рассказов  Кирилл Иванович</v>
          </cell>
        </row>
        <row r="137">
          <cell r="B137">
            <v>421</v>
          </cell>
          <cell r="C137" t="str">
            <v>Ратников Даниил Игоревич</v>
          </cell>
        </row>
        <row r="138">
          <cell r="B138">
            <v>422</v>
          </cell>
          <cell r="C138" t="str">
            <v>Родин Александр Александрович</v>
          </cell>
        </row>
        <row r="139">
          <cell r="B139">
            <v>423</v>
          </cell>
          <cell r="C139" t="str">
            <v>Рождественский Денис Владимирович</v>
          </cell>
        </row>
        <row r="140">
          <cell r="B140">
            <v>424</v>
          </cell>
          <cell r="C140" t="str">
            <v>Ротермель Кирилл Андреевич</v>
          </cell>
        </row>
        <row r="141">
          <cell r="B141">
            <v>425</v>
          </cell>
          <cell r="C141" t="str">
            <v>Рудановский Сергей Алексеевич</v>
          </cell>
        </row>
        <row r="142">
          <cell r="B142">
            <v>426</v>
          </cell>
          <cell r="C142" t="str">
            <v>Рукавишников Евгений Алексеевич</v>
          </cell>
        </row>
        <row r="143">
          <cell r="B143">
            <v>427</v>
          </cell>
          <cell r="C143" t="str">
            <v>Рыжов Андрей Алексеевич</v>
          </cell>
        </row>
        <row r="144">
          <cell r="B144">
            <v>428</v>
          </cell>
          <cell r="C144" t="str">
            <v>Рябинов Сергей Гаврилович</v>
          </cell>
        </row>
        <row r="145">
          <cell r="B145">
            <v>429</v>
          </cell>
          <cell r="C145" t="str">
            <v>Рябуха Сергей Николаевич</v>
          </cell>
        </row>
        <row r="146">
          <cell r="B146">
            <v>430</v>
          </cell>
          <cell r="C146" t="str">
            <v>Савченков Роман Александрович</v>
          </cell>
        </row>
        <row r="147">
          <cell r="B147">
            <v>431</v>
          </cell>
          <cell r="C147" t="str">
            <v>Садыков Алексей Шамильевич</v>
          </cell>
        </row>
        <row r="148">
          <cell r="B148">
            <v>432</v>
          </cell>
          <cell r="C148" t="str">
            <v>Сафронов Андрей  Викторович</v>
          </cell>
        </row>
        <row r="149">
          <cell r="B149">
            <v>433</v>
          </cell>
          <cell r="C149" t="str">
            <v>Семченко Андрей  Валерьевич</v>
          </cell>
        </row>
        <row r="150">
          <cell r="B150">
            <v>434</v>
          </cell>
          <cell r="C150" t="str">
            <v>Фёдоров Алексей Геннадиевич</v>
          </cell>
        </row>
        <row r="151">
          <cell r="B151">
            <v>435</v>
          </cell>
          <cell r="C151" t="str">
            <v>Смирнов Александр Юрьевич</v>
          </cell>
        </row>
        <row r="152">
          <cell r="B152">
            <v>436</v>
          </cell>
          <cell r="C152" t="str">
            <v>Назаров Михаил Сергеевич</v>
          </cell>
        </row>
        <row r="153">
          <cell r="B153">
            <v>437</v>
          </cell>
          <cell r="C153" t="str">
            <v>Смирнов Владимир Михайлович</v>
          </cell>
        </row>
        <row r="154">
          <cell r="B154">
            <v>438</v>
          </cell>
          <cell r="C154" t="str">
            <v>Соколов Евгений Николаевич</v>
          </cell>
        </row>
        <row r="155">
          <cell r="B155">
            <v>439</v>
          </cell>
          <cell r="C155" t="str">
            <v>Никифоров Иван Андреевич</v>
          </cell>
        </row>
        <row r="156">
          <cell r="B156">
            <v>440</v>
          </cell>
          <cell r="C156" t="str">
            <v>Соловьянов Игорь Александрович</v>
          </cell>
        </row>
        <row r="157">
          <cell r="B157">
            <v>441</v>
          </cell>
          <cell r="C157" t="str">
            <v>Соломенников Андрей Анатольевич</v>
          </cell>
        </row>
        <row r="158">
          <cell r="B158">
            <v>442</v>
          </cell>
          <cell r="C158" t="str">
            <v>Старостин Алексей Геннадьевич</v>
          </cell>
        </row>
        <row r="159">
          <cell r="B159">
            <v>443</v>
          </cell>
          <cell r="C159" t="str">
            <v>Степанов Алексей Александрович</v>
          </cell>
        </row>
        <row r="160">
          <cell r="B160">
            <v>444</v>
          </cell>
          <cell r="C160" t="str">
            <v>Степанов Александр Владимирович</v>
          </cell>
        </row>
        <row r="161">
          <cell r="B161">
            <v>445</v>
          </cell>
          <cell r="C161" t="str">
            <v>Степанов Александр Иванович</v>
          </cell>
        </row>
        <row r="162">
          <cell r="B162">
            <v>446</v>
          </cell>
          <cell r="C162" t="str">
            <v>Субботин Дмитрий Валентинович</v>
          </cell>
        </row>
        <row r="163">
          <cell r="B163">
            <v>447</v>
          </cell>
          <cell r="C163" t="str">
            <v>Суханов Алексей Геннадьевич</v>
          </cell>
        </row>
        <row r="164">
          <cell r="B164">
            <v>448</v>
          </cell>
          <cell r="C164" t="str">
            <v>Сухопаров Дмитрий Георгиевич</v>
          </cell>
        </row>
        <row r="165">
          <cell r="B165">
            <v>449</v>
          </cell>
          <cell r="C165" t="str">
            <v>Теровец Алексей Сергеевич</v>
          </cell>
        </row>
        <row r="166">
          <cell r="B166">
            <v>450</v>
          </cell>
          <cell r="C166" t="str">
            <v>Ткаченок  Сергей Александрович</v>
          </cell>
        </row>
        <row r="167">
          <cell r="B167">
            <v>451</v>
          </cell>
          <cell r="C167" t="str">
            <v>Шилов Никита Витальевич</v>
          </cell>
        </row>
        <row r="168">
          <cell r="B168">
            <v>452</v>
          </cell>
          <cell r="C168" t="str">
            <v>Тютюник  Иван Владимирович</v>
          </cell>
        </row>
        <row r="169">
          <cell r="B169">
            <v>453</v>
          </cell>
          <cell r="C169" t="str">
            <v>Прокофьев Илья Игоревич</v>
          </cell>
        </row>
        <row r="170">
          <cell r="B170">
            <v>454</v>
          </cell>
          <cell r="C170" t="str">
            <v>Ушаков  Александр Владимирович</v>
          </cell>
        </row>
        <row r="171">
          <cell r="B171">
            <v>455</v>
          </cell>
          <cell r="C171" t="str">
            <v>Фалин Денис Юрьевич</v>
          </cell>
        </row>
        <row r="172">
          <cell r="B172">
            <v>456</v>
          </cell>
          <cell r="C172" t="str">
            <v>Федоров Сергей Викторович</v>
          </cell>
        </row>
        <row r="173">
          <cell r="B173">
            <v>457</v>
          </cell>
          <cell r="C173" t="str">
            <v>Филиппов Алексей Николаевич</v>
          </cell>
        </row>
        <row r="174">
          <cell r="B174">
            <v>458</v>
          </cell>
          <cell r="C174" t="str">
            <v>Фомин Евгений Валерьевич</v>
          </cell>
        </row>
        <row r="175">
          <cell r="B175">
            <v>459</v>
          </cell>
          <cell r="C175" t="str">
            <v>Хабибуллин Альмир Мунирович</v>
          </cell>
        </row>
        <row r="176">
          <cell r="B176">
            <v>460</v>
          </cell>
          <cell r="C176" t="str">
            <v>Хайко  Максим Алексеевич</v>
          </cell>
        </row>
        <row r="177">
          <cell r="B177">
            <v>461</v>
          </cell>
          <cell r="C177" t="str">
            <v>Халиков Тимур Валиевич</v>
          </cell>
        </row>
        <row r="178">
          <cell r="B178">
            <v>462</v>
          </cell>
          <cell r="C178" t="str">
            <v>Халтурин Виктор Евгеньевич</v>
          </cell>
        </row>
        <row r="179">
          <cell r="B179">
            <v>463</v>
          </cell>
          <cell r="C179" t="str">
            <v>Чадюк Александр Витальевич</v>
          </cell>
        </row>
        <row r="180">
          <cell r="B180">
            <v>464</v>
          </cell>
          <cell r="C180" t="str">
            <v>Харитонов Юрий Валентинович</v>
          </cell>
        </row>
        <row r="181">
          <cell r="B181">
            <v>465</v>
          </cell>
          <cell r="C181" t="str">
            <v>Хозеев Владимир Валерьевич</v>
          </cell>
        </row>
        <row r="182">
          <cell r="B182">
            <v>466</v>
          </cell>
          <cell r="C182" t="str">
            <v>Холявин Олег Александрович</v>
          </cell>
        </row>
        <row r="183">
          <cell r="B183">
            <v>467</v>
          </cell>
          <cell r="C183" t="str">
            <v>Хомяков Владимир Олегович</v>
          </cell>
        </row>
        <row r="184">
          <cell r="B184">
            <v>468</v>
          </cell>
          <cell r="C184" t="str">
            <v>Хорин Евгений Павлович</v>
          </cell>
        </row>
        <row r="185">
          <cell r="B185">
            <v>469</v>
          </cell>
          <cell r="C185" t="str">
            <v>Цветков Александр Викторович</v>
          </cell>
        </row>
        <row r="186">
          <cell r="B186">
            <v>470</v>
          </cell>
          <cell r="C186" t="str">
            <v>Цыбаев Евгений Владимирович</v>
          </cell>
        </row>
        <row r="187">
          <cell r="B187">
            <v>471</v>
          </cell>
          <cell r="C187" t="str">
            <v>Цыганов Максим Александрович</v>
          </cell>
        </row>
        <row r="188">
          <cell r="B188">
            <v>472</v>
          </cell>
          <cell r="C188" t="str">
            <v>Чигарев Алексей Владимирович</v>
          </cell>
        </row>
        <row r="189">
          <cell r="B189">
            <v>473</v>
          </cell>
          <cell r="C189" t="str">
            <v>Чулков Андрей Юрьевич</v>
          </cell>
        </row>
        <row r="190">
          <cell r="B190">
            <v>474</v>
          </cell>
          <cell r="C190" t="str">
            <v>Чухненков Андрей Викторович</v>
          </cell>
        </row>
        <row r="191">
          <cell r="B191">
            <v>475</v>
          </cell>
          <cell r="C191" t="str">
            <v>Шабанов Андрей Борисович</v>
          </cell>
        </row>
        <row r="192">
          <cell r="B192">
            <v>476</v>
          </cell>
          <cell r="C192" t="str">
            <v>Шарапов Яков Викторович</v>
          </cell>
        </row>
        <row r="193">
          <cell r="B193">
            <v>477</v>
          </cell>
          <cell r="C193" t="str">
            <v>Шевченко Дмитрий Николаевич</v>
          </cell>
        </row>
        <row r="194">
          <cell r="B194">
            <v>478</v>
          </cell>
          <cell r="C194" t="str">
            <v>Шевырев Аркадий Николаевич</v>
          </cell>
        </row>
        <row r="195">
          <cell r="B195">
            <v>479</v>
          </cell>
          <cell r="C195" t="str">
            <v>Шестаков Леонид Александрович</v>
          </cell>
        </row>
        <row r="196">
          <cell r="B196">
            <v>480</v>
          </cell>
          <cell r="C196" t="str">
            <v>Шишмолин Петр Алексеевич</v>
          </cell>
        </row>
        <row r="197">
          <cell r="B197">
            <v>481</v>
          </cell>
          <cell r="C197" t="str">
            <v>Шмелев Антон Валерьевич</v>
          </cell>
        </row>
        <row r="198">
          <cell r="B198">
            <v>482</v>
          </cell>
          <cell r="C198" t="str">
            <v>Шубин Игорь Павлович</v>
          </cell>
        </row>
        <row r="199">
          <cell r="B199">
            <v>483</v>
          </cell>
          <cell r="C199" t="str">
            <v>Безик Алексей Константинович</v>
          </cell>
        </row>
        <row r="200">
          <cell r="B200">
            <v>484</v>
          </cell>
          <cell r="C200" t="str">
            <v>Юханов  Роман Викторович</v>
          </cell>
        </row>
        <row r="201">
          <cell r="B201">
            <v>485</v>
          </cell>
          <cell r="C201" t="str">
            <v>Янталев Александр Петрович</v>
          </cell>
        </row>
        <row r="202">
          <cell r="B202">
            <v>486</v>
          </cell>
          <cell r="C202" t="str">
            <v>Богданов Михаил Викторович</v>
          </cell>
        </row>
        <row r="203">
          <cell r="B203">
            <v>487</v>
          </cell>
          <cell r="C203" t="str">
            <v>Кабурдо Николай Валерьевич</v>
          </cell>
        </row>
        <row r="204">
          <cell r="B204">
            <v>488</v>
          </cell>
          <cell r="C204" t="str">
            <v>Пудовкин Сергей Николаевич</v>
          </cell>
        </row>
        <row r="205">
          <cell r="B205">
            <v>489</v>
          </cell>
          <cell r="C205" t="str">
            <v>Рязанцев Иван Васильевич</v>
          </cell>
        </row>
        <row r="206">
          <cell r="B206">
            <v>490</v>
          </cell>
          <cell r="C206" t="str">
            <v>Филимонов Сергей Андреевич</v>
          </cell>
        </row>
        <row r="207">
          <cell r="B207">
            <v>491</v>
          </cell>
          <cell r="C207" t="str">
            <v>Шабарин Евгений Юрьевич</v>
          </cell>
        </row>
        <row r="208">
          <cell r="B208">
            <v>492</v>
          </cell>
          <cell r="C208" t="str">
            <v>Савиных Ярослав Ярославович</v>
          </cell>
        </row>
        <row r="209">
          <cell r="B209">
            <v>493</v>
          </cell>
          <cell r="C209" t="str">
            <v>Михайлов Руслан Дмитриевич</v>
          </cell>
        </row>
        <row r="210">
          <cell r="B210">
            <v>494</v>
          </cell>
          <cell r="C210" t="str">
            <v>Рыжук Александр Владимирович</v>
          </cell>
        </row>
        <row r="211">
          <cell r="B211">
            <v>495</v>
          </cell>
          <cell r="C211" t="str">
            <v>Плотников Алексей Владимирович</v>
          </cell>
        </row>
      </sheetData>
      <sheetData sheetId="3"/>
      <sheetData sheetId="4"/>
      <sheetData sheetId="5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Ремонт гарнитур"/>
      <sheetName val="ФИО - № гарнитуры 4-я линия СПб"/>
      <sheetName val="ФИО - № гарнитуры 3-я линия СПб"/>
      <sheetName val="Статистика"/>
      <sheetName val="Проблема-Решение"/>
      <sheetName val="ПВМ"/>
    </sheetNames>
    <sheetDataSet>
      <sheetData sheetId="0"/>
      <sheetData sheetId="1">
        <row r="2">
          <cell r="A2">
            <v>1</v>
          </cell>
          <cell r="B2" t="str">
            <v>Самарцев Алексей Николаевич</v>
          </cell>
        </row>
        <row r="3">
          <cell r="A3">
            <v>12</v>
          </cell>
          <cell r="B3" t="str">
            <v>Аксяитов Руслан Ряшидович</v>
          </cell>
        </row>
        <row r="4">
          <cell r="A4">
            <v>18</v>
          </cell>
          <cell r="B4" t="str">
            <v>Волков Даниил Евгеньевич</v>
          </cell>
        </row>
        <row r="5">
          <cell r="A5">
            <v>21</v>
          </cell>
          <cell r="B5" t="str">
            <v>Демьянов Антон Петрович</v>
          </cell>
        </row>
        <row r="6">
          <cell r="A6">
            <v>22</v>
          </cell>
          <cell r="B6" t="str">
            <v>Борисов Григорий Владимирович</v>
          </cell>
        </row>
        <row r="7">
          <cell r="A7">
            <v>27</v>
          </cell>
          <cell r="B7" t="str">
            <v>Горячев Дмитрий Александрович</v>
          </cell>
        </row>
        <row r="8">
          <cell r="A8">
            <v>28</v>
          </cell>
          <cell r="B8" t="str">
            <v>Бочаров Сергей Даниилович</v>
          </cell>
        </row>
        <row r="9">
          <cell r="A9">
            <v>29</v>
          </cell>
          <cell r="B9" t="str">
            <v>Середкин Игорь Михайлович</v>
          </cell>
        </row>
        <row r="10">
          <cell r="A10">
            <v>34</v>
          </cell>
          <cell r="B10" t="str">
            <v>Бычков Александр Валерьевич</v>
          </cell>
        </row>
        <row r="11">
          <cell r="A11">
            <v>39</v>
          </cell>
          <cell r="B11" t="str">
            <v>Годунов Василий Сергеевич</v>
          </cell>
        </row>
        <row r="12">
          <cell r="A12">
            <v>41</v>
          </cell>
          <cell r="B12" t="str">
            <v>Манило Станислав Сергеевич</v>
          </cell>
        </row>
        <row r="13">
          <cell r="A13">
            <v>43</v>
          </cell>
          <cell r="B13" t="str">
            <v>Голубев Борис Михайлович</v>
          </cell>
        </row>
        <row r="14">
          <cell r="A14">
            <v>44</v>
          </cell>
          <cell r="B14" t="str">
            <v>Могиль Сергей Игоревич</v>
          </cell>
        </row>
        <row r="15">
          <cell r="A15">
            <v>46</v>
          </cell>
          <cell r="B15" t="str">
            <v>Родионов Михаил Иванович</v>
          </cell>
        </row>
        <row r="16">
          <cell r="A16">
            <v>49</v>
          </cell>
          <cell r="B16" t="str">
            <v>Фролов Александр Юрьевич</v>
          </cell>
        </row>
        <row r="17">
          <cell r="A17">
            <v>52</v>
          </cell>
          <cell r="B17" t="str">
            <v>Зыков Алексей Сергеевич</v>
          </cell>
        </row>
        <row r="18">
          <cell r="A18">
            <v>53</v>
          </cell>
          <cell r="B18" t="str">
            <v>Кондрашин Дмитрий Викторович</v>
          </cell>
        </row>
        <row r="19">
          <cell r="A19">
            <v>54</v>
          </cell>
          <cell r="B19" t="str">
            <v>Морозов Сергей Александрович</v>
          </cell>
        </row>
        <row r="20">
          <cell r="A20">
            <v>59</v>
          </cell>
          <cell r="B20" t="str">
            <v>Иванов Евгений Олегович</v>
          </cell>
        </row>
        <row r="21">
          <cell r="A21">
            <v>61</v>
          </cell>
          <cell r="B21" t="str">
            <v>Пузанов Евгений Александрович</v>
          </cell>
        </row>
        <row r="22">
          <cell r="A22">
            <v>63</v>
          </cell>
          <cell r="B22" t="str">
            <v>Мурадов Марат Буронович</v>
          </cell>
        </row>
        <row r="23">
          <cell r="A23">
            <v>64</v>
          </cell>
          <cell r="B23" t="str">
            <v>Ананьин Алексей Николаевич</v>
          </cell>
        </row>
        <row r="24">
          <cell r="A24">
            <v>66</v>
          </cell>
          <cell r="B24" t="str">
            <v>Гусев Денис Владимирович</v>
          </cell>
        </row>
        <row r="25">
          <cell r="A25">
            <v>67</v>
          </cell>
          <cell r="B25" t="str">
            <v>Ломовцев Игорь Викторович</v>
          </cell>
        </row>
        <row r="26">
          <cell r="A26">
            <v>68</v>
          </cell>
          <cell r="B26" t="str">
            <v>Горбачев Павел Павлович</v>
          </cell>
        </row>
        <row r="27">
          <cell r="A27">
            <v>69</v>
          </cell>
          <cell r="B27" t="str">
            <v>Мамонтьев Антон Андреевич</v>
          </cell>
        </row>
        <row r="28">
          <cell r="A28">
            <v>70</v>
          </cell>
          <cell r="B28" t="str">
            <v>Григорьев Максим Викторович</v>
          </cell>
        </row>
        <row r="29">
          <cell r="A29">
            <v>71</v>
          </cell>
          <cell r="B29" t="str">
            <v>Аллахвердиев Сергей Арзуевич</v>
          </cell>
        </row>
        <row r="30">
          <cell r="A30">
            <v>72</v>
          </cell>
          <cell r="B30" t="str">
            <v>Дорошенко Михаил Петрович</v>
          </cell>
        </row>
        <row r="31">
          <cell r="A31">
            <v>74</v>
          </cell>
          <cell r="B31" t="str">
            <v>Ярмоленко Николай Григорьевич</v>
          </cell>
        </row>
        <row r="32">
          <cell r="A32">
            <v>75</v>
          </cell>
          <cell r="B32" t="str">
            <v>Сергеев Дмитрий Петрович</v>
          </cell>
        </row>
        <row r="33">
          <cell r="A33">
            <v>76</v>
          </cell>
          <cell r="B33" t="str">
            <v>Яловничий Дмитрий Сергеевич</v>
          </cell>
        </row>
        <row r="34">
          <cell r="A34">
            <v>78</v>
          </cell>
          <cell r="B34" t="str">
            <v>Феоктистов Дмитрий Сергеевич</v>
          </cell>
        </row>
        <row r="35">
          <cell r="A35">
            <v>79</v>
          </cell>
          <cell r="B35" t="str">
            <v>Михайловский Игорь Валерьевич</v>
          </cell>
        </row>
        <row r="36">
          <cell r="A36">
            <v>80</v>
          </cell>
          <cell r="B36" t="str">
            <v>Резчиков Евгений Борисович</v>
          </cell>
        </row>
        <row r="37">
          <cell r="A37">
            <v>81</v>
          </cell>
          <cell r="B37" t="str">
            <v>Горбунов Тарас Владимирович</v>
          </cell>
        </row>
        <row r="38">
          <cell r="A38">
            <v>83</v>
          </cell>
          <cell r="B38" t="str">
            <v>Андреев Игорь Евгеньевич</v>
          </cell>
        </row>
        <row r="39">
          <cell r="A39">
            <v>84</v>
          </cell>
          <cell r="B39" t="str">
            <v>Давиденко Алексей Александрович</v>
          </cell>
        </row>
        <row r="40">
          <cell r="A40">
            <v>85</v>
          </cell>
          <cell r="B40" t="str">
            <v>Боричев Александр Анатольевич</v>
          </cell>
        </row>
        <row r="41">
          <cell r="A41">
            <v>86</v>
          </cell>
          <cell r="B41" t="str">
            <v>Краснянский Срргей Викторович</v>
          </cell>
        </row>
        <row r="42">
          <cell r="A42">
            <v>87</v>
          </cell>
          <cell r="B42" t="str">
            <v>Дмитриев Александр Анатольевич</v>
          </cell>
        </row>
        <row r="43">
          <cell r="A43">
            <v>88</v>
          </cell>
          <cell r="B43" t="str">
            <v>Дружинин Алексей Валентинович</v>
          </cell>
        </row>
        <row r="44">
          <cell r="A44">
            <v>89</v>
          </cell>
          <cell r="B44" t="str">
            <v>Шигарев Сергей Константинович</v>
          </cell>
        </row>
        <row r="45">
          <cell r="A45">
            <v>90</v>
          </cell>
          <cell r="B45" t="str">
            <v>Николаев Максим Николаевич</v>
          </cell>
        </row>
        <row r="46">
          <cell r="A46">
            <v>91</v>
          </cell>
          <cell r="B46" t="str">
            <v>Голубев Лев Вячеславович</v>
          </cell>
        </row>
        <row r="47">
          <cell r="A47">
            <v>92</v>
          </cell>
          <cell r="B47" t="str">
            <v>Константинов Евгений Валентинович</v>
          </cell>
        </row>
        <row r="48">
          <cell r="A48">
            <v>93</v>
          </cell>
          <cell r="B48" t="str">
            <v>Гриценко Александр Владимирович</v>
          </cell>
        </row>
        <row r="49">
          <cell r="A49">
            <v>94</v>
          </cell>
          <cell r="B49" t="str">
            <v>Яшников Павел Александрович</v>
          </cell>
        </row>
        <row r="50">
          <cell r="A50">
            <v>95</v>
          </cell>
          <cell r="B50" t="str">
            <v>Смирнов Евгений Николаевич</v>
          </cell>
        </row>
        <row r="51">
          <cell r="A51">
            <v>96</v>
          </cell>
          <cell r="B51" t="str">
            <v>Круглов Павел Вячеславович</v>
          </cell>
        </row>
        <row r="52">
          <cell r="A52">
            <v>97</v>
          </cell>
          <cell r="B52" t="str">
            <v>Дементьев Дмитий Александр</v>
          </cell>
        </row>
        <row r="53">
          <cell r="A53">
            <v>98</v>
          </cell>
          <cell r="B53" t="str">
            <v>Бобер Антон Александрович</v>
          </cell>
        </row>
        <row r="54">
          <cell r="A54">
            <v>99</v>
          </cell>
          <cell r="B54" t="str">
            <v>Вердиев Федор Байрамович</v>
          </cell>
        </row>
        <row r="55">
          <cell r="A55">
            <v>100</v>
          </cell>
          <cell r="B55" t="str">
            <v>Гусев Константин Станиславович</v>
          </cell>
        </row>
        <row r="56">
          <cell r="A56">
            <v>101</v>
          </cell>
          <cell r="B56" t="str">
            <v>Макарин Дмитрий Михайлович</v>
          </cell>
        </row>
        <row r="57">
          <cell r="A57">
            <v>102</v>
          </cell>
          <cell r="B57" t="str">
            <v>Малов Андрей Павлович</v>
          </cell>
        </row>
        <row r="58">
          <cell r="A58">
            <v>103</v>
          </cell>
          <cell r="B58" t="str">
            <v>Желтов Андрей Сергеевич</v>
          </cell>
        </row>
        <row r="59">
          <cell r="A59">
            <v>104</v>
          </cell>
          <cell r="B59" t="str">
            <v>Грачев Максим Вячеславович</v>
          </cell>
        </row>
        <row r="60">
          <cell r="A60">
            <v>106</v>
          </cell>
          <cell r="B60" t="str">
            <v>Технеряднев Олег Павлович</v>
          </cell>
        </row>
        <row r="61">
          <cell r="A61">
            <v>108</v>
          </cell>
          <cell r="B61" t="str">
            <v>Клоков Сергей Сергеевич</v>
          </cell>
        </row>
        <row r="62">
          <cell r="A62">
            <v>110</v>
          </cell>
          <cell r="B62" t="str">
            <v>Иванчук Григорий Александрович</v>
          </cell>
        </row>
        <row r="63">
          <cell r="A63">
            <v>120</v>
          </cell>
          <cell r="B63" t="str">
            <v>Арбузов Эдуард Юрьевич</v>
          </cell>
        </row>
        <row r="64">
          <cell r="A64">
            <v>121</v>
          </cell>
          <cell r="B64" t="str">
            <v>Бойченко Иван Владимирович</v>
          </cell>
        </row>
        <row r="65">
          <cell r="A65">
            <v>122</v>
          </cell>
          <cell r="B65" t="str">
            <v>Алексеев Владимир Геннадьевич</v>
          </cell>
        </row>
        <row r="66">
          <cell r="A66">
            <v>123</v>
          </cell>
          <cell r="B66" t="str">
            <v>Буторин Денис Андреевич</v>
          </cell>
        </row>
        <row r="67">
          <cell r="A67">
            <v>124</v>
          </cell>
          <cell r="B67" t="str">
            <v>Веселков Александр Вахтангович</v>
          </cell>
        </row>
        <row r="68">
          <cell r="A68">
            <v>125</v>
          </cell>
          <cell r="B68" t="str">
            <v>Заблоцкий Николай Николаевич</v>
          </cell>
        </row>
        <row r="69">
          <cell r="A69">
            <v>126</v>
          </cell>
          <cell r="B69" t="str">
            <v>Земцев Дмитрий Валерьевич</v>
          </cell>
        </row>
        <row r="70">
          <cell r="A70">
            <v>127</v>
          </cell>
          <cell r="B70" t="str">
            <v>Кашин Александр Михайлович</v>
          </cell>
        </row>
        <row r="71">
          <cell r="A71">
            <v>128</v>
          </cell>
          <cell r="B71" t="str">
            <v>Воронков Виктор Викторович</v>
          </cell>
        </row>
        <row r="72">
          <cell r="A72">
            <v>129</v>
          </cell>
          <cell r="B72" t="str">
            <v>Букин Сергей Владиленович</v>
          </cell>
        </row>
        <row r="73">
          <cell r="A73">
            <v>130</v>
          </cell>
          <cell r="B73" t="str">
            <v>Тетерук Виктор Николаевич</v>
          </cell>
        </row>
        <row r="74">
          <cell r="A74">
            <v>131</v>
          </cell>
          <cell r="B74" t="str">
            <v>Заводсков Геннадий Анатольевич</v>
          </cell>
        </row>
        <row r="75">
          <cell r="A75">
            <v>132</v>
          </cell>
          <cell r="B75" t="str">
            <v>Зуев Василь Бадриевич</v>
          </cell>
        </row>
        <row r="76">
          <cell r="A76">
            <v>133</v>
          </cell>
          <cell r="B76" t="str">
            <v>Гаврилов Владислав Викторович</v>
          </cell>
        </row>
        <row r="77">
          <cell r="A77">
            <v>134</v>
          </cell>
          <cell r="B77" t="str">
            <v>Ананьев Роман Геннадьевич</v>
          </cell>
        </row>
        <row r="78">
          <cell r="A78">
            <v>135</v>
          </cell>
          <cell r="B78" t="str">
            <v>Нелюбов Роман Юрьевич</v>
          </cell>
        </row>
        <row r="79">
          <cell r="A79">
            <v>136</v>
          </cell>
          <cell r="B79" t="str">
            <v>Дуванов Сергей Александрович</v>
          </cell>
        </row>
        <row r="80">
          <cell r="A80">
            <v>137</v>
          </cell>
          <cell r="B80" t="str">
            <v>Зубрилин Игорь Валерьевич</v>
          </cell>
        </row>
        <row r="81">
          <cell r="A81">
            <v>138</v>
          </cell>
          <cell r="B81" t="str">
            <v>Пестов Илья Александрович</v>
          </cell>
        </row>
        <row r="82">
          <cell r="A82">
            <v>139</v>
          </cell>
          <cell r="B82" t="str">
            <v>Ягунов Никита Владимирович</v>
          </cell>
        </row>
        <row r="83">
          <cell r="A83">
            <v>140</v>
          </cell>
          <cell r="B83" t="str">
            <v>Майоров Александр Вячеславович</v>
          </cell>
        </row>
        <row r="84">
          <cell r="A84">
            <v>141</v>
          </cell>
          <cell r="B84" t="str">
            <v>Яковлев Валентин Владимирович</v>
          </cell>
        </row>
        <row r="85">
          <cell r="A85">
            <v>142</v>
          </cell>
          <cell r="B85" t="str">
            <v>Богваль Вячеслав Николаевич</v>
          </cell>
        </row>
        <row r="86">
          <cell r="A86">
            <v>143</v>
          </cell>
          <cell r="B86" t="str">
            <v>Цицерко Владимир Николаевич</v>
          </cell>
        </row>
        <row r="87">
          <cell r="A87">
            <v>144</v>
          </cell>
          <cell r="B87" t="str">
            <v>Ермаков Александр Александрович</v>
          </cell>
        </row>
        <row r="88">
          <cell r="A88">
            <v>145</v>
          </cell>
          <cell r="B88" t="str">
            <v>Мушкатеров Максим Сергеевич</v>
          </cell>
        </row>
        <row r="89">
          <cell r="A89">
            <v>146</v>
          </cell>
          <cell r="B89" t="str">
            <v>Корниенко Василий Сергеевич</v>
          </cell>
        </row>
        <row r="90">
          <cell r="A90">
            <v>147</v>
          </cell>
          <cell r="B90" t="str">
            <v>Карулин Михаил Леонидович</v>
          </cell>
        </row>
        <row r="91">
          <cell r="A91">
            <v>148</v>
          </cell>
          <cell r="B91" t="str">
            <v>Карачев Антон Валерьевич</v>
          </cell>
        </row>
        <row r="92">
          <cell r="A92">
            <v>149</v>
          </cell>
          <cell r="B92" t="str">
            <v>Климович Николай Николаевич</v>
          </cell>
        </row>
        <row r="93">
          <cell r="A93">
            <v>150</v>
          </cell>
          <cell r="B93" t="str">
            <v>Павлов Анатолий Валерьевич</v>
          </cell>
        </row>
        <row r="94">
          <cell r="A94">
            <v>151</v>
          </cell>
          <cell r="B94" t="str">
            <v>Шипневский Сергей Сергеевич</v>
          </cell>
        </row>
        <row r="95">
          <cell r="A95">
            <v>152</v>
          </cell>
          <cell r="B95" t="str">
            <v>Зотов Владимир Юрьевич</v>
          </cell>
        </row>
        <row r="96">
          <cell r="A96">
            <v>154</v>
          </cell>
          <cell r="B96" t="str">
            <v>Николаев Дмитрий Игоревич</v>
          </cell>
        </row>
        <row r="97">
          <cell r="A97">
            <v>155</v>
          </cell>
          <cell r="B97" t="str">
            <v>Коваленко Евгений Алексеевич</v>
          </cell>
        </row>
        <row r="98">
          <cell r="A98">
            <v>157</v>
          </cell>
          <cell r="B98" t="str">
            <v>Правдин Александр Сергеевич</v>
          </cell>
        </row>
        <row r="99">
          <cell r="A99">
            <v>158</v>
          </cell>
          <cell r="B99" t="str">
            <v>Кондюков Николай Викторович</v>
          </cell>
        </row>
        <row r="100">
          <cell r="A100">
            <v>159</v>
          </cell>
          <cell r="B100" t="str">
            <v>Зайцев Игорь Леонидович</v>
          </cell>
        </row>
        <row r="101">
          <cell r="A101">
            <v>160</v>
          </cell>
          <cell r="B101" t="str">
            <v>Мотузенко Артем Сергеевич</v>
          </cell>
        </row>
        <row r="102">
          <cell r="A102">
            <v>161</v>
          </cell>
          <cell r="B102" t="str">
            <v>Попов Сергей Васильевич</v>
          </cell>
        </row>
        <row r="103">
          <cell r="A103">
            <v>162</v>
          </cell>
          <cell r="B103" t="str">
            <v>Пестерев Сергей Александрович</v>
          </cell>
        </row>
        <row r="104">
          <cell r="A104">
            <v>163</v>
          </cell>
          <cell r="B104" t="str">
            <v>Борисевич Юрий Игоревич</v>
          </cell>
        </row>
        <row r="105">
          <cell r="A105">
            <v>164</v>
          </cell>
          <cell r="B105" t="str">
            <v>Заикин Роман Александрович</v>
          </cell>
        </row>
        <row r="106">
          <cell r="A106">
            <v>165</v>
          </cell>
          <cell r="B106" t="str">
            <v>Шушин Павел Иванович</v>
          </cell>
        </row>
        <row r="107">
          <cell r="A107">
            <v>166</v>
          </cell>
          <cell r="B107" t="str">
            <v>Сазонов Максим Михайлович</v>
          </cell>
        </row>
        <row r="108">
          <cell r="A108">
            <v>167</v>
          </cell>
          <cell r="B108" t="str">
            <v>Дормидонтов Евгений Сергеевич</v>
          </cell>
        </row>
        <row r="109">
          <cell r="A109">
            <v>168</v>
          </cell>
          <cell r="B109" t="str">
            <v>Новиков Сергей Юрьевич</v>
          </cell>
        </row>
        <row r="110">
          <cell r="A110">
            <v>169</v>
          </cell>
          <cell r="B110" t="str">
            <v>Зубаков Александр Г енадьевич</v>
          </cell>
        </row>
        <row r="111">
          <cell r="A111">
            <v>170</v>
          </cell>
          <cell r="B111" t="str">
            <v>Пискунов Петр Александрович</v>
          </cell>
        </row>
        <row r="112">
          <cell r="A112">
            <v>171</v>
          </cell>
          <cell r="B112" t="str">
            <v>Цветков Станислав Константинович</v>
          </cell>
        </row>
        <row r="113">
          <cell r="A113">
            <v>172</v>
          </cell>
          <cell r="B113" t="str">
            <v>Муравьёв Дмитрий Павлович</v>
          </cell>
        </row>
        <row r="114">
          <cell r="A114">
            <v>173</v>
          </cell>
          <cell r="B114" t="str">
            <v>Уланов Вячеслав Николаевич</v>
          </cell>
        </row>
        <row r="115">
          <cell r="A115">
            <v>174</v>
          </cell>
          <cell r="B115" t="str">
            <v>Гулякин Сергей Николаевич</v>
          </cell>
        </row>
        <row r="116">
          <cell r="A116">
            <v>175</v>
          </cell>
          <cell r="B116" t="str">
            <v>Фавстов Андрей Вячеславович</v>
          </cell>
        </row>
        <row r="117">
          <cell r="A117">
            <v>176</v>
          </cell>
          <cell r="B117" t="str">
            <v>Тесленко Юрий Владимирович</v>
          </cell>
        </row>
        <row r="118">
          <cell r="A118">
            <v>177</v>
          </cell>
          <cell r="B118" t="str">
            <v>Фенютин Юрий Вячеславович</v>
          </cell>
        </row>
        <row r="119">
          <cell r="A119">
            <v>178</v>
          </cell>
          <cell r="B119" t="str">
            <v>Леонов Владимир Сергеевич</v>
          </cell>
        </row>
        <row r="120">
          <cell r="A120">
            <v>179</v>
          </cell>
          <cell r="B120" t="str">
            <v>Козлов Александр Венадьевич</v>
          </cell>
        </row>
        <row r="121">
          <cell r="A121">
            <v>180</v>
          </cell>
          <cell r="B121" t="str">
            <v>Наумов Дмитрий Владимирович</v>
          </cell>
        </row>
        <row r="122">
          <cell r="A122">
            <v>181</v>
          </cell>
          <cell r="B122" t="str">
            <v>Фёдоров Иван Юрьевич</v>
          </cell>
        </row>
        <row r="123">
          <cell r="A123">
            <v>182</v>
          </cell>
          <cell r="B123" t="str">
            <v>Гулин Дмитирий Алексеевич</v>
          </cell>
        </row>
        <row r="124">
          <cell r="A124">
            <v>183</v>
          </cell>
          <cell r="B124" t="str">
            <v>Павлов Игорь Васильевич</v>
          </cell>
        </row>
        <row r="125">
          <cell r="A125">
            <v>184</v>
          </cell>
          <cell r="B125" t="str">
            <v>Песков Иван Александрович</v>
          </cell>
        </row>
        <row r="126">
          <cell r="A126">
            <v>185</v>
          </cell>
          <cell r="B126" t="str">
            <v>Косарев Максим Васильевич</v>
          </cell>
        </row>
        <row r="127">
          <cell r="A127">
            <v>186</v>
          </cell>
          <cell r="B127" t="str">
            <v>Петров Вадим Николаевич</v>
          </cell>
        </row>
        <row r="128">
          <cell r="A128">
            <v>187</v>
          </cell>
          <cell r="B128" t="str">
            <v>Краско Виталий Викторович</v>
          </cell>
        </row>
        <row r="129">
          <cell r="A129">
            <v>188</v>
          </cell>
          <cell r="B129" t="str">
            <v>Кубанцев Федор Павлович</v>
          </cell>
        </row>
        <row r="130">
          <cell r="A130">
            <v>189</v>
          </cell>
          <cell r="B130" t="str">
            <v>Потапов Евгений Викторович</v>
          </cell>
        </row>
        <row r="131">
          <cell r="A131">
            <v>190</v>
          </cell>
          <cell r="B131" t="str">
            <v>Сальников Виталий Иванович</v>
          </cell>
        </row>
        <row r="132">
          <cell r="A132">
            <v>191</v>
          </cell>
          <cell r="B132" t="str">
            <v>Симаков Алексей Владимирович</v>
          </cell>
        </row>
        <row r="133">
          <cell r="A133">
            <v>192</v>
          </cell>
          <cell r="B133" t="str">
            <v>Лемешев Сергей Васильевич</v>
          </cell>
        </row>
        <row r="134">
          <cell r="A134">
            <v>193</v>
          </cell>
          <cell r="B134" t="str">
            <v>Сарелайнен Юрий Викторович</v>
          </cell>
        </row>
        <row r="135">
          <cell r="A135">
            <v>194</v>
          </cell>
          <cell r="B135" t="str">
            <v>Седов Михаил Андреевич</v>
          </cell>
        </row>
        <row r="136">
          <cell r="A136">
            <v>195</v>
          </cell>
          <cell r="B136" t="str">
            <v>Тихов Павел Геннадьевич</v>
          </cell>
        </row>
        <row r="137">
          <cell r="A137">
            <v>196</v>
          </cell>
          <cell r="B137" t="str">
            <v>Козлович Сергей Степанович</v>
          </cell>
        </row>
        <row r="138">
          <cell r="A138">
            <v>197</v>
          </cell>
          <cell r="B138" t="str">
            <v>Дашкин Шамиль Менирович</v>
          </cell>
        </row>
        <row r="139">
          <cell r="A139">
            <v>198</v>
          </cell>
          <cell r="B139" t="str">
            <v>Поляков Вячеслав Борисович</v>
          </cell>
        </row>
        <row r="140">
          <cell r="A140">
            <v>199</v>
          </cell>
          <cell r="B140" t="str">
            <v>Старикович Алексей Эдуардович</v>
          </cell>
        </row>
        <row r="141">
          <cell r="A141">
            <v>200</v>
          </cell>
          <cell r="B141" t="str">
            <v>Прохоренко Илья Васильевич</v>
          </cell>
        </row>
        <row r="142">
          <cell r="A142">
            <v>201</v>
          </cell>
          <cell r="B142" t="str">
            <v>Уймин Павел Сергеевич</v>
          </cell>
        </row>
        <row r="143">
          <cell r="A143">
            <v>202</v>
          </cell>
          <cell r="B143" t="str">
            <v>Румянцев Андрей Сергеевич</v>
          </cell>
        </row>
        <row r="144">
          <cell r="A144">
            <v>203</v>
          </cell>
          <cell r="B144" t="str">
            <v>Кондратков Евгений Александрович</v>
          </cell>
        </row>
        <row r="145">
          <cell r="A145">
            <v>204</v>
          </cell>
          <cell r="B145" t="str">
            <v>Потуга Андрей Федорович</v>
          </cell>
        </row>
        <row r="146">
          <cell r="A146">
            <v>205</v>
          </cell>
          <cell r="B146" t="str">
            <v>Плотников Игорь Германович</v>
          </cell>
        </row>
        <row r="147">
          <cell r="A147">
            <v>206</v>
          </cell>
          <cell r="B147" t="str">
            <v>Осипов Александр Александрович</v>
          </cell>
        </row>
        <row r="148">
          <cell r="A148">
            <v>207</v>
          </cell>
          <cell r="B148" t="str">
            <v>Пахомов Игорь Анатольевич</v>
          </cell>
        </row>
        <row r="149">
          <cell r="A149">
            <v>208</v>
          </cell>
          <cell r="B149" t="str">
            <v>Ларин Михаил Борисович</v>
          </cell>
        </row>
        <row r="150">
          <cell r="A150">
            <v>209</v>
          </cell>
          <cell r="B150" t="str">
            <v>Пичугин Павел Андреевич</v>
          </cell>
        </row>
        <row r="151">
          <cell r="A151">
            <v>210</v>
          </cell>
          <cell r="B151" t="str">
            <v>Дашкин Шамиль Менирович</v>
          </cell>
        </row>
        <row r="152">
          <cell r="A152">
            <v>211</v>
          </cell>
          <cell r="B152" t="str">
            <v>Маслов Виталий Александрович</v>
          </cell>
        </row>
        <row r="153">
          <cell r="A153">
            <v>212</v>
          </cell>
          <cell r="B153" t="str">
            <v>Елисеев Александр Александрович</v>
          </cell>
        </row>
        <row r="154">
          <cell r="A154">
            <v>213</v>
          </cell>
          <cell r="B154" t="str">
            <v>Цыпушкин Юрий Николаевич</v>
          </cell>
        </row>
        <row r="155">
          <cell r="A155">
            <v>214</v>
          </cell>
          <cell r="B155" t="str">
            <v>Гринштейн Андрей Романович</v>
          </cell>
        </row>
        <row r="156">
          <cell r="A156">
            <v>215</v>
          </cell>
          <cell r="B156" t="str">
            <v>Жульев Сергей Александрович</v>
          </cell>
        </row>
        <row r="157">
          <cell r="A157">
            <v>216</v>
          </cell>
          <cell r="B157" t="str">
            <v>Давыдов Сергей Геннадьевич</v>
          </cell>
        </row>
        <row r="158">
          <cell r="A158">
            <v>217</v>
          </cell>
          <cell r="B158" t="str">
            <v>Илюбаев Нурлан Маманович</v>
          </cell>
        </row>
        <row r="159">
          <cell r="A159">
            <v>218</v>
          </cell>
          <cell r="B159" t="str">
            <v>Кособоков Вячеслав Анатольевич</v>
          </cell>
        </row>
        <row r="160">
          <cell r="A160">
            <v>219</v>
          </cell>
          <cell r="B160" t="str">
            <v>Черных Иван Сергеевич</v>
          </cell>
        </row>
        <row r="161">
          <cell r="A161">
            <v>220</v>
          </cell>
          <cell r="B161" t="str">
            <v>Мельников Кирилл Константинович</v>
          </cell>
        </row>
        <row r="162">
          <cell r="A162">
            <v>221</v>
          </cell>
          <cell r="B162" t="str">
            <v>Лысенко Евгений Игоревич</v>
          </cell>
        </row>
        <row r="163">
          <cell r="A163">
            <v>222</v>
          </cell>
          <cell r="B163" t="str">
            <v>Кислицын Антон Евгеньевич</v>
          </cell>
        </row>
        <row r="164">
          <cell r="A164">
            <v>223</v>
          </cell>
          <cell r="B164" t="str">
            <v>Мирошкин Андрей Валерьевич</v>
          </cell>
        </row>
        <row r="165">
          <cell r="A165">
            <v>224</v>
          </cell>
          <cell r="B165" t="str">
            <v>Шамухин Павел Владимирович</v>
          </cell>
        </row>
        <row r="166">
          <cell r="A166">
            <v>225</v>
          </cell>
          <cell r="B166" t="str">
            <v>Крюков Павел Сергеевич</v>
          </cell>
        </row>
        <row r="167">
          <cell r="A167">
            <v>226</v>
          </cell>
          <cell r="B167" t="str">
            <v>Кутузов Илья Владимирович</v>
          </cell>
        </row>
        <row r="168">
          <cell r="A168">
            <v>227</v>
          </cell>
          <cell r="B168" t="str">
            <v>Лебедев Всеволод Андреевич</v>
          </cell>
        </row>
        <row r="169">
          <cell r="A169">
            <v>228</v>
          </cell>
          <cell r="B169" t="str">
            <v>Михайлов Юрий Валерьевич</v>
          </cell>
        </row>
        <row r="170">
          <cell r="A170">
            <v>229</v>
          </cell>
          <cell r="B170" t="str">
            <v>Шапкин Вячеслав Юрьевич</v>
          </cell>
        </row>
        <row r="171">
          <cell r="A171">
            <v>230</v>
          </cell>
          <cell r="B171" t="str">
            <v>Шуваев Владимир Юрьевич</v>
          </cell>
        </row>
        <row r="172">
          <cell r="A172">
            <v>232</v>
          </cell>
          <cell r="B172" t="str">
            <v>Маслов Виталий Александрович</v>
          </cell>
        </row>
        <row r="173">
          <cell r="A173">
            <v>233</v>
          </cell>
          <cell r="B173" t="str">
            <v>Королев Виталий Олегович</v>
          </cell>
        </row>
        <row r="174">
          <cell r="A174">
            <v>234</v>
          </cell>
          <cell r="B174" t="str">
            <v>Максимчев Евгений Сергеевич</v>
          </cell>
        </row>
        <row r="175">
          <cell r="A175">
            <v>236</v>
          </cell>
          <cell r="B175" t="str">
            <v>Скопицкий Константин Васильевич</v>
          </cell>
        </row>
        <row r="176">
          <cell r="A176">
            <v>237</v>
          </cell>
          <cell r="B176" t="str">
            <v>Кокорев Георгий Николаевич</v>
          </cell>
        </row>
        <row r="177">
          <cell r="A177">
            <v>238</v>
          </cell>
          <cell r="B177" t="str">
            <v>Савинов Алексей Андреевич</v>
          </cell>
        </row>
        <row r="178">
          <cell r="A178">
            <v>239</v>
          </cell>
          <cell r="B178" t="str">
            <v>Иванов Николай Викторович</v>
          </cell>
        </row>
        <row r="179">
          <cell r="A179">
            <v>240</v>
          </cell>
          <cell r="B179" t="str">
            <v>Дашкин Шамиль Менирович</v>
          </cell>
        </row>
      </sheetData>
      <sheetData sheetId="2">
        <row r="2">
          <cell r="B2">
            <v>286</v>
          </cell>
          <cell r="C2" t="str">
            <v>Абрамов Артём Александрович</v>
          </cell>
        </row>
        <row r="3">
          <cell r="B3">
            <v>287</v>
          </cell>
          <cell r="C3" t="str">
            <v>Агафонов Алексей Иванович</v>
          </cell>
        </row>
        <row r="4">
          <cell r="B4">
            <v>288</v>
          </cell>
          <cell r="C4" t="str">
            <v>Агафонов Сергей Михайлович</v>
          </cell>
        </row>
        <row r="5">
          <cell r="B5">
            <v>289</v>
          </cell>
          <cell r="C5" t="str">
            <v>Агеев Андрей Александрович</v>
          </cell>
        </row>
        <row r="6">
          <cell r="B6">
            <v>290</v>
          </cell>
          <cell r="C6" t="str">
            <v>Алексеев Артур Владимирович</v>
          </cell>
        </row>
        <row r="7">
          <cell r="B7">
            <v>291</v>
          </cell>
          <cell r="C7" t="str">
            <v>Ананьин Николай Николаевич</v>
          </cell>
        </row>
        <row r="8">
          <cell r="B8">
            <v>292</v>
          </cell>
          <cell r="C8" t="str">
            <v>Андреев Андрей Алексеевич</v>
          </cell>
        </row>
        <row r="9">
          <cell r="B9">
            <v>293</v>
          </cell>
          <cell r="C9" t="str">
            <v>Андреев Алексей Борисович</v>
          </cell>
        </row>
        <row r="10">
          <cell r="B10">
            <v>294</v>
          </cell>
          <cell r="C10" t="str">
            <v>Анкудинов Василий Георгиевич</v>
          </cell>
        </row>
        <row r="11">
          <cell r="B11">
            <v>295</v>
          </cell>
          <cell r="C11" t="str">
            <v>Антипов Александр  Викторович</v>
          </cell>
        </row>
        <row r="12">
          <cell r="B12">
            <v>296</v>
          </cell>
          <cell r="C12" t="str">
            <v>Аргеландер Владимир Борисович</v>
          </cell>
        </row>
        <row r="13">
          <cell r="B13">
            <v>297</v>
          </cell>
          <cell r="C13" t="str">
            <v>Бабин Антон Станиславович</v>
          </cell>
        </row>
        <row r="14">
          <cell r="B14">
            <v>298</v>
          </cell>
          <cell r="C14" t="str">
            <v>Балонов Анатолий Михайлович</v>
          </cell>
        </row>
        <row r="15">
          <cell r="B15">
            <v>299</v>
          </cell>
          <cell r="C15" t="str">
            <v>Баранов Михаил Валентинович</v>
          </cell>
        </row>
        <row r="16">
          <cell r="B16">
            <v>300</v>
          </cell>
          <cell r="C16" t="str">
            <v>Бардин Виктор Олегович</v>
          </cell>
        </row>
        <row r="17">
          <cell r="B17">
            <v>301</v>
          </cell>
          <cell r="C17" t="str">
            <v>Баскаков Василий Олегович</v>
          </cell>
        </row>
        <row r="18">
          <cell r="B18">
            <v>302</v>
          </cell>
          <cell r="C18" t="str">
            <v>Белозёров Руслан Анатольевич</v>
          </cell>
        </row>
        <row r="19">
          <cell r="B19">
            <v>303</v>
          </cell>
          <cell r="C19" t="str">
            <v>Белоус Павел Николаевич</v>
          </cell>
        </row>
        <row r="20">
          <cell r="B20">
            <v>304</v>
          </cell>
          <cell r="C20" t="str">
            <v>Белугин Виталий Сергеевич</v>
          </cell>
        </row>
        <row r="21">
          <cell r="B21">
            <v>305</v>
          </cell>
          <cell r="C21" t="str">
            <v>Бердников  Сергей Владимирович</v>
          </cell>
        </row>
        <row r="22">
          <cell r="B22">
            <v>306</v>
          </cell>
          <cell r="C22" t="str">
            <v>Благодарёв Александр Юльевич</v>
          </cell>
        </row>
        <row r="23">
          <cell r="B23">
            <v>307</v>
          </cell>
          <cell r="C23" t="str">
            <v>Блохин Олег Леонидович</v>
          </cell>
        </row>
        <row r="24">
          <cell r="B24">
            <v>308</v>
          </cell>
          <cell r="C24" t="str">
            <v>Боганов Илья Сергеевич</v>
          </cell>
        </row>
        <row r="25">
          <cell r="B25">
            <v>309</v>
          </cell>
          <cell r="C25" t="str">
            <v>Бондаренко  Владислав Васильевич</v>
          </cell>
        </row>
        <row r="26">
          <cell r="B26">
            <v>310</v>
          </cell>
          <cell r="C26" t="str">
            <v>Бондаренко Денис Валентинович</v>
          </cell>
        </row>
        <row r="27">
          <cell r="B27">
            <v>311</v>
          </cell>
          <cell r="C27" t="str">
            <v>Смирнов Вадим Анатольевич</v>
          </cell>
        </row>
        <row r="28">
          <cell r="B28">
            <v>312</v>
          </cell>
          <cell r="C28" t="str">
            <v>Буданов  Александр  Николаевич</v>
          </cell>
        </row>
        <row r="29">
          <cell r="B29">
            <v>313</v>
          </cell>
          <cell r="C29" t="str">
            <v>Буклешов Александр Михайлович</v>
          </cell>
        </row>
        <row r="30">
          <cell r="B30">
            <v>314</v>
          </cell>
          <cell r="C30" t="str">
            <v>Васильев Александр Владимирович</v>
          </cell>
        </row>
        <row r="31">
          <cell r="B31">
            <v>315</v>
          </cell>
          <cell r="C31" t="str">
            <v>Васильев Григорий Николаевич</v>
          </cell>
        </row>
        <row r="32">
          <cell r="B32">
            <v>316</v>
          </cell>
          <cell r="C32" t="str">
            <v>Васильев Юрий Николаевич</v>
          </cell>
        </row>
        <row r="33">
          <cell r="B33">
            <v>317</v>
          </cell>
          <cell r="C33" t="str">
            <v>Васьковский Виталий Валерьевич</v>
          </cell>
        </row>
        <row r="34">
          <cell r="B34">
            <v>318</v>
          </cell>
          <cell r="C34" t="str">
            <v>Виноградов Евгений Владимирович</v>
          </cell>
        </row>
        <row r="35">
          <cell r="B35">
            <v>319</v>
          </cell>
          <cell r="C35" t="str">
            <v>Виноградов Сергей Александрович</v>
          </cell>
        </row>
        <row r="36">
          <cell r="B36">
            <v>320</v>
          </cell>
          <cell r="C36" t="str">
            <v>Владимиров Александр  Владимирович</v>
          </cell>
        </row>
        <row r="37">
          <cell r="B37">
            <v>321</v>
          </cell>
          <cell r="C37" t="str">
            <v>Волков Николай Викторович</v>
          </cell>
        </row>
        <row r="38">
          <cell r="B38">
            <v>322</v>
          </cell>
          <cell r="C38" t="str">
            <v>Гаврилов Алексей Сергеевич</v>
          </cell>
        </row>
        <row r="39">
          <cell r="B39">
            <v>323</v>
          </cell>
          <cell r="C39" t="str">
            <v>Гольнев Юрий Анатольевич</v>
          </cell>
        </row>
        <row r="40">
          <cell r="B40">
            <v>324</v>
          </cell>
          <cell r="C40" t="str">
            <v>Горновой Андрей Владимирович</v>
          </cell>
        </row>
        <row r="41">
          <cell r="B41">
            <v>325</v>
          </cell>
          <cell r="C41" t="str">
            <v>Горностаев Николай Александрович</v>
          </cell>
        </row>
        <row r="42">
          <cell r="B42">
            <v>326</v>
          </cell>
          <cell r="C42" t="str">
            <v>Григорьев Александр Николаевич</v>
          </cell>
        </row>
        <row r="43">
          <cell r="B43">
            <v>327</v>
          </cell>
          <cell r="C43" t="str">
            <v>Григорьев  Константин Геннадьевич</v>
          </cell>
        </row>
        <row r="44">
          <cell r="B44">
            <v>328</v>
          </cell>
          <cell r="C44" t="str">
            <v>Гришаев Станислав Игоревич</v>
          </cell>
        </row>
        <row r="45">
          <cell r="B45">
            <v>329</v>
          </cell>
          <cell r="C45" t="str">
            <v>Гузаревич Алексей Яковлевич</v>
          </cell>
        </row>
        <row r="46">
          <cell r="B46">
            <v>330</v>
          </cell>
          <cell r="C46" t="str">
            <v>Гурьев  Сергей Сергеевич</v>
          </cell>
        </row>
        <row r="47">
          <cell r="B47">
            <v>331</v>
          </cell>
          <cell r="C47" t="str">
            <v>Демченко Александр Александрович</v>
          </cell>
        </row>
        <row r="48">
          <cell r="B48">
            <v>332</v>
          </cell>
          <cell r="C48" t="str">
            <v>Джакипов Кубаныч Джалилович</v>
          </cell>
        </row>
        <row r="49">
          <cell r="B49">
            <v>333</v>
          </cell>
          <cell r="C49" t="str">
            <v>Долгополов  Александр Вадимович</v>
          </cell>
        </row>
        <row r="50">
          <cell r="B50">
            <v>334</v>
          </cell>
          <cell r="C50" t="str">
            <v>Дроздов Виталий  Валерьевич</v>
          </cell>
        </row>
        <row r="51">
          <cell r="B51">
            <v>335</v>
          </cell>
          <cell r="C51" t="str">
            <v>Дячук Валентин Васильевич</v>
          </cell>
        </row>
        <row r="52">
          <cell r="B52">
            <v>336</v>
          </cell>
          <cell r="C52" t="str">
            <v>Елисеев Виктор Владимирович</v>
          </cell>
        </row>
        <row r="53">
          <cell r="B53">
            <v>337</v>
          </cell>
          <cell r="C53" t="str">
            <v>Енин Алексей Сергеевич</v>
          </cell>
        </row>
        <row r="54">
          <cell r="B54">
            <v>338</v>
          </cell>
          <cell r="C54" t="str">
            <v>Ерофеев Вячеслав Юрьевич</v>
          </cell>
        </row>
        <row r="55">
          <cell r="B55">
            <v>339</v>
          </cell>
          <cell r="C55" t="str">
            <v>Ефимов Сергей Викторович</v>
          </cell>
        </row>
        <row r="56">
          <cell r="B56">
            <v>340</v>
          </cell>
          <cell r="C56" t="str">
            <v>Жабин Владимир Леонидович</v>
          </cell>
        </row>
        <row r="57">
          <cell r="B57">
            <v>341</v>
          </cell>
          <cell r="C57" t="str">
            <v>Жгулёв Константин Сергеевич</v>
          </cell>
        </row>
        <row r="58">
          <cell r="B58">
            <v>342</v>
          </cell>
          <cell r="C58" t="str">
            <v>Журавлёв Александр Владимирович</v>
          </cell>
        </row>
        <row r="59">
          <cell r="B59">
            <v>343</v>
          </cell>
          <cell r="C59" t="str">
            <v>Журавлев Владимир Константинович</v>
          </cell>
        </row>
        <row r="60">
          <cell r="B60">
            <v>344</v>
          </cell>
          <cell r="C60" t="str">
            <v>Зибинин Андрей Олегович</v>
          </cell>
        </row>
        <row r="61">
          <cell r="B61">
            <v>345</v>
          </cell>
          <cell r="C61" t="str">
            <v>Зорин Владимир  Вячеславович</v>
          </cell>
        </row>
        <row r="62">
          <cell r="B62">
            <v>346</v>
          </cell>
          <cell r="C62" t="str">
            <v>Зябликов Алексей Николаевич</v>
          </cell>
        </row>
        <row r="63">
          <cell r="B63">
            <v>347</v>
          </cell>
          <cell r="C63" t="str">
            <v>Иванов Алексей Викторович</v>
          </cell>
        </row>
        <row r="64">
          <cell r="B64">
            <v>348</v>
          </cell>
          <cell r="C64" t="str">
            <v>Иванов Андрей Геннадьевич</v>
          </cell>
        </row>
        <row r="65">
          <cell r="B65">
            <v>349</v>
          </cell>
          <cell r="C65" t="str">
            <v>Иванов Дмитрий Сергеевич</v>
          </cell>
        </row>
        <row r="66">
          <cell r="B66">
            <v>350</v>
          </cell>
          <cell r="C66" t="str">
            <v>Иванов Игорь Сергеевич</v>
          </cell>
        </row>
        <row r="67">
          <cell r="B67">
            <v>351</v>
          </cell>
          <cell r="C67" t="str">
            <v>Чуланов Николай Евгеньевич</v>
          </cell>
        </row>
        <row r="68">
          <cell r="B68">
            <v>352</v>
          </cell>
          <cell r="C68" t="str">
            <v>Иванов Сергей Владимирович</v>
          </cell>
        </row>
        <row r="69">
          <cell r="B69">
            <v>353</v>
          </cell>
          <cell r="C69" t="str">
            <v>Игнатенко Александр Александрович</v>
          </cell>
        </row>
        <row r="70">
          <cell r="B70">
            <v>354</v>
          </cell>
          <cell r="C70" t="str">
            <v>Решетнюк Игорь Сергеевич</v>
          </cell>
        </row>
        <row r="71">
          <cell r="B71">
            <v>355</v>
          </cell>
          <cell r="C71" t="str">
            <v>Канэ Роман Александрович</v>
          </cell>
        </row>
        <row r="72">
          <cell r="B72">
            <v>356</v>
          </cell>
          <cell r="C72" t="str">
            <v>Карпович Дмитрий Александрович</v>
          </cell>
        </row>
        <row r="73">
          <cell r="B73">
            <v>357</v>
          </cell>
          <cell r="C73" t="str">
            <v>Кассиров Игорь Александрович</v>
          </cell>
        </row>
        <row r="74">
          <cell r="B74">
            <v>358</v>
          </cell>
          <cell r="C74" t="str">
            <v>Кириенко Денис Юрьевич</v>
          </cell>
        </row>
        <row r="75">
          <cell r="B75">
            <v>359</v>
          </cell>
          <cell r="C75" t="str">
            <v>Киселев Антон Владимирович</v>
          </cell>
        </row>
        <row r="76">
          <cell r="B76">
            <v>360</v>
          </cell>
          <cell r="C76" t="str">
            <v>Коберидзе Манучар Лериевич</v>
          </cell>
        </row>
        <row r="77">
          <cell r="B77">
            <v>361</v>
          </cell>
          <cell r="C77" t="str">
            <v>Ковалевский Сргей Владимирович</v>
          </cell>
        </row>
        <row r="78">
          <cell r="B78">
            <v>362</v>
          </cell>
          <cell r="C78" t="str">
            <v>Ковалёв Антон Геннадьевич</v>
          </cell>
        </row>
        <row r="79">
          <cell r="B79">
            <v>363</v>
          </cell>
          <cell r="C79" t="str">
            <v>Кожадей Павел Георгиевич</v>
          </cell>
        </row>
        <row r="80">
          <cell r="B80">
            <v>364</v>
          </cell>
          <cell r="C80" t="str">
            <v>Коленов Михаил Владимирович</v>
          </cell>
        </row>
        <row r="81">
          <cell r="B81">
            <v>365</v>
          </cell>
          <cell r="C81" t="str">
            <v>Колокольцев Сергей Дмитриевич</v>
          </cell>
        </row>
        <row r="82">
          <cell r="B82">
            <v>366</v>
          </cell>
          <cell r="C82" t="str">
            <v>Кондратьев Игорь Юрьевич</v>
          </cell>
        </row>
        <row r="83">
          <cell r="B83">
            <v>367</v>
          </cell>
          <cell r="C83" t="str">
            <v>Кочкин Александр Николаевич</v>
          </cell>
        </row>
        <row r="84">
          <cell r="B84">
            <v>368</v>
          </cell>
          <cell r="C84" t="str">
            <v>Кремнёв Владимир Игоревич</v>
          </cell>
        </row>
        <row r="85">
          <cell r="B85">
            <v>369</v>
          </cell>
          <cell r="C85" t="str">
            <v>Кречетов Игорь Викторович</v>
          </cell>
        </row>
        <row r="86">
          <cell r="B86">
            <v>370</v>
          </cell>
          <cell r="C86" t="str">
            <v>Крутов Сергей Викторович</v>
          </cell>
        </row>
        <row r="87">
          <cell r="B87">
            <v>371</v>
          </cell>
          <cell r="C87" t="str">
            <v>Крюков Сергей Юрьевич</v>
          </cell>
        </row>
        <row r="88">
          <cell r="B88">
            <v>372</v>
          </cell>
          <cell r="C88" t="str">
            <v>Кузьмин Андрей Евгеньевич</v>
          </cell>
        </row>
        <row r="89">
          <cell r="B89">
            <v>373</v>
          </cell>
          <cell r="C89" t="str">
            <v>Кузьмин Вячеслав Викторович</v>
          </cell>
        </row>
        <row r="90">
          <cell r="B90">
            <v>374</v>
          </cell>
          <cell r="C90" t="str">
            <v>Курманалиев Рашид Рушанович</v>
          </cell>
        </row>
        <row r="91">
          <cell r="B91">
            <v>375</v>
          </cell>
          <cell r="C91" t="str">
            <v>Мазур Дмитрий Олегович</v>
          </cell>
        </row>
        <row r="92">
          <cell r="B92">
            <v>376</v>
          </cell>
          <cell r="C92" t="str">
            <v>Курочкин  Виталий  Юрьевич</v>
          </cell>
        </row>
        <row r="93">
          <cell r="B93">
            <v>377</v>
          </cell>
          <cell r="C93" t="str">
            <v>Кустов Дмитрий Викторович</v>
          </cell>
        </row>
        <row r="94">
          <cell r="B94">
            <v>378</v>
          </cell>
          <cell r="C94" t="str">
            <v>Лайзан Игорь Александрович</v>
          </cell>
        </row>
        <row r="95">
          <cell r="B95">
            <v>379</v>
          </cell>
          <cell r="C95" t="str">
            <v>Лебедев Владислав Алексеевич</v>
          </cell>
        </row>
        <row r="96">
          <cell r="B96">
            <v>380</v>
          </cell>
          <cell r="C96" t="str">
            <v>Леонов Виталий Николаевич</v>
          </cell>
        </row>
        <row r="97">
          <cell r="B97">
            <v>381</v>
          </cell>
          <cell r="C97" t="str">
            <v>Лепёшкин  Олег Игоревич</v>
          </cell>
        </row>
        <row r="98">
          <cell r="B98">
            <v>382</v>
          </cell>
          <cell r="C98" t="str">
            <v>Лисенков Андрей Владимирович</v>
          </cell>
        </row>
        <row r="99">
          <cell r="B99">
            <v>383</v>
          </cell>
          <cell r="C99" t="str">
            <v>Личкановский Василий  Николаевич</v>
          </cell>
        </row>
        <row r="100">
          <cell r="B100">
            <v>384</v>
          </cell>
          <cell r="C100" t="str">
            <v>Логинов Денис Николаевич</v>
          </cell>
        </row>
        <row r="101">
          <cell r="B101">
            <v>385</v>
          </cell>
          <cell r="C101" t="str">
            <v>Лосев Игорь Викторович</v>
          </cell>
        </row>
        <row r="102">
          <cell r="B102">
            <v>386</v>
          </cell>
          <cell r="C102" t="str">
            <v>Люсин Алексей Михайлович</v>
          </cell>
        </row>
        <row r="103">
          <cell r="B103">
            <v>387</v>
          </cell>
          <cell r="C103" t="str">
            <v>Макаров Дмитрий Сергеевич</v>
          </cell>
        </row>
        <row r="104">
          <cell r="B104">
            <v>388</v>
          </cell>
          <cell r="C104" t="str">
            <v>Мартьянов Валерий Сергеевич</v>
          </cell>
        </row>
        <row r="105">
          <cell r="B105">
            <v>389</v>
          </cell>
          <cell r="C105" t="str">
            <v>Матвеев  Тимур Михайлович</v>
          </cell>
        </row>
        <row r="106">
          <cell r="B106">
            <v>390</v>
          </cell>
          <cell r="C106" t="str">
            <v>Мацутенко Сергей Александрович</v>
          </cell>
        </row>
        <row r="107">
          <cell r="B107">
            <v>391</v>
          </cell>
          <cell r="C107" t="str">
            <v>Мирошниченко Роман Павлович</v>
          </cell>
        </row>
        <row r="108">
          <cell r="B108">
            <v>392</v>
          </cell>
          <cell r="C108" t="str">
            <v>Мокров Сергей Владимирович</v>
          </cell>
        </row>
        <row r="109">
          <cell r="B109">
            <v>393</v>
          </cell>
          <cell r="C109" t="str">
            <v>Мосунов Станислав Евгеньевич</v>
          </cell>
        </row>
        <row r="110">
          <cell r="B110">
            <v>394</v>
          </cell>
          <cell r="C110" t="str">
            <v>Нагайцев Владимир Ильич</v>
          </cell>
        </row>
        <row r="111">
          <cell r="B111">
            <v>395</v>
          </cell>
          <cell r="C111" t="str">
            <v>Надысев Алексей Сергеевич</v>
          </cell>
        </row>
        <row r="112">
          <cell r="B112">
            <v>396</v>
          </cell>
          <cell r="C112" t="str">
            <v>Наумов Михаил Николаевич</v>
          </cell>
        </row>
        <row r="113">
          <cell r="B113">
            <v>397</v>
          </cell>
          <cell r="C113" t="str">
            <v>Неволин Александр Геннадьевич</v>
          </cell>
        </row>
        <row r="114">
          <cell r="B114">
            <v>398</v>
          </cell>
          <cell r="C114" t="str">
            <v>Никитин Дмитрий Владимирович</v>
          </cell>
        </row>
        <row r="115">
          <cell r="B115">
            <v>399</v>
          </cell>
          <cell r="C115" t="str">
            <v>Никитин Владимир Николаевич</v>
          </cell>
        </row>
        <row r="116">
          <cell r="B116">
            <v>400</v>
          </cell>
          <cell r="C116" t="str">
            <v>Никитин Сергей Николаевич</v>
          </cell>
        </row>
        <row r="117">
          <cell r="B117">
            <v>401</v>
          </cell>
          <cell r="C117" t="str">
            <v>Никифоров Роман Николаевич</v>
          </cell>
        </row>
        <row r="118">
          <cell r="B118">
            <v>402</v>
          </cell>
          <cell r="C118" t="str">
            <v>Николаев Геннадий Владимирович</v>
          </cell>
        </row>
        <row r="119">
          <cell r="B119">
            <v>403</v>
          </cell>
          <cell r="C119" t="str">
            <v>Новичков Виктор Евгеньевич</v>
          </cell>
        </row>
        <row r="120">
          <cell r="B120">
            <v>404</v>
          </cell>
          <cell r="C120" t="str">
            <v>Огородников Александр  Валерьевич</v>
          </cell>
        </row>
        <row r="121">
          <cell r="B121">
            <v>405</v>
          </cell>
          <cell r="C121" t="str">
            <v>Орлов Виталий Геннадьевич</v>
          </cell>
        </row>
        <row r="122">
          <cell r="B122">
            <v>406</v>
          </cell>
          <cell r="C122" t="str">
            <v>Орлов Валерий Сергеевич</v>
          </cell>
        </row>
        <row r="123">
          <cell r="B123">
            <v>407</v>
          </cell>
          <cell r="C123" t="str">
            <v>Орляченко Роман Сергеевич</v>
          </cell>
        </row>
        <row r="124">
          <cell r="B124">
            <v>408</v>
          </cell>
          <cell r="C124" t="str">
            <v>Осипов Игорь Анатольевич</v>
          </cell>
        </row>
        <row r="125">
          <cell r="B125">
            <v>409</v>
          </cell>
          <cell r="C125" t="str">
            <v>Павлов Александр Валентинович</v>
          </cell>
        </row>
        <row r="126">
          <cell r="B126">
            <v>410</v>
          </cell>
          <cell r="C126" t="str">
            <v>Петров Александр Викторович</v>
          </cell>
        </row>
        <row r="127">
          <cell r="B127">
            <v>411</v>
          </cell>
          <cell r="C127" t="str">
            <v>Плотников Михаил Иванович</v>
          </cell>
        </row>
        <row r="128">
          <cell r="B128">
            <v>412</v>
          </cell>
          <cell r="C128" t="str">
            <v>Поликарпов Андрей Николаевич</v>
          </cell>
        </row>
        <row r="129">
          <cell r="B129">
            <v>413</v>
          </cell>
          <cell r="C129" t="str">
            <v>Поляков Евгений Викторович</v>
          </cell>
        </row>
        <row r="130">
          <cell r="B130">
            <v>414</v>
          </cell>
          <cell r="C130" t="str">
            <v>Попов Александр Васильевич</v>
          </cell>
        </row>
        <row r="131">
          <cell r="B131">
            <v>415</v>
          </cell>
          <cell r="C131" t="str">
            <v>Попов Виталий Валерьевич</v>
          </cell>
        </row>
        <row r="132">
          <cell r="B132">
            <v>416</v>
          </cell>
          <cell r="C132" t="str">
            <v>Попов Вячеслав Сергеевич</v>
          </cell>
        </row>
        <row r="133">
          <cell r="B133">
            <v>417</v>
          </cell>
          <cell r="C133" t="str">
            <v>Ковальчук Алексей Александрович</v>
          </cell>
        </row>
        <row r="134">
          <cell r="B134">
            <v>418</v>
          </cell>
          <cell r="C134" t="str">
            <v>Пронин Виктор Александрович</v>
          </cell>
        </row>
        <row r="135">
          <cell r="B135">
            <v>419</v>
          </cell>
          <cell r="C135" t="str">
            <v>Пухосмяги Эдуард Олевич</v>
          </cell>
        </row>
        <row r="136">
          <cell r="B136">
            <v>420</v>
          </cell>
          <cell r="C136" t="str">
            <v>Рассказов  Кирилл Иванович</v>
          </cell>
        </row>
        <row r="137">
          <cell r="B137">
            <v>421</v>
          </cell>
          <cell r="C137" t="str">
            <v>Ратников Даниил Игоревич</v>
          </cell>
        </row>
        <row r="138">
          <cell r="B138">
            <v>422</v>
          </cell>
          <cell r="C138" t="str">
            <v>Родин Александр Александрович</v>
          </cell>
        </row>
        <row r="139">
          <cell r="B139">
            <v>423</v>
          </cell>
          <cell r="C139" t="str">
            <v>Рождественский Денис Владимирович</v>
          </cell>
        </row>
        <row r="140">
          <cell r="B140">
            <v>424</v>
          </cell>
          <cell r="C140" t="str">
            <v>Ротермель Кирилл Андреевич</v>
          </cell>
        </row>
        <row r="141">
          <cell r="B141">
            <v>425</v>
          </cell>
          <cell r="C141" t="str">
            <v>Рудановский Сергей Алексеевич</v>
          </cell>
        </row>
        <row r="142">
          <cell r="B142">
            <v>426</v>
          </cell>
          <cell r="C142" t="str">
            <v>Рукавишников Евгений Алексеевич</v>
          </cell>
        </row>
        <row r="143">
          <cell r="B143">
            <v>427</v>
          </cell>
          <cell r="C143" t="str">
            <v>Рыжов Андрей Алексеевич</v>
          </cell>
        </row>
        <row r="144">
          <cell r="B144">
            <v>428</v>
          </cell>
          <cell r="C144" t="str">
            <v>Рябинов Сергей Гаврилович</v>
          </cell>
        </row>
        <row r="145">
          <cell r="B145">
            <v>429</v>
          </cell>
          <cell r="C145" t="str">
            <v>Рябуха Сергей Николаевич</v>
          </cell>
        </row>
        <row r="146">
          <cell r="B146">
            <v>430</v>
          </cell>
          <cell r="C146" t="str">
            <v>Савченков Роман Александрович</v>
          </cell>
        </row>
        <row r="147">
          <cell r="B147">
            <v>431</v>
          </cell>
          <cell r="C147" t="str">
            <v>Садыков Алексей Шамильевич</v>
          </cell>
        </row>
        <row r="148">
          <cell r="B148">
            <v>432</v>
          </cell>
          <cell r="C148" t="str">
            <v>Сафронов Андрей  Викторович</v>
          </cell>
        </row>
        <row r="149">
          <cell r="B149">
            <v>433</v>
          </cell>
          <cell r="C149" t="str">
            <v>Семченко Андрей  Валерьевич</v>
          </cell>
        </row>
        <row r="150">
          <cell r="B150">
            <v>434</v>
          </cell>
          <cell r="C150" t="str">
            <v>Фёдоров Алексей Геннадиевич</v>
          </cell>
        </row>
        <row r="151">
          <cell r="B151">
            <v>435</v>
          </cell>
          <cell r="C151" t="str">
            <v>Смирнов Александр Юрьевич</v>
          </cell>
        </row>
        <row r="152">
          <cell r="B152">
            <v>436</v>
          </cell>
          <cell r="C152" t="str">
            <v>Назаров Михаил Сергеевич</v>
          </cell>
        </row>
        <row r="153">
          <cell r="B153">
            <v>437</v>
          </cell>
          <cell r="C153" t="str">
            <v>Смирнов Владимир Михайлович</v>
          </cell>
        </row>
        <row r="154">
          <cell r="B154">
            <v>438</v>
          </cell>
          <cell r="C154" t="str">
            <v>Соколов Евгений Николаевич</v>
          </cell>
        </row>
        <row r="155">
          <cell r="B155">
            <v>439</v>
          </cell>
          <cell r="C155" t="str">
            <v>Никифоров Иван Андреевич</v>
          </cell>
        </row>
        <row r="156">
          <cell r="B156">
            <v>440</v>
          </cell>
          <cell r="C156" t="str">
            <v>Соловьянов Игорь Александрович</v>
          </cell>
        </row>
        <row r="157">
          <cell r="B157">
            <v>441</v>
          </cell>
          <cell r="C157" t="str">
            <v>Соломенников Андрей Анатольевич</v>
          </cell>
        </row>
        <row r="158">
          <cell r="B158">
            <v>442</v>
          </cell>
          <cell r="C158" t="str">
            <v>Старостин Алексей Геннадьевич</v>
          </cell>
        </row>
        <row r="159">
          <cell r="B159">
            <v>443</v>
          </cell>
          <cell r="C159" t="str">
            <v>Степанов Алексей Александрович</v>
          </cell>
        </row>
        <row r="160">
          <cell r="B160">
            <v>444</v>
          </cell>
          <cell r="C160" t="str">
            <v>Степанов Александр Владимирович</v>
          </cell>
        </row>
        <row r="161">
          <cell r="B161">
            <v>445</v>
          </cell>
          <cell r="C161" t="str">
            <v>Степанов Александр Иванович</v>
          </cell>
        </row>
        <row r="162">
          <cell r="B162">
            <v>446</v>
          </cell>
          <cell r="C162" t="str">
            <v>Субботин Дмитрий Валентинович</v>
          </cell>
        </row>
        <row r="163">
          <cell r="B163">
            <v>447</v>
          </cell>
          <cell r="C163" t="str">
            <v>Суханов Алексей Геннадьевич</v>
          </cell>
        </row>
        <row r="164">
          <cell r="B164">
            <v>448</v>
          </cell>
          <cell r="C164" t="str">
            <v>Сухопаров Дмитрий Георгиевич</v>
          </cell>
        </row>
        <row r="165">
          <cell r="B165">
            <v>449</v>
          </cell>
          <cell r="C165" t="str">
            <v>Теровец Алексей Сергеевич</v>
          </cell>
        </row>
        <row r="166">
          <cell r="B166">
            <v>450</v>
          </cell>
          <cell r="C166" t="str">
            <v>Ткаченок  Сергей Александрович</v>
          </cell>
        </row>
        <row r="167">
          <cell r="B167">
            <v>451</v>
          </cell>
          <cell r="C167" t="str">
            <v>Шилов Никита Витальевич</v>
          </cell>
        </row>
        <row r="168">
          <cell r="B168">
            <v>452</v>
          </cell>
          <cell r="C168" t="str">
            <v>Тютюник  Иван Владимирович</v>
          </cell>
        </row>
        <row r="169">
          <cell r="B169">
            <v>453</v>
          </cell>
          <cell r="C169" t="str">
            <v>Прокофьев Илья Игоревич</v>
          </cell>
        </row>
        <row r="170">
          <cell r="B170">
            <v>454</v>
          </cell>
          <cell r="C170" t="str">
            <v>Ушаков  Александр Владимирович</v>
          </cell>
        </row>
        <row r="171">
          <cell r="B171">
            <v>455</v>
          </cell>
          <cell r="C171" t="str">
            <v>Фалин Денис Юрьевич</v>
          </cell>
        </row>
        <row r="172">
          <cell r="B172">
            <v>456</v>
          </cell>
          <cell r="C172" t="str">
            <v>Федоров Сергей Викторович</v>
          </cell>
        </row>
        <row r="173">
          <cell r="B173">
            <v>457</v>
          </cell>
          <cell r="C173" t="str">
            <v>Филиппов Алексей Николаевич</v>
          </cell>
        </row>
        <row r="174">
          <cell r="B174">
            <v>458</v>
          </cell>
          <cell r="C174" t="str">
            <v>Фомин Евгений Валерьевич</v>
          </cell>
        </row>
        <row r="175">
          <cell r="B175">
            <v>459</v>
          </cell>
          <cell r="C175" t="str">
            <v>Хабибуллин Альмир Мунирович</v>
          </cell>
        </row>
        <row r="176">
          <cell r="B176">
            <v>460</v>
          </cell>
          <cell r="C176" t="str">
            <v>Хайко  Максим Алексеевич</v>
          </cell>
        </row>
        <row r="177">
          <cell r="B177">
            <v>461</v>
          </cell>
          <cell r="C177" t="str">
            <v>Халиков Тимур Валиевич</v>
          </cell>
        </row>
        <row r="178">
          <cell r="B178">
            <v>462</v>
          </cell>
          <cell r="C178" t="str">
            <v>Халтурин Виктор Евгеньевич</v>
          </cell>
        </row>
        <row r="179">
          <cell r="B179">
            <v>463</v>
          </cell>
          <cell r="C179" t="str">
            <v>Чадюк Александр Витальевич</v>
          </cell>
        </row>
        <row r="180">
          <cell r="B180">
            <v>464</v>
          </cell>
          <cell r="C180" t="str">
            <v>Харитонов Юрий Валентинович</v>
          </cell>
        </row>
        <row r="181">
          <cell r="B181">
            <v>465</v>
          </cell>
          <cell r="C181" t="str">
            <v>Хозеев Владимир Валерьевич</v>
          </cell>
        </row>
        <row r="182">
          <cell r="B182">
            <v>466</v>
          </cell>
          <cell r="C182" t="str">
            <v>Холявин Олег Александрович</v>
          </cell>
        </row>
        <row r="183">
          <cell r="B183">
            <v>467</v>
          </cell>
          <cell r="C183" t="str">
            <v>Хомяков Владимир Олегович</v>
          </cell>
        </row>
        <row r="184">
          <cell r="B184">
            <v>468</v>
          </cell>
          <cell r="C184" t="str">
            <v>Хорин Евгений Павлович</v>
          </cell>
        </row>
        <row r="185">
          <cell r="B185">
            <v>469</v>
          </cell>
          <cell r="C185" t="str">
            <v>Цветков Александр Викторович</v>
          </cell>
        </row>
        <row r="186">
          <cell r="B186">
            <v>470</v>
          </cell>
          <cell r="C186" t="str">
            <v>Цыбаев Евгений Владимирович</v>
          </cell>
        </row>
        <row r="187">
          <cell r="B187">
            <v>471</v>
          </cell>
          <cell r="C187" t="str">
            <v>Цыганов Максим Александрович</v>
          </cell>
        </row>
        <row r="188">
          <cell r="B188">
            <v>472</v>
          </cell>
          <cell r="C188" t="str">
            <v>Чигарев Алексей Владимирович</v>
          </cell>
        </row>
        <row r="189">
          <cell r="B189">
            <v>473</v>
          </cell>
          <cell r="C189" t="str">
            <v>Чулков Андрей Юрьевич</v>
          </cell>
        </row>
        <row r="190">
          <cell r="B190">
            <v>474</v>
          </cell>
          <cell r="C190" t="str">
            <v>Чухненков Андрей Викторович</v>
          </cell>
        </row>
        <row r="191">
          <cell r="B191">
            <v>475</v>
          </cell>
          <cell r="C191" t="str">
            <v>Шабанов Андрей Борисович</v>
          </cell>
        </row>
        <row r="192">
          <cell r="B192">
            <v>476</v>
          </cell>
          <cell r="C192" t="str">
            <v>Шарапов Яков Викторович</v>
          </cell>
        </row>
        <row r="193">
          <cell r="B193">
            <v>477</v>
          </cell>
          <cell r="C193" t="str">
            <v>Шевченко Дмитрий Николаевич</v>
          </cell>
        </row>
        <row r="194">
          <cell r="B194">
            <v>478</v>
          </cell>
          <cell r="C194" t="str">
            <v>Шевырев Аркадий Николаевич</v>
          </cell>
        </row>
        <row r="195">
          <cell r="B195">
            <v>479</v>
          </cell>
          <cell r="C195" t="str">
            <v>Шестаков Леонид Александрович</v>
          </cell>
        </row>
        <row r="196">
          <cell r="B196">
            <v>480</v>
          </cell>
          <cell r="C196" t="str">
            <v>Шишмолин Петр Алексеевич</v>
          </cell>
        </row>
        <row r="197">
          <cell r="B197">
            <v>481</v>
          </cell>
          <cell r="C197" t="str">
            <v>Шмелев Антон Валерьевич</v>
          </cell>
        </row>
        <row r="198">
          <cell r="B198">
            <v>482</v>
          </cell>
          <cell r="C198" t="str">
            <v>Шубин Игорь Павлович</v>
          </cell>
        </row>
        <row r="199">
          <cell r="B199">
            <v>483</v>
          </cell>
          <cell r="C199" t="str">
            <v>Безик Алексей Константинович</v>
          </cell>
        </row>
        <row r="200">
          <cell r="B200">
            <v>484</v>
          </cell>
          <cell r="C200" t="str">
            <v>Юханов  Роман Викторович</v>
          </cell>
        </row>
        <row r="201">
          <cell r="B201">
            <v>485</v>
          </cell>
          <cell r="C201" t="str">
            <v>Янталев Александр Петрович</v>
          </cell>
        </row>
        <row r="202">
          <cell r="B202">
            <v>486</v>
          </cell>
          <cell r="C202" t="str">
            <v>Богданов Михаил Викторович</v>
          </cell>
        </row>
        <row r="203">
          <cell r="B203">
            <v>487</v>
          </cell>
          <cell r="C203" t="str">
            <v>Кабурдо Николай Валерьевич</v>
          </cell>
        </row>
        <row r="204">
          <cell r="B204">
            <v>488</v>
          </cell>
          <cell r="C204" t="str">
            <v>Пудовкин Сергей Николаевич</v>
          </cell>
        </row>
        <row r="205">
          <cell r="B205">
            <v>489</v>
          </cell>
          <cell r="C205" t="str">
            <v>Рязанцев Иван Васильевич</v>
          </cell>
        </row>
        <row r="206">
          <cell r="B206">
            <v>490</v>
          </cell>
          <cell r="C206" t="str">
            <v>Филимонов Сергей Андреевич</v>
          </cell>
        </row>
        <row r="207">
          <cell r="B207">
            <v>491</v>
          </cell>
          <cell r="C207" t="str">
            <v>Шабарин Евгений Юрьевич</v>
          </cell>
        </row>
        <row r="208">
          <cell r="B208">
            <v>492</v>
          </cell>
          <cell r="C208" t="str">
            <v>Савиных Ярослав Ярославович</v>
          </cell>
        </row>
        <row r="209">
          <cell r="B209">
            <v>493</v>
          </cell>
          <cell r="C209" t="str">
            <v>Михайлов Руслан Дмитриевич</v>
          </cell>
        </row>
        <row r="210">
          <cell r="B210">
            <v>494</v>
          </cell>
          <cell r="C210" t="str">
            <v>Рыжук Александр Владимирович</v>
          </cell>
        </row>
        <row r="211">
          <cell r="B211">
            <v>495</v>
          </cell>
          <cell r="C211" t="str">
            <v>Плотников Алексей Владимирович</v>
          </cell>
        </row>
      </sheetData>
      <sheetData sheetId="3"/>
      <sheetData sheetId="4"/>
      <sheetData sheetId="5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Ремонт гарнитур"/>
      <sheetName val="ФИО - № гарнитуры 4-я линия СПб"/>
      <sheetName val="ФИО - № гарнитуры 3-я линия СПб"/>
      <sheetName val="Статистика"/>
      <sheetName val="Проблема-Решение"/>
      <sheetName val="ПВМ"/>
      <sheetName val="Трудозатраты (не готово)"/>
    </sheetNames>
    <sheetDataSet>
      <sheetData sheetId="0" refreshError="1"/>
      <sheetData sheetId="1" refreshError="1">
        <row r="2">
          <cell r="A2">
            <v>1</v>
          </cell>
          <cell r="B2" t="str">
            <v>Самарцев Алексей Николаевич</v>
          </cell>
          <cell r="C2">
            <v>4</v>
          </cell>
          <cell r="D2">
            <v>1</v>
          </cell>
          <cell r="E2">
            <v>0</v>
          </cell>
          <cell r="F2" t="str">
            <v>Смена фамилии с Сысолятина</v>
          </cell>
          <cell r="G2">
            <v>42359</v>
          </cell>
        </row>
        <row r="3">
          <cell r="A3">
            <v>12</v>
          </cell>
          <cell r="B3" t="str">
            <v>Аксяитов Руслан Ряшидович</v>
          </cell>
          <cell r="C3">
            <v>2</v>
          </cell>
          <cell r="D3">
            <v>2</v>
          </cell>
          <cell r="E3">
            <v>0</v>
          </cell>
          <cell r="G3">
            <v>42359</v>
          </cell>
        </row>
        <row r="4">
          <cell r="A4">
            <v>18</v>
          </cell>
          <cell r="B4" t="str">
            <v>Волков Даниил Евгеньевич</v>
          </cell>
          <cell r="C4">
            <v>5</v>
          </cell>
          <cell r="D4">
            <v>3</v>
          </cell>
          <cell r="E4">
            <v>0</v>
          </cell>
          <cell r="F4" t="str">
            <v>Смена машиниста с уволенного Белова Дмитрия Владимировича</v>
          </cell>
          <cell r="G4">
            <v>42359</v>
          </cell>
        </row>
        <row r="5">
          <cell r="A5">
            <v>21</v>
          </cell>
          <cell r="B5" t="str">
            <v>Демьянов Антон Петрович</v>
          </cell>
          <cell r="C5">
            <v>3</v>
          </cell>
          <cell r="D5">
            <v>0</v>
          </cell>
          <cell r="E5">
            <v>0</v>
          </cell>
          <cell r="G5">
            <v>42359</v>
          </cell>
        </row>
        <row r="6">
          <cell r="A6">
            <v>22</v>
          </cell>
          <cell r="B6" t="str">
            <v>Борисов Григорий Владимирович</v>
          </cell>
          <cell r="C6">
            <v>3</v>
          </cell>
          <cell r="D6">
            <v>0</v>
          </cell>
          <cell r="E6">
            <v>0</v>
          </cell>
          <cell r="G6">
            <v>42359</v>
          </cell>
        </row>
        <row r="7">
          <cell r="A7">
            <v>27</v>
          </cell>
          <cell r="B7" t="str">
            <v>Горячев Дмитрий Александрович</v>
          </cell>
          <cell r="C7">
            <v>1</v>
          </cell>
          <cell r="D7">
            <v>0</v>
          </cell>
          <cell r="E7">
            <v>0</v>
          </cell>
          <cell r="G7">
            <v>42359</v>
          </cell>
        </row>
        <row r="8">
          <cell r="A8">
            <v>28</v>
          </cell>
          <cell r="B8" t="str">
            <v>Бочаров Сергей Даниилович</v>
          </cell>
          <cell r="C8">
            <v>3</v>
          </cell>
          <cell r="D8">
            <v>2</v>
          </cell>
          <cell r="E8">
            <v>0</v>
          </cell>
          <cell r="G8">
            <v>42359</v>
          </cell>
        </row>
        <row r="9">
          <cell r="A9">
            <v>29</v>
          </cell>
          <cell r="B9" t="str">
            <v>Середкин Игорь Михайлович</v>
          </cell>
          <cell r="C9">
            <v>9</v>
          </cell>
          <cell r="D9">
            <v>4</v>
          </cell>
          <cell r="E9">
            <v>0</v>
          </cell>
          <cell r="G9">
            <v>42359</v>
          </cell>
        </row>
        <row r="10">
          <cell r="A10">
            <v>34</v>
          </cell>
          <cell r="B10" t="str">
            <v>Бычков Александр Валерьевич</v>
          </cell>
          <cell r="C10">
            <v>6</v>
          </cell>
          <cell r="D10">
            <v>2</v>
          </cell>
          <cell r="E10">
            <v>1</v>
          </cell>
          <cell r="G10">
            <v>42359</v>
          </cell>
        </row>
        <row r="11">
          <cell r="A11">
            <v>39</v>
          </cell>
          <cell r="B11" t="str">
            <v>Годунов Василий Сергеевич</v>
          </cell>
          <cell r="C11">
            <v>3</v>
          </cell>
          <cell r="D11">
            <v>3</v>
          </cell>
          <cell r="E11">
            <v>1</v>
          </cell>
          <cell r="G11">
            <v>42359</v>
          </cell>
        </row>
        <row r="12">
          <cell r="A12">
            <v>41</v>
          </cell>
          <cell r="B12" t="str">
            <v>Манило Станислав Сергеевич</v>
          </cell>
          <cell r="C12">
            <v>3</v>
          </cell>
          <cell r="D12">
            <v>2</v>
          </cell>
          <cell r="E12">
            <v>0</v>
          </cell>
          <cell r="G12">
            <v>42359</v>
          </cell>
        </row>
        <row r="13">
          <cell r="A13">
            <v>43</v>
          </cell>
          <cell r="B13" t="str">
            <v>Голубев Борис Михайлович</v>
          </cell>
          <cell r="C13">
            <v>4</v>
          </cell>
          <cell r="D13">
            <v>1</v>
          </cell>
          <cell r="E13">
            <v>0</v>
          </cell>
          <cell r="G13">
            <v>42359</v>
          </cell>
        </row>
        <row r="14">
          <cell r="A14">
            <v>44</v>
          </cell>
          <cell r="B14" t="str">
            <v>Могиль Сергей Игоревич</v>
          </cell>
          <cell r="C14">
            <v>4</v>
          </cell>
          <cell r="D14">
            <v>2</v>
          </cell>
          <cell r="E14">
            <v>0</v>
          </cell>
          <cell r="G14">
            <v>42359</v>
          </cell>
        </row>
        <row r="15">
          <cell r="A15">
            <v>46</v>
          </cell>
          <cell r="B15" t="str">
            <v>Родионов Михаил Иванович</v>
          </cell>
          <cell r="C15">
            <v>7</v>
          </cell>
          <cell r="D15">
            <v>2</v>
          </cell>
          <cell r="E15">
            <v>0</v>
          </cell>
          <cell r="G15">
            <v>42359</v>
          </cell>
        </row>
        <row r="16">
          <cell r="A16">
            <v>49</v>
          </cell>
          <cell r="B16" t="str">
            <v>Фролов Александр Юрьевич</v>
          </cell>
          <cell r="C16">
            <v>3</v>
          </cell>
          <cell r="D16">
            <v>0</v>
          </cell>
          <cell r="E16">
            <v>0</v>
          </cell>
          <cell r="G16">
            <v>42359</v>
          </cell>
        </row>
        <row r="17">
          <cell r="A17">
            <v>52</v>
          </cell>
          <cell r="B17" t="str">
            <v>Зыков Алексей Сергеевич</v>
          </cell>
          <cell r="C17">
            <v>2</v>
          </cell>
          <cell r="D17">
            <v>1</v>
          </cell>
          <cell r="E17">
            <v>0</v>
          </cell>
          <cell r="F17" t="str">
            <v>Утеряна</v>
          </cell>
          <cell r="G17">
            <v>42359</v>
          </cell>
        </row>
        <row r="18">
          <cell r="A18">
            <v>53</v>
          </cell>
          <cell r="B18" t="str">
            <v>Кондрашин Дмитрий Викторович</v>
          </cell>
          <cell r="C18">
            <v>4</v>
          </cell>
          <cell r="D18">
            <v>3</v>
          </cell>
          <cell r="E18">
            <v>0</v>
          </cell>
          <cell r="G18">
            <v>42359</v>
          </cell>
        </row>
        <row r="19">
          <cell r="A19">
            <v>54</v>
          </cell>
          <cell r="B19" t="str">
            <v>Морозов Сергей Александрович</v>
          </cell>
          <cell r="C19">
            <v>0</v>
          </cell>
          <cell r="D19">
            <v>0</v>
          </cell>
          <cell r="E19">
            <v>0</v>
          </cell>
          <cell r="G19">
            <v>42359</v>
          </cell>
        </row>
        <row r="20">
          <cell r="A20">
            <v>59</v>
          </cell>
          <cell r="B20" t="str">
            <v>Иванов Евгений Олегович</v>
          </cell>
          <cell r="C20">
            <v>3</v>
          </cell>
          <cell r="D20">
            <v>0</v>
          </cell>
          <cell r="E20">
            <v>0</v>
          </cell>
          <cell r="G20">
            <v>42359</v>
          </cell>
        </row>
        <row r="21">
          <cell r="A21">
            <v>61</v>
          </cell>
          <cell r="B21" t="str">
            <v>Пузанов Евгений Александрович</v>
          </cell>
          <cell r="C21">
            <v>1</v>
          </cell>
          <cell r="D21">
            <v>0</v>
          </cell>
          <cell r="E21">
            <v>0</v>
          </cell>
          <cell r="G21">
            <v>42359</v>
          </cell>
        </row>
        <row r="22">
          <cell r="A22">
            <v>63</v>
          </cell>
          <cell r="B22" t="str">
            <v>Мурадов Марат Буронович</v>
          </cell>
          <cell r="C22">
            <v>2</v>
          </cell>
          <cell r="D22">
            <v>0</v>
          </cell>
          <cell r="E22">
            <v>0</v>
          </cell>
          <cell r="G22">
            <v>42359</v>
          </cell>
        </row>
        <row r="23">
          <cell r="A23">
            <v>64</v>
          </cell>
          <cell r="B23" t="str">
            <v>Ананьин Алексей Николаевич</v>
          </cell>
          <cell r="C23">
            <v>9</v>
          </cell>
          <cell r="D23">
            <v>3</v>
          </cell>
          <cell r="E23">
            <v>1</v>
          </cell>
          <cell r="G23">
            <v>42359</v>
          </cell>
        </row>
        <row r="24">
          <cell r="A24">
            <v>66</v>
          </cell>
          <cell r="B24" t="str">
            <v>Гусев Денис Владимирович</v>
          </cell>
          <cell r="C24">
            <v>1</v>
          </cell>
          <cell r="D24">
            <v>0</v>
          </cell>
          <cell r="E24">
            <v>0</v>
          </cell>
          <cell r="G24">
            <v>42359</v>
          </cell>
        </row>
        <row r="25">
          <cell r="A25">
            <v>67</v>
          </cell>
          <cell r="B25" t="str">
            <v>Ломовцев Игорь Викторович</v>
          </cell>
          <cell r="C25">
            <v>3</v>
          </cell>
          <cell r="D25">
            <v>1</v>
          </cell>
          <cell r="E25">
            <v>0</v>
          </cell>
          <cell r="G25">
            <v>42359</v>
          </cell>
        </row>
        <row r="26">
          <cell r="A26">
            <v>68</v>
          </cell>
          <cell r="B26" t="str">
            <v>Горбачев Павел Павлович</v>
          </cell>
          <cell r="C26">
            <v>5</v>
          </cell>
          <cell r="D26">
            <v>3</v>
          </cell>
          <cell r="E26">
            <v>1</v>
          </cell>
          <cell r="G26">
            <v>42359</v>
          </cell>
        </row>
        <row r="27">
          <cell r="A27">
            <v>69</v>
          </cell>
          <cell r="B27" t="str">
            <v>Мамонтьев Антон Андреевич</v>
          </cell>
          <cell r="C27">
            <v>3</v>
          </cell>
          <cell r="D27">
            <v>0</v>
          </cell>
          <cell r="E27">
            <v>0</v>
          </cell>
          <cell r="G27">
            <v>42359</v>
          </cell>
        </row>
        <row r="28">
          <cell r="A28">
            <v>70</v>
          </cell>
          <cell r="B28" t="str">
            <v>Григорьев Максим Викторович</v>
          </cell>
          <cell r="C28">
            <v>4</v>
          </cell>
          <cell r="D28">
            <v>3</v>
          </cell>
          <cell r="E28">
            <v>0</v>
          </cell>
          <cell r="G28">
            <v>42359</v>
          </cell>
        </row>
        <row r="29">
          <cell r="A29">
            <v>71</v>
          </cell>
          <cell r="B29" t="str">
            <v>Аллахвердиев Сергей Арзуевич</v>
          </cell>
          <cell r="C29">
            <v>6</v>
          </cell>
          <cell r="D29">
            <v>2</v>
          </cell>
          <cell r="E29">
            <v>0</v>
          </cell>
          <cell r="G29">
            <v>42359</v>
          </cell>
        </row>
        <row r="30">
          <cell r="A30">
            <v>72</v>
          </cell>
          <cell r="B30" t="str">
            <v>Дорошенко Михаил Петрович</v>
          </cell>
          <cell r="C30">
            <v>6</v>
          </cell>
          <cell r="D30">
            <v>2</v>
          </cell>
          <cell r="E30">
            <v>0</v>
          </cell>
          <cell r="G30">
            <v>42359</v>
          </cell>
        </row>
        <row r="31">
          <cell r="A31">
            <v>74</v>
          </cell>
          <cell r="B31" t="str">
            <v>Ярмоленко Николай Григорьевич</v>
          </cell>
          <cell r="C31">
            <v>3</v>
          </cell>
          <cell r="D31">
            <v>1</v>
          </cell>
          <cell r="E31">
            <v>0</v>
          </cell>
          <cell r="F31" t="str">
            <v>8-921-772-35-11</v>
          </cell>
          <cell r="G31">
            <v>42359</v>
          </cell>
        </row>
        <row r="32">
          <cell r="A32">
            <v>75</v>
          </cell>
          <cell r="B32" t="str">
            <v>Сергеев Дмитрий Петрович</v>
          </cell>
          <cell r="C32">
            <v>1</v>
          </cell>
          <cell r="D32">
            <v>1</v>
          </cell>
          <cell r="E32">
            <v>0</v>
          </cell>
          <cell r="G32">
            <v>42359</v>
          </cell>
        </row>
        <row r="33">
          <cell r="A33">
            <v>76</v>
          </cell>
          <cell r="B33" t="str">
            <v>Яловничий Дмитрий Сергеевич</v>
          </cell>
          <cell r="C33">
            <v>1</v>
          </cell>
          <cell r="D33">
            <v>0</v>
          </cell>
          <cell r="E33">
            <v>0</v>
          </cell>
          <cell r="G33">
            <v>42359</v>
          </cell>
        </row>
        <row r="34">
          <cell r="A34">
            <v>78</v>
          </cell>
          <cell r="B34" t="str">
            <v>Феоктистов Дмитрий Сергеевич</v>
          </cell>
          <cell r="C34">
            <v>2</v>
          </cell>
          <cell r="D34">
            <v>1</v>
          </cell>
          <cell r="E34">
            <v>0</v>
          </cell>
          <cell r="G34">
            <v>42359</v>
          </cell>
        </row>
        <row r="35">
          <cell r="A35">
            <v>79</v>
          </cell>
          <cell r="B35" t="str">
            <v>Михайловский Игорь Валерьевич</v>
          </cell>
          <cell r="C35">
            <v>5</v>
          </cell>
          <cell r="D35">
            <v>0</v>
          </cell>
          <cell r="E35">
            <v>0</v>
          </cell>
          <cell r="G35">
            <v>42359</v>
          </cell>
        </row>
        <row r="36">
          <cell r="A36">
            <v>80</v>
          </cell>
          <cell r="B36" t="str">
            <v>Резчиков Евгений Борисович</v>
          </cell>
          <cell r="C36">
            <v>3</v>
          </cell>
          <cell r="D36">
            <v>2</v>
          </cell>
          <cell r="E36">
            <v>0</v>
          </cell>
          <cell r="G36">
            <v>42359</v>
          </cell>
        </row>
        <row r="37">
          <cell r="A37">
            <v>81</v>
          </cell>
          <cell r="B37" t="str">
            <v>Горбунов Тарас Владимирович</v>
          </cell>
          <cell r="C37">
            <v>4</v>
          </cell>
          <cell r="D37">
            <v>1</v>
          </cell>
          <cell r="E37">
            <v>0</v>
          </cell>
          <cell r="G37">
            <v>42359</v>
          </cell>
        </row>
        <row r="38">
          <cell r="A38">
            <v>83</v>
          </cell>
          <cell r="B38" t="str">
            <v>Андреев Игорь Евгеньевич</v>
          </cell>
          <cell r="C38">
            <v>4</v>
          </cell>
          <cell r="D38">
            <v>2</v>
          </cell>
          <cell r="E38">
            <v>0</v>
          </cell>
          <cell r="G38">
            <v>42359</v>
          </cell>
        </row>
        <row r="39">
          <cell r="A39">
            <v>84</v>
          </cell>
          <cell r="B39" t="str">
            <v>Давиденко Алексей Александрович</v>
          </cell>
          <cell r="C39">
            <v>5</v>
          </cell>
          <cell r="D39">
            <v>2</v>
          </cell>
          <cell r="E39">
            <v>0</v>
          </cell>
          <cell r="G39">
            <v>42359</v>
          </cell>
        </row>
        <row r="40">
          <cell r="A40">
            <v>85</v>
          </cell>
          <cell r="B40" t="str">
            <v>Боричев Александр Анатольевич</v>
          </cell>
          <cell r="C40">
            <v>1</v>
          </cell>
          <cell r="D40">
            <v>0</v>
          </cell>
          <cell r="E40">
            <v>0</v>
          </cell>
          <cell r="G40">
            <v>42359</v>
          </cell>
        </row>
        <row r="41">
          <cell r="A41">
            <v>86</v>
          </cell>
          <cell r="B41" t="str">
            <v>Краснянский Срргей Викторович</v>
          </cell>
          <cell r="C41">
            <v>1</v>
          </cell>
          <cell r="D41">
            <v>0</v>
          </cell>
          <cell r="E41">
            <v>0</v>
          </cell>
          <cell r="G41">
            <v>42359</v>
          </cell>
        </row>
        <row r="42">
          <cell r="A42">
            <v>87</v>
          </cell>
          <cell r="B42" t="str">
            <v>Дмитриев Александр Анатольевич</v>
          </cell>
          <cell r="C42">
            <v>7</v>
          </cell>
          <cell r="D42">
            <v>1</v>
          </cell>
          <cell r="E42">
            <v>0</v>
          </cell>
          <cell r="F42" t="str">
            <v>8-921-753-73-73</v>
          </cell>
          <cell r="G42">
            <v>42359</v>
          </cell>
        </row>
        <row r="43">
          <cell r="A43">
            <v>88</v>
          </cell>
          <cell r="B43" t="str">
            <v>Дружинин Алексей Валентинович</v>
          </cell>
          <cell r="C43">
            <v>1</v>
          </cell>
          <cell r="D43">
            <v>0</v>
          </cell>
          <cell r="E43">
            <v>0</v>
          </cell>
          <cell r="G43">
            <v>42359</v>
          </cell>
        </row>
        <row r="44">
          <cell r="A44">
            <v>89</v>
          </cell>
          <cell r="B44" t="str">
            <v>Шигарев Сергей Константинович</v>
          </cell>
          <cell r="C44">
            <v>3</v>
          </cell>
          <cell r="D44">
            <v>1</v>
          </cell>
          <cell r="E44">
            <v>0</v>
          </cell>
          <cell r="G44">
            <v>42359</v>
          </cell>
        </row>
        <row r="45">
          <cell r="A45">
            <v>90</v>
          </cell>
          <cell r="B45" t="str">
            <v>Николаев Максим Николаевич</v>
          </cell>
          <cell r="C45">
            <v>4</v>
          </cell>
          <cell r="D45">
            <v>1</v>
          </cell>
          <cell r="E45">
            <v>0</v>
          </cell>
          <cell r="G45">
            <v>42359</v>
          </cell>
        </row>
        <row r="46">
          <cell r="A46">
            <v>91</v>
          </cell>
          <cell r="B46" t="str">
            <v>Голубев Лев Вячеславович</v>
          </cell>
          <cell r="C46">
            <v>1</v>
          </cell>
          <cell r="D46">
            <v>0</v>
          </cell>
          <cell r="E46">
            <v>0</v>
          </cell>
          <cell r="G46">
            <v>42359</v>
          </cell>
        </row>
        <row r="47">
          <cell r="A47">
            <v>92</v>
          </cell>
          <cell r="B47" t="str">
            <v>Константинов Евгений Валентинович</v>
          </cell>
          <cell r="C47">
            <v>4</v>
          </cell>
          <cell r="D47">
            <v>1</v>
          </cell>
          <cell r="E47">
            <v>0</v>
          </cell>
          <cell r="G47">
            <v>42359</v>
          </cell>
        </row>
        <row r="48">
          <cell r="A48">
            <v>93</v>
          </cell>
          <cell r="B48" t="str">
            <v>Гриценко Александр Владимирович</v>
          </cell>
          <cell r="C48">
            <v>5</v>
          </cell>
          <cell r="D48">
            <v>1</v>
          </cell>
          <cell r="E48">
            <v>0</v>
          </cell>
          <cell r="G48">
            <v>42359</v>
          </cell>
        </row>
        <row r="49">
          <cell r="A49">
            <v>94</v>
          </cell>
          <cell r="B49" t="str">
            <v>Яшников Павел Александрович</v>
          </cell>
          <cell r="C49">
            <v>11</v>
          </cell>
          <cell r="D49">
            <v>6</v>
          </cell>
          <cell r="E49">
            <v>0</v>
          </cell>
          <cell r="G49">
            <v>42359</v>
          </cell>
        </row>
        <row r="50">
          <cell r="A50">
            <v>95</v>
          </cell>
          <cell r="B50" t="str">
            <v>Смирнов Евгений Николаевич</v>
          </cell>
          <cell r="C50">
            <v>0</v>
          </cell>
          <cell r="D50">
            <v>0</v>
          </cell>
          <cell r="E50">
            <v>0</v>
          </cell>
          <cell r="G50">
            <v>42359</v>
          </cell>
        </row>
        <row r="51">
          <cell r="A51">
            <v>96</v>
          </cell>
          <cell r="B51" t="str">
            <v>Круглов Павел Вячеславович</v>
          </cell>
          <cell r="C51">
            <v>3</v>
          </cell>
          <cell r="D51">
            <v>0</v>
          </cell>
          <cell r="E51">
            <v>0</v>
          </cell>
          <cell r="G51">
            <v>42359</v>
          </cell>
        </row>
        <row r="52">
          <cell r="A52">
            <v>97</v>
          </cell>
          <cell r="B52" t="str">
            <v>Дементьев Дмитий Александр</v>
          </cell>
          <cell r="C52">
            <v>2</v>
          </cell>
          <cell r="D52">
            <v>1</v>
          </cell>
          <cell r="E52">
            <v>0</v>
          </cell>
          <cell r="G52">
            <v>42359</v>
          </cell>
        </row>
        <row r="53">
          <cell r="A53">
            <v>98</v>
          </cell>
          <cell r="B53" t="str">
            <v>Бобер Антон Александрович</v>
          </cell>
          <cell r="C53">
            <v>7</v>
          </cell>
          <cell r="D53">
            <v>0</v>
          </cell>
          <cell r="E53">
            <v>0</v>
          </cell>
          <cell r="G53">
            <v>42359</v>
          </cell>
        </row>
        <row r="54">
          <cell r="A54">
            <v>99</v>
          </cell>
          <cell r="B54" t="str">
            <v>Вердиев Федор Байрамович</v>
          </cell>
          <cell r="C54">
            <v>6</v>
          </cell>
          <cell r="D54">
            <v>2</v>
          </cell>
          <cell r="E54">
            <v>1</v>
          </cell>
          <cell r="G54">
            <v>42359</v>
          </cell>
        </row>
        <row r="55">
          <cell r="A55">
            <v>100</v>
          </cell>
          <cell r="B55" t="str">
            <v>Гусев Константин Станиславович</v>
          </cell>
          <cell r="C55">
            <v>2</v>
          </cell>
          <cell r="D55">
            <v>1</v>
          </cell>
          <cell r="E55">
            <v>0</v>
          </cell>
          <cell r="G55">
            <v>42359</v>
          </cell>
        </row>
        <row r="56">
          <cell r="A56">
            <v>101</v>
          </cell>
          <cell r="B56" t="str">
            <v>Макарин Дмитрий Михайлович</v>
          </cell>
          <cell r="C56">
            <v>1</v>
          </cell>
          <cell r="D56">
            <v>1</v>
          </cell>
          <cell r="E56">
            <v>0</v>
          </cell>
          <cell r="G56">
            <v>42359</v>
          </cell>
        </row>
        <row r="57">
          <cell r="A57">
            <v>102</v>
          </cell>
          <cell r="B57" t="str">
            <v>Малов Андрей Павлович</v>
          </cell>
          <cell r="C57">
            <v>2</v>
          </cell>
          <cell r="D57">
            <v>0</v>
          </cell>
          <cell r="E57">
            <v>0</v>
          </cell>
          <cell r="G57">
            <v>42359</v>
          </cell>
        </row>
        <row r="58">
          <cell r="A58">
            <v>103</v>
          </cell>
          <cell r="B58" t="str">
            <v>Желтов Андрей Сергеевич</v>
          </cell>
          <cell r="C58">
            <v>6</v>
          </cell>
          <cell r="D58">
            <v>4</v>
          </cell>
          <cell r="E58">
            <v>0</v>
          </cell>
          <cell r="G58">
            <v>42359</v>
          </cell>
        </row>
        <row r="59">
          <cell r="A59">
            <v>104</v>
          </cell>
          <cell r="B59" t="str">
            <v>Грачев Максим Вячеславович</v>
          </cell>
          <cell r="C59">
            <v>2</v>
          </cell>
          <cell r="D59">
            <v>0</v>
          </cell>
          <cell r="E59">
            <v>0</v>
          </cell>
          <cell r="G59">
            <v>42359</v>
          </cell>
        </row>
        <row r="60">
          <cell r="A60">
            <v>106</v>
          </cell>
          <cell r="B60" t="str">
            <v>Технеряднев Олег Павлович</v>
          </cell>
          <cell r="C60">
            <v>2</v>
          </cell>
          <cell r="D60">
            <v>0</v>
          </cell>
          <cell r="E60">
            <v>0</v>
          </cell>
          <cell r="G60">
            <v>42359</v>
          </cell>
        </row>
        <row r="61">
          <cell r="A61">
            <v>108</v>
          </cell>
          <cell r="B61" t="str">
            <v>Клоков Сергей Сергеевич</v>
          </cell>
          <cell r="C61">
            <v>4</v>
          </cell>
          <cell r="D61">
            <v>2</v>
          </cell>
          <cell r="E61">
            <v>0</v>
          </cell>
          <cell r="G61">
            <v>42359</v>
          </cell>
        </row>
        <row r="62">
          <cell r="A62">
            <v>110</v>
          </cell>
          <cell r="B62" t="str">
            <v>Иванчук Григорий Александрович</v>
          </cell>
          <cell r="C62">
            <v>1</v>
          </cell>
          <cell r="D62">
            <v>0</v>
          </cell>
          <cell r="E62">
            <v>0</v>
          </cell>
          <cell r="G62">
            <v>42359</v>
          </cell>
        </row>
        <row r="63">
          <cell r="A63">
            <v>120</v>
          </cell>
          <cell r="B63" t="str">
            <v>Арбузов Эдуард Юрьевич</v>
          </cell>
          <cell r="C63">
            <v>4</v>
          </cell>
          <cell r="D63">
            <v>2</v>
          </cell>
          <cell r="E63">
            <v>0</v>
          </cell>
          <cell r="G63">
            <v>42359</v>
          </cell>
        </row>
        <row r="64">
          <cell r="A64">
            <v>121</v>
          </cell>
          <cell r="B64" t="str">
            <v>Бойченко Иван Владимирович</v>
          </cell>
          <cell r="C64">
            <v>2</v>
          </cell>
          <cell r="D64">
            <v>0</v>
          </cell>
          <cell r="E64">
            <v>0</v>
          </cell>
          <cell r="G64">
            <v>42359</v>
          </cell>
        </row>
        <row r="65">
          <cell r="A65">
            <v>122</v>
          </cell>
          <cell r="B65" t="str">
            <v>Алексеев Владимир Геннадьевич</v>
          </cell>
          <cell r="C65">
            <v>3</v>
          </cell>
          <cell r="D65">
            <v>1</v>
          </cell>
          <cell r="E65">
            <v>0</v>
          </cell>
          <cell r="G65">
            <v>42359</v>
          </cell>
        </row>
        <row r="66">
          <cell r="A66">
            <v>123</v>
          </cell>
          <cell r="B66" t="str">
            <v>Буторин Денис Андреевич</v>
          </cell>
          <cell r="C66">
            <v>4</v>
          </cell>
          <cell r="D66">
            <v>1</v>
          </cell>
          <cell r="E66">
            <v>0</v>
          </cell>
          <cell r="G66">
            <v>42359</v>
          </cell>
        </row>
        <row r="67">
          <cell r="A67">
            <v>124</v>
          </cell>
          <cell r="B67" t="str">
            <v>Веселков Александр Вахтангович</v>
          </cell>
          <cell r="C67">
            <v>3</v>
          </cell>
          <cell r="D67">
            <v>0</v>
          </cell>
          <cell r="E67">
            <v>0</v>
          </cell>
          <cell r="G67">
            <v>42359</v>
          </cell>
        </row>
        <row r="68">
          <cell r="A68">
            <v>125</v>
          </cell>
          <cell r="B68" t="str">
            <v>Заблоцкий Николай Николаевич</v>
          </cell>
          <cell r="C68">
            <v>7</v>
          </cell>
          <cell r="D68">
            <v>1</v>
          </cell>
          <cell r="E68">
            <v>1</v>
          </cell>
          <cell r="G68">
            <v>42359</v>
          </cell>
        </row>
        <row r="69">
          <cell r="A69">
            <v>126</v>
          </cell>
          <cell r="B69" t="str">
            <v>Земцев Дмитрий Валерьевич</v>
          </cell>
          <cell r="C69">
            <v>2</v>
          </cell>
          <cell r="D69">
            <v>0</v>
          </cell>
          <cell r="E69">
            <v>0</v>
          </cell>
          <cell r="G69">
            <v>42359</v>
          </cell>
        </row>
        <row r="70">
          <cell r="A70">
            <v>127</v>
          </cell>
          <cell r="B70" t="str">
            <v>Кашин Александр Михайлович</v>
          </cell>
          <cell r="C70">
            <v>4</v>
          </cell>
          <cell r="D70">
            <v>3</v>
          </cell>
          <cell r="E70">
            <v>0</v>
          </cell>
          <cell r="G70">
            <v>42359</v>
          </cell>
        </row>
        <row r="71">
          <cell r="A71">
            <v>128</v>
          </cell>
          <cell r="B71" t="str">
            <v>Воронков Виктор Викторович</v>
          </cell>
          <cell r="C71">
            <v>4</v>
          </cell>
          <cell r="D71">
            <v>1</v>
          </cell>
          <cell r="E71">
            <v>0</v>
          </cell>
          <cell r="G71">
            <v>42359</v>
          </cell>
        </row>
        <row r="72">
          <cell r="A72">
            <v>129</v>
          </cell>
          <cell r="B72" t="str">
            <v>Букин Сергей Владиленович</v>
          </cell>
          <cell r="C72">
            <v>3</v>
          </cell>
          <cell r="D72">
            <v>0</v>
          </cell>
          <cell r="E72">
            <v>0</v>
          </cell>
          <cell r="G72">
            <v>42359</v>
          </cell>
        </row>
        <row r="73">
          <cell r="A73">
            <v>130</v>
          </cell>
          <cell r="B73" t="str">
            <v>Тетерук Виктор Николаевич</v>
          </cell>
          <cell r="C73">
            <v>4</v>
          </cell>
          <cell r="D73">
            <v>1</v>
          </cell>
          <cell r="E73">
            <v>0</v>
          </cell>
          <cell r="G73">
            <v>42359</v>
          </cell>
        </row>
        <row r="74">
          <cell r="A74">
            <v>131</v>
          </cell>
          <cell r="B74" t="str">
            <v>Заводсков Геннадий Анатольевич</v>
          </cell>
          <cell r="C74">
            <v>2</v>
          </cell>
          <cell r="D74">
            <v>1</v>
          </cell>
          <cell r="E74">
            <v>0</v>
          </cell>
          <cell r="G74">
            <v>42359</v>
          </cell>
        </row>
        <row r="75">
          <cell r="A75">
            <v>132</v>
          </cell>
          <cell r="B75" t="str">
            <v>Зуев Василь Бадриевич</v>
          </cell>
          <cell r="C75">
            <v>3</v>
          </cell>
          <cell r="D75">
            <v>1</v>
          </cell>
          <cell r="E75">
            <v>0</v>
          </cell>
          <cell r="G75">
            <v>42359</v>
          </cell>
        </row>
        <row r="76">
          <cell r="A76">
            <v>133</v>
          </cell>
          <cell r="B76" t="str">
            <v>Гаврилов Владислав Викторович</v>
          </cell>
          <cell r="C76">
            <v>1</v>
          </cell>
          <cell r="D76">
            <v>0</v>
          </cell>
          <cell r="E76">
            <v>0</v>
          </cell>
          <cell r="G76">
            <v>42359</v>
          </cell>
        </row>
        <row r="77">
          <cell r="A77">
            <v>134</v>
          </cell>
          <cell r="B77" t="str">
            <v>Ананьев Роман Геннадьевич</v>
          </cell>
          <cell r="C77">
            <v>10</v>
          </cell>
          <cell r="D77">
            <v>2</v>
          </cell>
          <cell r="E77">
            <v>0</v>
          </cell>
          <cell r="G77">
            <v>42359</v>
          </cell>
        </row>
        <row r="78">
          <cell r="A78">
            <v>135</v>
          </cell>
          <cell r="B78" t="str">
            <v>Нелюбов Роман Юрьевич</v>
          </cell>
          <cell r="C78">
            <v>3</v>
          </cell>
          <cell r="D78">
            <v>2</v>
          </cell>
          <cell r="E78">
            <v>0</v>
          </cell>
          <cell r="G78">
            <v>42359</v>
          </cell>
        </row>
        <row r="79">
          <cell r="A79">
            <v>136</v>
          </cell>
          <cell r="B79" t="str">
            <v>Дуванов Сергей Александрович</v>
          </cell>
          <cell r="C79">
            <v>7</v>
          </cell>
          <cell r="D79">
            <v>2</v>
          </cell>
          <cell r="E79">
            <v>0</v>
          </cell>
          <cell r="G79">
            <v>42359</v>
          </cell>
        </row>
        <row r="80">
          <cell r="A80">
            <v>137</v>
          </cell>
          <cell r="B80" t="str">
            <v>Зубрилин Игорь Валерьевич</v>
          </cell>
          <cell r="C80">
            <v>6</v>
          </cell>
          <cell r="D80">
            <v>2</v>
          </cell>
          <cell r="E80">
            <v>0</v>
          </cell>
          <cell r="G80">
            <v>42359</v>
          </cell>
        </row>
        <row r="81">
          <cell r="A81">
            <v>138</v>
          </cell>
          <cell r="B81" t="str">
            <v>Пестов Илья Александрович</v>
          </cell>
          <cell r="C81">
            <v>3</v>
          </cell>
          <cell r="D81">
            <v>1</v>
          </cell>
          <cell r="E81">
            <v>0</v>
          </cell>
          <cell r="G81">
            <v>42359</v>
          </cell>
        </row>
        <row r="82">
          <cell r="A82">
            <v>139</v>
          </cell>
          <cell r="B82" t="str">
            <v>Ягунов Никита Владимирович</v>
          </cell>
          <cell r="C82">
            <v>3</v>
          </cell>
          <cell r="D82">
            <v>2</v>
          </cell>
          <cell r="E82">
            <v>0</v>
          </cell>
          <cell r="G82">
            <v>42359</v>
          </cell>
        </row>
        <row r="83">
          <cell r="A83">
            <v>140</v>
          </cell>
          <cell r="B83" t="str">
            <v>Майоров Александр Вячеславович</v>
          </cell>
          <cell r="C83">
            <v>4</v>
          </cell>
          <cell r="D83">
            <v>1</v>
          </cell>
          <cell r="E83">
            <v>0</v>
          </cell>
          <cell r="G83">
            <v>42359</v>
          </cell>
        </row>
        <row r="84">
          <cell r="A84">
            <v>141</v>
          </cell>
          <cell r="B84" t="str">
            <v>Яковлев Валентин Владимирович</v>
          </cell>
          <cell r="C84">
            <v>4</v>
          </cell>
          <cell r="D84">
            <v>2</v>
          </cell>
          <cell r="E84">
            <v>0</v>
          </cell>
          <cell r="G84">
            <v>42359</v>
          </cell>
        </row>
        <row r="85">
          <cell r="A85">
            <v>142</v>
          </cell>
          <cell r="B85" t="str">
            <v>Богваль Вячеслав Николаевич</v>
          </cell>
          <cell r="C85">
            <v>2</v>
          </cell>
          <cell r="D85">
            <v>1</v>
          </cell>
          <cell r="E85">
            <v>0</v>
          </cell>
          <cell r="G85">
            <v>42359</v>
          </cell>
        </row>
        <row r="86">
          <cell r="A86">
            <v>143</v>
          </cell>
          <cell r="B86" t="str">
            <v>Цицерко Владимир Николаевич</v>
          </cell>
          <cell r="C86">
            <v>1</v>
          </cell>
          <cell r="D86">
            <v>0</v>
          </cell>
          <cell r="E86">
            <v>0</v>
          </cell>
          <cell r="G86">
            <v>42359</v>
          </cell>
        </row>
        <row r="87">
          <cell r="A87">
            <v>144</v>
          </cell>
          <cell r="B87" t="str">
            <v>Ермаков Александр Александрович</v>
          </cell>
          <cell r="C87">
            <v>6</v>
          </cell>
          <cell r="D87">
            <v>0</v>
          </cell>
          <cell r="E87">
            <v>0</v>
          </cell>
          <cell r="F87" t="str">
            <v>8-931-373-88-10</v>
          </cell>
          <cell r="G87">
            <v>42359</v>
          </cell>
        </row>
        <row r="88">
          <cell r="A88">
            <v>145</v>
          </cell>
          <cell r="B88" t="str">
            <v>Мушкатеров Максим Сергеевич</v>
          </cell>
          <cell r="C88">
            <v>2</v>
          </cell>
          <cell r="D88">
            <v>2</v>
          </cell>
          <cell r="E88">
            <v>0</v>
          </cell>
          <cell r="G88">
            <v>42359</v>
          </cell>
        </row>
        <row r="89">
          <cell r="A89">
            <v>146</v>
          </cell>
          <cell r="B89" t="str">
            <v>Корниенко Василий Сергеевич</v>
          </cell>
          <cell r="C89">
            <v>4</v>
          </cell>
          <cell r="D89">
            <v>1</v>
          </cell>
          <cell r="E89">
            <v>0</v>
          </cell>
          <cell r="G89">
            <v>42359</v>
          </cell>
        </row>
        <row r="90">
          <cell r="A90">
            <v>147</v>
          </cell>
          <cell r="B90" t="str">
            <v>Карулин Михаил Леонидович</v>
          </cell>
          <cell r="C90">
            <v>2</v>
          </cell>
          <cell r="D90">
            <v>2</v>
          </cell>
          <cell r="E90">
            <v>0</v>
          </cell>
          <cell r="G90">
            <v>42359</v>
          </cell>
        </row>
        <row r="91">
          <cell r="A91">
            <v>148</v>
          </cell>
          <cell r="B91" t="str">
            <v>Карачев Антон Валерьевич</v>
          </cell>
          <cell r="C91">
            <v>3</v>
          </cell>
          <cell r="D91">
            <v>2</v>
          </cell>
          <cell r="E91">
            <v>0</v>
          </cell>
          <cell r="G91">
            <v>42429</v>
          </cell>
        </row>
        <row r="92">
          <cell r="A92">
            <v>149</v>
          </cell>
          <cell r="B92" t="str">
            <v>Климович Николай Николаевич</v>
          </cell>
          <cell r="C92">
            <v>2</v>
          </cell>
          <cell r="D92">
            <v>1</v>
          </cell>
          <cell r="E92">
            <v>0</v>
          </cell>
          <cell r="G92">
            <v>42359</v>
          </cell>
        </row>
        <row r="93">
          <cell r="A93">
            <v>150</v>
          </cell>
          <cell r="B93" t="str">
            <v>Павлов Анатолий Валерьевич</v>
          </cell>
          <cell r="C93">
            <v>1</v>
          </cell>
          <cell r="D93">
            <v>1</v>
          </cell>
          <cell r="E93">
            <v>0</v>
          </cell>
          <cell r="G93">
            <v>42359</v>
          </cell>
        </row>
        <row r="94">
          <cell r="A94">
            <v>151</v>
          </cell>
          <cell r="B94" t="str">
            <v>Шипневский Сергей Сергеевич</v>
          </cell>
          <cell r="C94">
            <v>2</v>
          </cell>
          <cell r="D94">
            <v>0</v>
          </cell>
          <cell r="E94">
            <v>0</v>
          </cell>
          <cell r="G94">
            <v>42359</v>
          </cell>
        </row>
        <row r="95">
          <cell r="A95">
            <v>152</v>
          </cell>
          <cell r="B95" t="str">
            <v>Зотов Владимир Юрьевич</v>
          </cell>
          <cell r="C95">
            <v>3</v>
          </cell>
          <cell r="D95">
            <v>1</v>
          </cell>
          <cell r="E95">
            <v>1</v>
          </cell>
          <cell r="G95">
            <v>42359</v>
          </cell>
        </row>
        <row r="96">
          <cell r="A96">
            <v>154</v>
          </cell>
          <cell r="B96" t="str">
            <v>Николаев Дмитрий Игоревич</v>
          </cell>
          <cell r="C96">
            <v>5</v>
          </cell>
          <cell r="D96">
            <v>3</v>
          </cell>
          <cell r="E96">
            <v>0</v>
          </cell>
          <cell r="G96">
            <v>42359</v>
          </cell>
        </row>
        <row r="97">
          <cell r="A97">
            <v>155</v>
          </cell>
          <cell r="B97" t="str">
            <v>Коваленко Евгений Алексеевич</v>
          </cell>
          <cell r="C97">
            <v>3</v>
          </cell>
          <cell r="D97">
            <v>1</v>
          </cell>
          <cell r="E97">
            <v>0</v>
          </cell>
          <cell r="G97">
            <v>42359</v>
          </cell>
        </row>
        <row r="98">
          <cell r="A98">
            <v>157</v>
          </cell>
          <cell r="B98" t="str">
            <v>Правдин Александр Сергеевич</v>
          </cell>
          <cell r="C98">
            <v>6</v>
          </cell>
          <cell r="D98">
            <v>4</v>
          </cell>
          <cell r="E98">
            <v>0</v>
          </cell>
          <cell r="G98">
            <v>42359</v>
          </cell>
        </row>
        <row r="99">
          <cell r="A99">
            <v>158</v>
          </cell>
          <cell r="B99" t="str">
            <v>Кондюков Николай Викторович</v>
          </cell>
          <cell r="C99">
            <v>4</v>
          </cell>
          <cell r="D99">
            <v>3</v>
          </cell>
          <cell r="E99">
            <v>2</v>
          </cell>
          <cell r="G99">
            <v>42359</v>
          </cell>
        </row>
        <row r="100">
          <cell r="A100">
            <v>159</v>
          </cell>
          <cell r="B100" t="str">
            <v>Зайцев Игорь Леонидович</v>
          </cell>
          <cell r="C100">
            <v>3</v>
          </cell>
          <cell r="D100">
            <v>0</v>
          </cell>
          <cell r="E100">
            <v>0</v>
          </cell>
          <cell r="G100">
            <v>42359</v>
          </cell>
        </row>
        <row r="101">
          <cell r="A101">
            <v>160</v>
          </cell>
          <cell r="B101" t="str">
            <v>Мотузенко Артем Сергеевич</v>
          </cell>
          <cell r="C101">
            <v>2</v>
          </cell>
          <cell r="D101">
            <v>1</v>
          </cell>
          <cell r="E101">
            <v>0</v>
          </cell>
          <cell r="G101">
            <v>42359</v>
          </cell>
        </row>
        <row r="102">
          <cell r="A102">
            <v>161</v>
          </cell>
          <cell r="B102" t="str">
            <v>Попов Сергей Васильевич</v>
          </cell>
          <cell r="C102">
            <v>0</v>
          </cell>
          <cell r="D102">
            <v>0</v>
          </cell>
          <cell r="E102">
            <v>0</v>
          </cell>
          <cell r="G102">
            <v>42359</v>
          </cell>
        </row>
        <row r="103">
          <cell r="A103">
            <v>162</v>
          </cell>
          <cell r="B103" t="str">
            <v>Пестерев Сергей Александрович</v>
          </cell>
          <cell r="C103">
            <v>3</v>
          </cell>
          <cell r="D103">
            <v>0</v>
          </cell>
          <cell r="E103">
            <v>0</v>
          </cell>
          <cell r="G103">
            <v>42359</v>
          </cell>
        </row>
        <row r="104">
          <cell r="A104">
            <v>163</v>
          </cell>
          <cell r="B104" t="str">
            <v>Борисевич Юрий Игоревич</v>
          </cell>
          <cell r="C104">
            <v>2</v>
          </cell>
          <cell r="D104">
            <v>0</v>
          </cell>
          <cell r="E104">
            <v>0</v>
          </cell>
          <cell r="G104">
            <v>42359</v>
          </cell>
        </row>
        <row r="105">
          <cell r="A105">
            <v>164</v>
          </cell>
          <cell r="B105" t="str">
            <v>Заикин Роман Александрович</v>
          </cell>
          <cell r="C105">
            <v>7</v>
          </cell>
          <cell r="D105">
            <v>3</v>
          </cell>
          <cell r="E105">
            <v>0</v>
          </cell>
          <cell r="G105">
            <v>42359</v>
          </cell>
        </row>
        <row r="106">
          <cell r="A106">
            <v>165</v>
          </cell>
          <cell r="B106" t="str">
            <v>Шушин Павел Иванович</v>
          </cell>
          <cell r="C106">
            <v>5</v>
          </cell>
          <cell r="D106">
            <v>3</v>
          </cell>
          <cell r="E106">
            <v>0</v>
          </cell>
          <cell r="G106">
            <v>42359</v>
          </cell>
        </row>
        <row r="107">
          <cell r="A107">
            <v>166</v>
          </cell>
          <cell r="B107" t="str">
            <v>Сазонов Максим Михайлович</v>
          </cell>
          <cell r="C107">
            <v>7</v>
          </cell>
          <cell r="D107">
            <v>1</v>
          </cell>
          <cell r="E107">
            <v>0</v>
          </cell>
          <cell r="G107">
            <v>42359</v>
          </cell>
        </row>
        <row r="108">
          <cell r="A108">
            <v>167</v>
          </cell>
          <cell r="B108" t="str">
            <v>Дормидонтов Евгений Сергеевич</v>
          </cell>
          <cell r="C108">
            <v>4</v>
          </cell>
          <cell r="D108">
            <v>1</v>
          </cell>
          <cell r="E108">
            <v>0</v>
          </cell>
          <cell r="G108">
            <v>42359</v>
          </cell>
        </row>
        <row r="109">
          <cell r="A109">
            <v>168</v>
          </cell>
          <cell r="B109" t="str">
            <v>Новиков Сергей Юрьевич</v>
          </cell>
          <cell r="C109">
            <v>3</v>
          </cell>
          <cell r="D109">
            <v>1</v>
          </cell>
          <cell r="E109">
            <v>0</v>
          </cell>
          <cell r="G109">
            <v>42359</v>
          </cell>
        </row>
        <row r="110">
          <cell r="A110">
            <v>169</v>
          </cell>
          <cell r="B110" t="str">
            <v>Зубаков Александр Г енадьевич</v>
          </cell>
          <cell r="C110">
            <v>0</v>
          </cell>
          <cell r="D110">
            <v>0</v>
          </cell>
          <cell r="E110">
            <v>0</v>
          </cell>
          <cell r="G110">
            <v>42359</v>
          </cell>
        </row>
        <row r="111">
          <cell r="A111">
            <v>170</v>
          </cell>
          <cell r="B111" t="str">
            <v>Пискунов Петр Александрович</v>
          </cell>
          <cell r="C111">
            <v>7</v>
          </cell>
          <cell r="D111">
            <v>3</v>
          </cell>
          <cell r="E111">
            <v>0</v>
          </cell>
          <cell r="G111">
            <v>42359</v>
          </cell>
        </row>
        <row r="112">
          <cell r="A112">
            <v>171</v>
          </cell>
          <cell r="B112" t="str">
            <v>Цветков Станислав Константинович</v>
          </cell>
          <cell r="C112">
            <v>4</v>
          </cell>
          <cell r="D112">
            <v>2</v>
          </cell>
          <cell r="E112">
            <v>0</v>
          </cell>
          <cell r="G112">
            <v>42359</v>
          </cell>
        </row>
        <row r="113">
          <cell r="A113">
            <v>172</v>
          </cell>
          <cell r="B113" t="str">
            <v>Муравьёв Дмитрий Павлович</v>
          </cell>
          <cell r="C113">
            <v>1</v>
          </cell>
          <cell r="D113">
            <v>0</v>
          </cell>
          <cell r="E113">
            <v>0</v>
          </cell>
          <cell r="G113">
            <v>42359</v>
          </cell>
        </row>
        <row r="114">
          <cell r="A114">
            <v>173</v>
          </cell>
          <cell r="B114" t="str">
            <v>Уланов Вячеслав Николаевич</v>
          </cell>
          <cell r="C114">
            <v>3</v>
          </cell>
          <cell r="D114">
            <v>0</v>
          </cell>
          <cell r="E114">
            <v>0</v>
          </cell>
          <cell r="G114">
            <v>42359</v>
          </cell>
        </row>
        <row r="115">
          <cell r="A115">
            <v>174</v>
          </cell>
          <cell r="B115" t="str">
            <v>Гулякин Сергей Николаевич</v>
          </cell>
          <cell r="C115">
            <v>1</v>
          </cell>
          <cell r="D115">
            <v>0</v>
          </cell>
          <cell r="E115">
            <v>0</v>
          </cell>
          <cell r="G115">
            <v>42359</v>
          </cell>
        </row>
        <row r="116">
          <cell r="A116">
            <v>175</v>
          </cell>
          <cell r="B116" t="str">
            <v>Фавстов Андрей Вячеславович</v>
          </cell>
          <cell r="C116">
            <v>2</v>
          </cell>
          <cell r="D116">
            <v>1</v>
          </cell>
          <cell r="E116">
            <v>0</v>
          </cell>
          <cell r="G116">
            <v>42359</v>
          </cell>
        </row>
        <row r="117">
          <cell r="A117">
            <v>176</v>
          </cell>
          <cell r="B117" t="str">
            <v>Тесленко Юрий Владимирович</v>
          </cell>
          <cell r="C117">
            <v>3</v>
          </cell>
          <cell r="D117">
            <v>3</v>
          </cell>
          <cell r="E117">
            <v>1</v>
          </cell>
          <cell r="G117">
            <v>42359</v>
          </cell>
        </row>
        <row r="118">
          <cell r="A118">
            <v>177</v>
          </cell>
          <cell r="B118" t="str">
            <v>Фенютин Юрий Вячеславович</v>
          </cell>
          <cell r="C118">
            <v>2</v>
          </cell>
          <cell r="D118">
            <v>0</v>
          </cell>
          <cell r="E118">
            <v>0</v>
          </cell>
          <cell r="G118">
            <v>42359</v>
          </cell>
        </row>
        <row r="119">
          <cell r="A119">
            <v>178</v>
          </cell>
          <cell r="B119" t="str">
            <v>Леонов Владимир Сергеевич</v>
          </cell>
          <cell r="C119">
            <v>7</v>
          </cell>
          <cell r="D119">
            <v>5</v>
          </cell>
          <cell r="E119">
            <v>0</v>
          </cell>
          <cell r="G119">
            <v>42359</v>
          </cell>
        </row>
        <row r="120">
          <cell r="A120">
            <v>179</v>
          </cell>
          <cell r="B120" t="str">
            <v>Козлов Александр Венадьевич</v>
          </cell>
          <cell r="C120">
            <v>3</v>
          </cell>
          <cell r="D120">
            <v>2</v>
          </cell>
          <cell r="E120">
            <v>0</v>
          </cell>
          <cell r="G120">
            <v>42359</v>
          </cell>
        </row>
        <row r="121">
          <cell r="A121">
            <v>180</v>
          </cell>
          <cell r="B121" t="str">
            <v>Наумов Дмитрий Владимирович</v>
          </cell>
          <cell r="C121">
            <v>2</v>
          </cell>
          <cell r="D121">
            <v>0</v>
          </cell>
          <cell r="E121">
            <v>0</v>
          </cell>
          <cell r="G121">
            <v>42359</v>
          </cell>
        </row>
        <row r="122">
          <cell r="A122">
            <v>181</v>
          </cell>
          <cell r="B122" t="str">
            <v>Фёдоров Иван Юрьевич</v>
          </cell>
          <cell r="C122">
            <v>3</v>
          </cell>
          <cell r="D122">
            <v>2</v>
          </cell>
          <cell r="E122">
            <v>0</v>
          </cell>
          <cell r="G122">
            <v>42359</v>
          </cell>
        </row>
        <row r="123">
          <cell r="A123">
            <v>182</v>
          </cell>
          <cell r="B123" t="str">
            <v>Гулин Дмитирий Алексеевич</v>
          </cell>
          <cell r="C123">
            <v>2</v>
          </cell>
          <cell r="D123">
            <v>0</v>
          </cell>
          <cell r="E123">
            <v>0</v>
          </cell>
          <cell r="G123">
            <v>42359</v>
          </cell>
        </row>
        <row r="124">
          <cell r="A124">
            <v>183</v>
          </cell>
          <cell r="B124" t="str">
            <v>Павлов Игорь Васильевич</v>
          </cell>
          <cell r="C124">
            <v>1</v>
          </cell>
          <cell r="D124">
            <v>1</v>
          </cell>
          <cell r="E124">
            <v>0</v>
          </cell>
          <cell r="G124">
            <v>42359</v>
          </cell>
        </row>
        <row r="125">
          <cell r="A125">
            <v>184</v>
          </cell>
          <cell r="B125" t="str">
            <v>Песков Иван Александрович</v>
          </cell>
          <cell r="C125">
            <v>5</v>
          </cell>
          <cell r="D125">
            <v>0</v>
          </cell>
          <cell r="E125">
            <v>0</v>
          </cell>
          <cell r="G125">
            <v>42359</v>
          </cell>
        </row>
        <row r="126">
          <cell r="A126">
            <v>185</v>
          </cell>
          <cell r="B126" t="str">
            <v>Косарев Максим Васильевич</v>
          </cell>
          <cell r="C126">
            <v>7</v>
          </cell>
          <cell r="D126">
            <v>0</v>
          </cell>
          <cell r="E126">
            <v>0</v>
          </cell>
          <cell r="G126">
            <v>42359</v>
          </cell>
        </row>
        <row r="127">
          <cell r="A127">
            <v>186</v>
          </cell>
          <cell r="B127" t="str">
            <v>Петров Вадим Николаевич</v>
          </cell>
          <cell r="C127">
            <v>2</v>
          </cell>
          <cell r="D127">
            <v>1</v>
          </cell>
          <cell r="E127">
            <v>0</v>
          </cell>
          <cell r="G127">
            <v>42359</v>
          </cell>
        </row>
        <row r="128">
          <cell r="A128">
            <v>187</v>
          </cell>
          <cell r="B128" t="str">
            <v>Краско Виталий Викторович</v>
          </cell>
          <cell r="C128">
            <v>4</v>
          </cell>
          <cell r="D128">
            <v>0</v>
          </cell>
          <cell r="E128">
            <v>0</v>
          </cell>
          <cell r="G128">
            <v>42359</v>
          </cell>
        </row>
        <row r="129">
          <cell r="A129">
            <v>188</v>
          </cell>
          <cell r="B129" t="str">
            <v>Кубанцев Федор Павлович</v>
          </cell>
          <cell r="C129">
            <v>4</v>
          </cell>
          <cell r="D129">
            <v>1</v>
          </cell>
          <cell r="E129">
            <v>0</v>
          </cell>
          <cell r="G129">
            <v>42359</v>
          </cell>
        </row>
        <row r="130">
          <cell r="A130">
            <v>189</v>
          </cell>
          <cell r="B130" t="str">
            <v>Потапов Евгений Викторович</v>
          </cell>
          <cell r="C130">
            <v>6</v>
          </cell>
          <cell r="D130">
            <v>2</v>
          </cell>
          <cell r="E130">
            <v>1</v>
          </cell>
          <cell r="G130">
            <v>42359</v>
          </cell>
        </row>
        <row r="131">
          <cell r="A131">
            <v>190</v>
          </cell>
          <cell r="B131" t="str">
            <v>Сальников Виталий Иванович</v>
          </cell>
          <cell r="C131">
            <v>5</v>
          </cell>
          <cell r="D131">
            <v>1</v>
          </cell>
          <cell r="E131">
            <v>0</v>
          </cell>
          <cell r="G131">
            <v>42359</v>
          </cell>
        </row>
        <row r="132">
          <cell r="A132">
            <v>191</v>
          </cell>
          <cell r="B132" t="str">
            <v>Симаков Алексей Владимирович</v>
          </cell>
          <cell r="C132">
            <v>5</v>
          </cell>
          <cell r="D132">
            <v>1</v>
          </cell>
          <cell r="E132">
            <v>0</v>
          </cell>
          <cell r="G132">
            <v>42359</v>
          </cell>
        </row>
        <row r="133">
          <cell r="A133">
            <v>192</v>
          </cell>
          <cell r="B133" t="str">
            <v>Лемешев Сергей Васильевич</v>
          </cell>
          <cell r="C133">
            <v>2</v>
          </cell>
          <cell r="D133">
            <v>0</v>
          </cell>
          <cell r="E133">
            <v>0</v>
          </cell>
          <cell r="G133">
            <v>42359</v>
          </cell>
        </row>
        <row r="134">
          <cell r="A134">
            <v>193</v>
          </cell>
          <cell r="B134" t="str">
            <v>Сарелайнен Юрий Викторович</v>
          </cell>
          <cell r="C134">
            <v>2</v>
          </cell>
          <cell r="D134">
            <v>1</v>
          </cell>
          <cell r="E134">
            <v>0</v>
          </cell>
          <cell r="G134">
            <v>42359</v>
          </cell>
        </row>
        <row r="135">
          <cell r="A135">
            <v>194</v>
          </cell>
          <cell r="B135" t="str">
            <v>Седов Михаил Андреевич</v>
          </cell>
          <cell r="C135">
            <v>4</v>
          </cell>
          <cell r="D135">
            <v>1</v>
          </cell>
          <cell r="E135">
            <v>0</v>
          </cell>
          <cell r="G135">
            <v>42359</v>
          </cell>
        </row>
        <row r="136">
          <cell r="A136">
            <v>195</v>
          </cell>
          <cell r="B136" t="str">
            <v>Тихов Павел Геннадьевич</v>
          </cell>
          <cell r="C136">
            <v>1</v>
          </cell>
          <cell r="D136">
            <v>0</v>
          </cell>
          <cell r="E136">
            <v>0</v>
          </cell>
          <cell r="G136">
            <v>42359</v>
          </cell>
        </row>
        <row r="137">
          <cell r="A137">
            <v>196</v>
          </cell>
          <cell r="B137" t="str">
            <v>Козлович Сергей Степанович</v>
          </cell>
          <cell r="C137">
            <v>4</v>
          </cell>
          <cell r="D137">
            <v>2</v>
          </cell>
          <cell r="E137">
            <v>0</v>
          </cell>
          <cell r="G137">
            <v>42359</v>
          </cell>
        </row>
        <row r="138">
          <cell r="A138">
            <v>197</v>
          </cell>
          <cell r="B138" t="str">
            <v>Дашкин Шамиль Менирович</v>
          </cell>
          <cell r="C138">
            <v>5</v>
          </cell>
          <cell r="D138">
            <v>2</v>
          </cell>
          <cell r="E138">
            <v>0</v>
          </cell>
          <cell r="F138" t="str">
            <v>Смена машиниста с уволенного Соколова Вадима Вячеславовича</v>
          </cell>
          <cell r="G138">
            <v>42359</v>
          </cell>
        </row>
        <row r="139">
          <cell r="A139">
            <v>198</v>
          </cell>
          <cell r="B139" t="str">
            <v>Поляков Вячеслав Борисович</v>
          </cell>
          <cell r="C139">
            <v>1</v>
          </cell>
          <cell r="D139">
            <v>1</v>
          </cell>
          <cell r="E139">
            <v>0</v>
          </cell>
          <cell r="G139">
            <v>42359</v>
          </cell>
        </row>
        <row r="140">
          <cell r="A140">
            <v>199</v>
          </cell>
          <cell r="B140" t="str">
            <v>Старикович Алексей Эдуардович</v>
          </cell>
          <cell r="C140">
            <v>1</v>
          </cell>
          <cell r="D140">
            <v>1</v>
          </cell>
          <cell r="E140">
            <v>0</v>
          </cell>
          <cell r="G140">
            <v>42359</v>
          </cell>
        </row>
        <row r="141">
          <cell r="A141">
            <v>200</v>
          </cell>
          <cell r="B141" t="str">
            <v>Прохоренко Илья Васильевич</v>
          </cell>
          <cell r="C141">
            <v>2</v>
          </cell>
          <cell r="D141">
            <v>0</v>
          </cell>
          <cell r="E141">
            <v>0</v>
          </cell>
          <cell r="F141" t="str">
            <v>8-911-253-86-18</v>
          </cell>
          <cell r="G141">
            <v>42359</v>
          </cell>
        </row>
        <row r="142">
          <cell r="A142">
            <v>201</v>
          </cell>
          <cell r="B142" t="str">
            <v>Уймин Павел Сергеевич</v>
          </cell>
          <cell r="C142">
            <v>5</v>
          </cell>
          <cell r="D142">
            <v>3</v>
          </cell>
          <cell r="E142">
            <v>0</v>
          </cell>
          <cell r="G142">
            <v>42359</v>
          </cell>
        </row>
        <row r="143">
          <cell r="A143">
            <v>202</v>
          </cell>
          <cell r="B143" t="str">
            <v>Румянцев Андрей Сергеевич</v>
          </cell>
          <cell r="C143">
            <v>1</v>
          </cell>
          <cell r="D143">
            <v>0</v>
          </cell>
          <cell r="E143">
            <v>0</v>
          </cell>
          <cell r="F143" t="str">
            <v>Смена машиниста с уволенного Семенова Александра Борисовича</v>
          </cell>
          <cell r="G143">
            <v>42359</v>
          </cell>
        </row>
        <row r="144">
          <cell r="A144">
            <v>203</v>
          </cell>
          <cell r="B144" t="str">
            <v>Кондратков Евгений Александрович</v>
          </cell>
          <cell r="C144">
            <v>11</v>
          </cell>
          <cell r="D144">
            <v>6</v>
          </cell>
          <cell r="E144">
            <v>0</v>
          </cell>
          <cell r="G144">
            <v>42359</v>
          </cell>
        </row>
        <row r="145">
          <cell r="A145">
            <v>204</v>
          </cell>
          <cell r="B145" t="str">
            <v>Потуга Андрей Федорович</v>
          </cell>
          <cell r="C145">
            <v>3</v>
          </cell>
          <cell r="D145">
            <v>1</v>
          </cell>
          <cell r="E145">
            <v>0</v>
          </cell>
          <cell r="G145">
            <v>42359</v>
          </cell>
        </row>
        <row r="146">
          <cell r="A146">
            <v>205</v>
          </cell>
          <cell r="B146" t="str">
            <v>Плотников Игорь Германович</v>
          </cell>
          <cell r="C146">
            <v>2</v>
          </cell>
          <cell r="D146">
            <v>0</v>
          </cell>
          <cell r="E146">
            <v>0</v>
          </cell>
          <cell r="G146">
            <v>42359</v>
          </cell>
        </row>
        <row r="147">
          <cell r="A147">
            <v>206</v>
          </cell>
          <cell r="B147" t="str">
            <v>Осипов Александр Александрович</v>
          </cell>
          <cell r="C147">
            <v>3</v>
          </cell>
          <cell r="D147">
            <v>1</v>
          </cell>
          <cell r="E147">
            <v>0</v>
          </cell>
          <cell r="G147">
            <v>42359</v>
          </cell>
        </row>
        <row r="148">
          <cell r="A148">
            <v>207</v>
          </cell>
          <cell r="B148" t="str">
            <v>Пахомов Игорь Анатольевич</v>
          </cell>
          <cell r="C148">
            <v>1</v>
          </cell>
          <cell r="D148">
            <v>0</v>
          </cell>
          <cell r="E148">
            <v>0</v>
          </cell>
          <cell r="G148">
            <v>42359</v>
          </cell>
        </row>
        <row r="149">
          <cell r="A149">
            <v>208</v>
          </cell>
          <cell r="B149" t="str">
            <v>Ларин Михаил Борисович</v>
          </cell>
          <cell r="C149">
            <v>4</v>
          </cell>
          <cell r="D149">
            <v>1</v>
          </cell>
          <cell r="E149">
            <v>0</v>
          </cell>
          <cell r="G149">
            <v>42359</v>
          </cell>
        </row>
        <row r="150">
          <cell r="A150">
            <v>209</v>
          </cell>
          <cell r="B150" t="str">
            <v>Пичугин Павел Андреевич</v>
          </cell>
          <cell r="C150">
            <v>6</v>
          </cell>
          <cell r="D150">
            <v>2</v>
          </cell>
          <cell r="E150">
            <v>0</v>
          </cell>
          <cell r="G150">
            <v>42359</v>
          </cell>
        </row>
        <row r="151">
          <cell r="A151">
            <v>210</v>
          </cell>
          <cell r="B151" t="str">
            <v>Дашкин Шамиль Менирович</v>
          </cell>
          <cell r="F151" t="str">
            <v>Утеряна. Заменена на STH00-240</v>
          </cell>
          <cell r="G151">
            <v>42359</v>
          </cell>
        </row>
        <row r="152">
          <cell r="A152">
            <v>211</v>
          </cell>
          <cell r="B152" t="str">
            <v>Маслов Виталий Александрович</v>
          </cell>
          <cell r="C152">
            <v>4</v>
          </cell>
          <cell r="D152">
            <v>2</v>
          </cell>
          <cell r="E152">
            <v>0</v>
          </cell>
          <cell r="F152" t="str">
            <v>Смена машиниста с уволенного Циммера Алексея Александровича</v>
          </cell>
          <cell r="G152">
            <v>42359</v>
          </cell>
        </row>
        <row r="153">
          <cell r="A153">
            <v>212</v>
          </cell>
          <cell r="B153" t="str">
            <v>Елисеев Александр Александрович</v>
          </cell>
          <cell r="C153">
            <v>4</v>
          </cell>
          <cell r="D153">
            <v>2</v>
          </cell>
          <cell r="E153">
            <v>0</v>
          </cell>
          <cell r="G153">
            <v>42359</v>
          </cell>
        </row>
        <row r="154">
          <cell r="A154">
            <v>213</v>
          </cell>
          <cell r="B154" t="str">
            <v>Цыпушкин Юрий Николаевич</v>
          </cell>
          <cell r="C154">
            <v>4</v>
          </cell>
          <cell r="D154">
            <v>1</v>
          </cell>
          <cell r="E154">
            <v>1</v>
          </cell>
          <cell r="G154">
            <v>42359</v>
          </cell>
        </row>
        <row r="155">
          <cell r="A155">
            <v>214</v>
          </cell>
          <cell r="B155" t="str">
            <v>Гринштейн Андрей Романович</v>
          </cell>
          <cell r="C155">
            <v>6</v>
          </cell>
          <cell r="D155">
            <v>3</v>
          </cell>
          <cell r="E155">
            <v>1</v>
          </cell>
          <cell r="G155">
            <v>42359</v>
          </cell>
        </row>
        <row r="156">
          <cell r="A156">
            <v>215</v>
          </cell>
          <cell r="B156" t="str">
            <v>Жульев Сергей Александрович</v>
          </cell>
          <cell r="C156">
            <v>6</v>
          </cell>
          <cell r="D156">
            <v>4</v>
          </cell>
          <cell r="E156">
            <v>0</v>
          </cell>
          <cell r="G156">
            <v>42359</v>
          </cell>
        </row>
        <row r="157">
          <cell r="A157">
            <v>216</v>
          </cell>
          <cell r="B157" t="str">
            <v>Давыдов Сергей Геннадьевич</v>
          </cell>
          <cell r="C157">
            <v>3</v>
          </cell>
          <cell r="D157">
            <v>2</v>
          </cell>
          <cell r="E157">
            <v>0</v>
          </cell>
          <cell r="G157">
            <v>42359</v>
          </cell>
        </row>
        <row r="158">
          <cell r="A158">
            <v>217</v>
          </cell>
          <cell r="B158" t="str">
            <v>Илюбаев Нурлан Маманович</v>
          </cell>
          <cell r="C158">
            <v>3</v>
          </cell>
          <cell r="D158">
            <v>1</v>
          </cell>
          <cell r="E158">
            <v>0</v>
          </cell>
          <cell r="G158">
            <v>42359</v>
          </cell>
        </row>
        <row r="159">
          <cell r="A159">
            <v>218</v>
          </cell>
          <cell r="B159" t="str">
            <v>Кособоков Вячеслав Анатольевич</v>
          </cell>
          <cell r="C159">
            <v>4</v>
          </cell>
          <cell r="D159">
            <v>0</v>
          </cell>
          <cell r="E159">
            <v>0</v>
          </cell>
          <cell r="G159">
            <v>42359</v>
          </cell>
        </row>
        <row r="160">
          <cell r="A160">
            <v>219</v>
          </cell>
          <cell r="B160" t="str">
            <v>Черных Иван Сергеевич</v>
          </cell>
          <cell r="C160">
            <v>1</v>
          </cell>
          <cell r="D160">
            <v>0</v>
          </cell>
          <cell r="E160">
            <v>0</v>
          </cell>
          <cell r="G160">
            <v>42359</v>
          </cell>
        </row>
        <row r="161">
          <cell r="A161">
            <v>220</v>
          </cell>
          <cell r="B161" t="str">
            <v>Мельников Кирилл Константинович</v>
          </cell>
          <cell r="C161">
            <v>0</v>
          </cell>
          <cell r="D161">
            <v>0</v>
          </cell>
          <cell r="E161">
            <v>0</v>
          </cell>
          <cell r="G161">
            <v>42359</v>
          </cell>
        </row>
        <row r="162">
          <cell r="A162">
            <v>221</v>
          </cell>
          <cell r="B162" t="str">
            <v>Лысенко Евгений Игоревич</v>
          </cell>
          <cell r="C162">
            <v>3</v>
          </cell>
          <cell r="D162">
            <v>1</v>
          </cell>
          <cell r="E162">
            <v>0</v>
          </cell>
          <cell r="G162">
            <v>42359</v>
          </cell>
        </row>
        <row r="163">
          <cell r="A163">
            <v>222</v>
          </cell>
          <cell r="B163" t="str">
            <v>Кислицын Антон Евгеньевич</v>
          </cell>
          <cell r="C163">
            <v>3</v>
          </cell>
          <cell r="D163">
            <v>1</v>
          </cell>
          <cell r="E163">
            <v>0</v>
          </cell>
          <cell r="G163">
            <v>42359</v>
          </cell>
        </row>
        <row r="164">
          <cell r="A164">
            <v>223</v>
          </cell>
          <cell r="B164" t="str">
            <v>Мирошкин Андрей Валерьевич</v>
          </cell>
          <cell r="C164">
            <v>6</v>
          </cell>
          <cell r="D164">
            <v>5</v>
          </cell>
          <cell r="E164">
            <v>0</v>
          </cell>
          <cell r="G164">
            <v>42359</v>
          </cell>
        </row>
        <row r="165">
          <cell r="A165">
            <v>224</v>
          </cell>
          <cell r="B165" t="str">
            <v>Шамухин Павел Владимирович</v>
          </cell>
          <cell r="C165">
            <v>2</v>
          </cell>
          <cell r="D165">
            <v>0</v>
          </cell>
          <cell r="E165">
            <v>0</v>
          </cell>
          <cell r="G165">
            <v>42359</v>
          </cell>
        </row>
        <row r="166">
          <cell r="A166">
            <v>225</v>
          </cell>
          <cell r="B166" t="str">
            <v>Крюков Павел Сергеевич</v>
          </cell>
          <cell r="C166">
            <v>3</v>
          </cell>
          <cell r="D166">
            <v>1</v>
          </cell>
          <cell r="E166">
            <v>0</v>
          </cell>
          <cell r="G166">
            <v>42359</v>
          </cell>
        </row>
        <row r="167">
          <cell r="A167">
            <v>226</v>
          </cell>
          <cell r="B167" t="str">
            <v>Кутузов Илья Владимирович</v>
          </cell>
          <cell r="C167">
            <v>1</v>
          </cell>
          <cell r="D167">
            <v>0</v>
          </cell>
          <cell r="E167">
            <v>0</v>
          </cell>
          <cell r="G167">
            <v>42359</v>
          </cell>
        </row>
        <row r="168">
          <cell r="A168">
            <v>227</v>
          </cell>
          <cell r="B168" t="str">
            <v>Лебедев Всеволод Андреевич</v>
          </cell>
          <cell r="C168">
            <v>12</v>
          </cell>
          <cell r="D168">
            <v>5</v>
          </cell>
          <cell r="E168">
            <v>5</v>
          </cell>
          <cell r="G168">
            <v>42359</v>
          </cell>
        </row>
        <row r="169">
          <cell r="A169">
            <v>228</v>
          </cell>
          <cell r="B169" t="str">
            <v>Михайлов Юрий Валерьевич</v>
          </cell>
          <cell r="C169">
            <v>4</v>
          </cell>
          <cell r="D169">
            <v>2</v>
          </cell>
          <cell r="E169">
            <v>0</v>
          </cell>
          <cell r="G169">
            <v>42359</v>
          </cell>
        </row>
        <row r="170">
          <cell r="A170">
            <v>229</v>
          </cell>
          <cell r="B170" t="str">
            <v>Шапкин Вячеслав Юрьевич</v>
          </cell>
          <cell r="C170">
            <v>7</v>
          </cell>
          <cell r="D170">
            <v>2</v>
          </cell>
          <cell r="E170">
            <v>0</v>
          </cell>
          <cell r="G170">
            <v>42359</v>
          </cell>
        </row>
        <row r="171">
          <cell r="A171">
            <v>230</v>
          </cell>
          <cell r="B171" t="str">
            <v>Шуваев Владимир Юрьевич</v>
          </cell>
          <cell r="C171">
            <v>5</v>
          </cell>
          <cell r="D171">
            <v>3</v>
          </cell>
          <cell r="E171">
            <v>0</v>
          </cell>
          <cell r="G171">
            <v>42359</v>
          </cell>
        </row>
        <row r="172">
          <cell r="A172">
            <v>232</v>
          </cell>
          <cell r="B172" t="str">
            <v>Маслов Виталий Александрович</v>
          </cell>
          <cell r="F172" t="str">
            <v>Утеряна</v>
          </cell>
          <cell r="G172">
            <v>42359</v>
          </cell>
        </row>
        <row r="173">
          <cell r="A173">
            <v>233</v>
          </cell>
          <cell r="B173" t="str">
            <v>Королев Виталий Олегович</v>
          </cell>
          <cell r="C173">
            <v>3</v>
          </cell>
          <cell r="D173">
            <v>0</v>
          </cell>
          <cell r="E173">
            <v>0</v>
          </cell>
          <cell r="G173">
            <v>42359</v>
          </cell>
        </row>
        <row r="174">
          <cell r="A174">
            <v>234</v>
          </cell>
          <cell r="B174" t="str">
            <v>Максимчев Евгений Сергеевич</v>
          </cell>
          <cell r="C174">
            <v>3</v>
          </cell>
          <cell r="D174">
            <v>0</v>
          </cell>
          <cell r="E174">
            <v>0</v>
          </cell>
          <cell r="G174">
            <v>42359</v>
          </cell>
        </row>
        <row r="175">
          <cell r="A175">
            <v>236</v>
          </cell>
          <cell r="B175" t="str">
            <v>Скопицкий Константин Васильевич</v>
          </cell>
          <cell r="C175">
            <v>2</v>
          </cell>
          <cell r="D175">
            <v>0</v>
          </cell>
          <cell r="E175">
            <v>0</v>
          </cell>
          <cell r="G175">
            <v>42359</v>
          </cell>
        </row>
        <row r="176">
          <cell r="A176">
            <v>237</v>
          </cell>
          <cell r="B176" t="str">
            <v>Кокорев Георгий Николаевич</v>
          </cell>
          <cell r="C176">
            <v>2</v>
          </cell>
          <cell r="D176">
            <v>1</v>
          </cell>
          <cell r="E176">
            <v>1</v>
          </cell>
          <cell r="G176">
            <v>42359</v>
          </cell>
        </row>
        <row r="177">
          <cell r="A177">
            <v>238</v>
          </cell>
          <cell r="B177" t="str">
            <v>Савинов Алексей Андреевич</v>
          </cell>
          <cell r="C177">
            <v>2</v>
          </cell>
          <cell r="D177">
            <v>1</v>
          </cell>
          <cell r="E177">
            <v>0</v>
          </cell>
          <cell r="G177">
            <v>42359</v>
          </cell>
        </row>
        <row r="178">
          <cell r="A178">
            <v>239</v>
          </cell>
          <cell r="B178" t="str">
            <v>Иванов Николай Викторович</v>
          </cell>
          <cell r="C178">
            <v>4</v>
          </cell>
          <cell r="D178">
            <v>2</v>
          </cell>
          <cell r="E178">
            <v>0</v>
          </cell>
          <cell r="G178">
            <v>42359</v>
          </cell>
        </row>
        <row r="179">
          <cell r="A179">
            <v>240</v>
          </cell>
          <cell r="B179" t="str">
            <v>Дашкин Шамиль Менирович</v>
          </cell>
          <cell r="F179" t="str">
            <v>Замена потерянной гарнитуры 210; Так и не была выдана с Невского, замена по адаптации на STH00-197</v>
          </cell>
          <cell r="G179">
            <v>42429</v>
          </cell>
        </row>
      </sheetData>
      <sheetData sheetId="2" refreshError="1">
        <row r="2">
          <cell r="B2">
            <v>286</v>
          </cell>
          <cell r="C2" t="str">
            <v>Абрамов Артём Александрович</v>
          </cell>
          <cell r="D2">
            <v>323385</v>
          </cell>
          <cell r="E2">
            <v>2</v>
          </cell>
          <cell r="F2">
            <v>0</v>
          </cell>
          <cell r="G2">
            <v>0</v>
          </cell>
          <cell r="H2">
            <v>6.5</v>
          </cell>
          <cell r="I2" t="str">
            <v>8 953 172 33 72</v>
          </cell>
          <cell r="M2">
            <v>43070</v>
          </cell>
        </row>
        <row r="3">
          <cell r="B3">
            <v>287</v>
          </cell>
          <cell r="C3" t="str">
            <v>Агафонов Алексей Иванович</v>
          </cell>
          <cell r="D3">
            <v>323386</v>
          </cell>
          <cell r="E3">
            <v>1</v>
          </cell>
          <cell r="F3">
            <v>0</v>
          </cell>
          <cell r="G3">
            <v>0</v>
          </cell>
          <cell r="H3">
            <v>6.5</v>
          </cell>
          <cell r="I3" t="str">
            <v>8 921 411 07 83</v>
          </cell>
          <cell r="M3">
            <v>43070</v>
          </cell>
        </row>
        <row r="4">
          <cell r="B4">
            <v>288</v>
          </cell>
          <cell r="C4" t="str">
            <v>Агафонов Сергей Михайлович</v>
          </cell>
          <cell r="D4">
            <v>322521</v>
          </cell>
          <cell r="E4">
            <v>0</v>
          </cell>
          <cell r="F4">
            <v>0</v>
          </cell>
          <cell r="G4">
            <v>0</v>
          </cell>
          <cell r="H4">
            <v>7</v>
          </cell>
          <cell r="I4" t="str">
            <v>8-931-535-41-52</v>
          </cell>
          <cell r="M4">
            <v>43070</v>
          </cell>
        </row>
        <row r="5">
          <cell r="B5">
            <v>289</v>
          </cell>
          <cell r="C5" t="str">
            <v>Агеев Андрей Александрович</v>
          </cell>
          <cell r="D5">
            <v>323449</v>
          </cell>
          <cell r="E5">
            <v>0</v>
          </cell>
          <cell r="F5">
            <v>0</v>
          </cell>
          <cell r="G5">
            <v>0</v>
          </cell>
          <cell r="M5">
            <v>43070</v>
          </cell>
        </row>
        <row r="6">
          <cell r="B6">
            <v>290</v>
          </cell>
          <cell r="C6" t="str">
            <v>Алексеев Артур Владимирович</v>
          </cell>
          <cell r="D6">
            <v>323505</v>
          </cell>
          <cell r="E6">
            <v>0</v>
          </cell>
          <cell r="F6">
            <v>0</v>
          </cell>
          <cell r="G6">
            <v>0</v>
          </cell>
          <cell r="H6">
            <v>5.5</v>
          </cell>
          <cell r="I6">
            <v>9816879384</v>
          </cell>
          <cell r="M6">
            <v>43070</v>
          </cell>
        </row>
        <row r="7">
          <cell r="B7">
            <v>291</v>
          </cell>
          <cell r="C7" t="str">
            <v>Ананьин Николай Николаевич</v>
          </cell>
          <cell r="D7">
            <v>323174</v>
          </cell>
          <cell r="E7">
            <v>0</v>
          </cell>
          <cell r="F7">
            <v>0</v>
          </cell>
          <cell r="G7">
            <v>0</v>
          </cell>
          <cell r="H7">
            <v>6</v>
          </cell>
          <cell r="I7" t="str">
            <v>8 961 811 79 58</v>
          </cell>
          <cell r="M7">
            <v>43070</v>
          </cell>
        </row>
        <row r="8">
          <cell r="B8">
            <v>292</v>
          </cell>
          <cell r="C8" t="str">
            <v>Андреев Андрей Алексеевич</v>
          </cell>
          <cell r="D8">
            <v>321702</v>
          </cell>
          <cell r="E8">
            <v>1</v>
          </cell>
          <cell r="F8">
            <v>0</v>
          </cell>
          <cell r="G8">
            <v>0</v>
          </cell>
          <cell r="H8">
            <v>5.5</v>
          </cell>
          <cell r="I8" t="str">
            <v>8 904 331 96 95</v>
          </cell>
          <cell r="M8">
            <v>43070</v>
          </cell>
        </row>
        <row r="9">
          <cell r="B9">
            <v>293</v>
          </cell>
          <cell r="C9" t="str">
            <v>Андреев Алексей Борисович</v>
          </cell>
          <cell r="D9">
            <v>321703</v>
          </cell>
          <cell r="E9">
            <v>0</v>
          </cell>
          <cell r="F9">
            <v>0</v>
          </cell>
          <cell r="G9">
            <v>0</v>
          </cell>
          <cell r="H9">
            <v>6.5</v>
          </cell>
          <cell r="I9">
            <v>9633245894</v>
          </cell>
          <cell r="M9">
            <v>43070</v>
          </cell>
        </row>
        <row r="10">
          <cell r="B10">
            <v>294</v>
          </cell>
          <cell r="C10" t="str">
            <v>Анкудинов Василий Георгиевич</v>
          </cell>
          <cell r="D10">
            <v>322859</v>
          </cell>
          <cell r="E10">
            <v>2</v>
          </cell>
          <cell r="F10">
            <v>1</v>
          </cell>
          <cell r="G10">
            <v>0</v>
          </cell>
          <cell r="H10">
            <v>6</v>
          </cell>
          <cell r="I10" t="str">
            <v>8 921 890 61 45</v>
          </cell>
          <cell r="M10">
            <v>43070</v>
          </cell>
        </row>
        <row r="11">
          <cell r="B11">
            <v>295</v>
          </cell>
          <cell r="C11" t="str">
            <v>Антипов Александр  Викторович</v>
          </cell>
          <cell r="D11">
            <v>321705</v>
          </cell>
          <cell r="E11">
            <v>0</v>
          </cell>
          <cell r="F11">
            <v>0</v>
          </cell>
          <cell r="G11">
            <v>0</v>
          </cell>
          <cell r="H11">
            <v>6.5</v>
          </cell>
          <cell r="I11">
            <v>89210951747</v>
          </cell>
          <cell r="M11">
            <v>43070</v>
          </cell>
        </row>
        <row r="12">
          <cell r="B12">
            <v>296</v>
          </cell>
          <cell r="C12" t="str">
            <v>Аргеландер Владимир Борисович</v>
          </cell>
          <cell r="D12">
            <v>321707</v>
          </cell>
          <cell r="E12">
            <v>1</v>
          </cell>
          <cell r="F12">
            <v>0</v>
          </cell>
          <cell r="G12">
            <v>0</v>
          </cell>
          <cell r="H12">
            <v>6</v>
          </cell>
          <cell r="I12">
            <v>9111518312</v>
          </cell>
          <cell r="M12">
            <v>43070</v>
          </cell>
        </row>
        <row r="13">
          <cell r="B13">
            <v>297</v>
          </cell>
          <cell r="C13" t="str">
            <v>Бабин Антон Станиславович</v>
          </cell>
          <cell r="D13">
            <v>323454</v>
          </cell>
          <cell r="E13">
            <v>1</v>
          </cell>
          <cell r="F13">
            <v>1</v>
          </cell>
          <cell r="G13">
            <v>0</v>
          </cell>
          <cell r="H13">
            <v>5</v>
          </cell>
          <cell r="I13" t="str">
            <v>8 981 800 65 87</v>
          </cell>
          <cell r="M13">
            <v>43070</v>
          </cell>
        </row>
        <row r="14">
          <cell r="B14">
            <v>298</v>
          </cell>
          <cell r="C14" t="str">
            <v>Балонов Анатолий Михайлович</v>
          </cell>
          <cell r="D14">
            <v>321710</v>
          </cell>
          <cell r="E14">
            <v>0</v>
          </cell>
          <cell r="F14">
            <v>0</v>
          </cell>
          <cell r="G14">
            <v>0</v>
          </cell>
          <cell r="H14">
            <v>7</v>
          </cell>
          <cell r="M14">
            <v>43070</v>
          </cell>
        </row>
        <row r="15">
          <cell r="B15">
            <v>299</v>
          </cell>
          <cell r="C15" t="str">
            <v>Баранов Михаил Валентинович</v>
          </cell>
          <cell r="D15">
            <v>323520</v>
          </cell>
          <cell r="E15">
            <v>2</v>
          </cell>
          <cell r="F15">
            <v>1</v>
          </cell>
          <cell r="G15">
            <v>0</v>
          </cell>
          <cell r="H15">
            <v>5.5</v>
          </cell>
          <cell r="I15">
            <v>89216454057</v>
          </cell>
          <cell r="M15">
            <v>43070</v>
          </cell>
        </row>
        <row r="16">
          <cell r="B16">
            <v>300</v>
          </cell>
          <cell r="C16" t="str">
            <v>Бардин Виктор Олегович</v>
          </cell>
          <cell r="D16">
            <v>323477</v>
          </cell>
          <cell r="E16">
            <v>0</v>
          </cell>
          <cell r="F16">
            <v>0</v>
          </cell>
          <cell r="G16">
            <v>0</v>
          </cell>
          <cell r="H16">
            <v>5.5</v>
          </cell>
          <cell r="I16" t="str">
            <v>8-911-193-72-00</v>
          </cell>
          <cell r="M16">
            <v>43070</v>
          </cell>
        </row>
        <row r="17">
          <cell r="B17">
            <v>301</v>
          </cell>
          <cell r="C17" t="str">
            <v>Баскаков Василий Олегович</v>
          </cell>
          <cell r="D17">
            <v>321712</v>
          </cell>
          <cell r="E17">
            <v>0</v>
          </cell>
          <cell r="F17">
            <v>0</v>
          </cell>
          <cell r="G17">
            <v>0</v>
          </cell>
          <cell r="H17">
            <v>6</v>
          </cell>
          <cell r="I17">
            <v>79119545182</v>
          </cell>
          <cell r="M17">
            <v>43070</v>
          </cell>
        </row>
        <row r="18">
          <cell r="B18">
            <v>302</v>
          </cell>
          <cell r="C18" t="str">
            <v>Белозёров Руслан Анатольевич</v>
          </cell>
          <cell r="D18">
            <v>322782</v>
          </cell>
          <cell r="E18">
            <v>1</v>
          </cell>
          <cell r="F18">
            <v>1</v>
          </cell>
          <cell r="G18">
            <v>0</v>
          </cell>
          <cell r="H18">
            <v>6.5</v>
          </cell>
          <cell r="I18">
            <v>89118143955</v>
          </cell>
          <cell r="M18">
            <v>43070</v>
          </cell>
        </row>
        <row r="19">
          <cell r="B19">
            <v>303</v>
          </cell>
          <cell r="C19" t="str">
            <v>Белоус Павел Николаевич</v>
          </cell>
          <cell r="D19">
            <v>323495</v>
          </cell>
          <cell r="E19">
            <v>0</v>
          </cell>
          <cell r="F19">
            <v>0</v>
          </cell>
          <cell r="G19">
            <v>0</v>
          </cell>
          <cell r="H19">
            <v>5.5</v>
          </cell>
          <cell r="I19" t="str">
            <v>8 964 388 60 09</v>
          </cell>
          <cell r="M19">
            <v>43070</v>
          </cell>
        </row>
        <row r="20">
          <cell r="B20">
            <v>304</v>
          </cell>
          <cell r="C20" t="str">
            <v>Белугин Виталий Сергеевич</v>
          </cell>
          <cell r="D20">
            <v>321715</v>
          </cell>
          <cell r="E20">
            <v>1</v>
          </cell>
          <cell r="F20">
            <v>0</v>
          </cell>
          <cell r="G20">
            <v>0</v>
          </cell>
          <cell r="H20">
            <v>6</v>
          </cell>
          <cell r="I20">
            <v>9119522752</v>
          </cell>
          <cell r="M20">
            <v>43070</v>
          </cell>
        </row>
        <row r="21">
          <cell r="B21">
            <v>305</v>
          </cell>
          <cell r="C21" t="str">
            <v>Бердников  Сергей Владимирович</v>
          </cell>
          <cell r="D21">
            <v>322557</v>
          </cell>
          <cell r="E21">
            <v>2</v>
          </cell>
          <cell r="F21">
            <v>0</v>
          </cell>
          <cell r="G21">
            <v>0</v>
          </cell>
          <cell r="H21" t="str">
            <v>6,5-7</v>
          </cell>
          <cell r="I21">
            <v>9213230147</v>
          </cell>
          <cell r="M21">
            <v>43070</v>
          </cell>
        </row>
        <row r="22">
          <cell r="B22">
            <v>306</v>
          </cell>
          <cell r="C22" t="str">
            <v>Благодарёв Александр Юльевич</v>
          </cell>
          <cell r="D22">
            <v>323132</v>
          </cell>
          <cell r="E22">
            <v>0</v>
          </cell>
          <cell r="F22">
            <v>0</v>
          </cell>
          <cell r="G22">
            <v>0</v>
          </cell>
          <cell r="H22">
            <v>6</v>
          </cell>
          <cell r="I22">
            <v>89523935889</v>
          </cell>
          <cell r="M22">
            <v>43070</v>
          </cell>
        </row>
        <row r="23">
          <cell r="B23">
            <v>307</v>
          </cell>
          <cell r="C23" t="str">
            <v>Блохин Олег Леонидович</v>
          </cell>
          <cell r="D23">
            <v>321719</v>
          </cell>
          <cell r="E23">
            <v>0</v>
          </cell>
          <cell r="F23">
            <v>0</v>
          </cell>
          <cell r="G23">
            <v>0</v>
          </cell>
          <cell r="H23">
            <v>5</v>
          </cell>
          <cell r="I23" t="str">
            <v>911 237 80 70</v>
          </cell>
          <cell r="M23">
            <v>43070</v>
          </cell>
        </row>
        <row r="24">
          <cell r="B24">
            <v>308</v>
          </cell>
          <cell r="C24" t="str">
            <v>Боганов Илья Сергеевич</v>
          </cell>
          <cell r="D24">
            <v>323153</v>
          </cell>
          <cell r="E24">
            <v>0</v>
          </cell>
          <cell r="F24">
            <v>0</v>
          </cell>
          <cell r="G24">
            <v>0</v>
          </cell>
          <cell r="H24">
            <v>6.5</v>
          </cell>
          <cell r="I24" t="str">
            <v>8 921 646 86 15</v>
          </cell>
          <cell r="M24">
            <v>43070</v>
          </cell>
        </row>
        <row r="25">
          <cell r="B25">
            <v>309</v>
          </cell>
          <cell r="C25" t="str">
            <v>Бондаренко  Владислав Васильевич</v>
          </cell>
          <cell r="D25">
            <v>322821</v>
          </cell>
          <cell r="E25">
            <v>0</v>
          </cell>
          <cell r="F25">
            <v>0</v>
          </cell>
          <cell r="G25">
            <v>0</v>
          </cell>
          <cell r="H25">
            <v>5.5</v>
          </cell>
          <cell r="I25">
            <v>89046380830</v>
          </cell>
          <cell r="M25">
            <v>43070</v>
          </cell>
        </row>
        <row r="26">
          <cell r="B26">
            <v>310</v>
          </cell>
          <cell r="C26" t="str">
            <v>Бондаренко Денис Валентинович</v>
          </cell>
          <cell r="D26">
            <v>322132</v>
          </cell>
          <cell r="E26">
            <v>1</v>
          </cell>
          <cell r="F26">
            <v>0</v>
          </cell>
          <cell r="G26">
            <v>0</v>
          </cell>
          <cell r="H26">
            <v>6</v>
          </cell>
          <cell r="I26">
            <v>89219731257</v>
          </cell>
          <cell r="M26">
            <v>43070</v>
          </cell>
        </row>
        <row r="27">
          <cell r="B27">
            <v>311</v>
          </cell>
          <cell r="C27" t="str">
            <v>Смирнов Вадим Анатольевич</v>
          </cell>
          <cell r="D27">
            <v>321858</v>
          </cell>
          <cell r="E27">
            <v>0</v>
          </cell>
          <cell r="F27">
            <v>0</v>
          </cell>
          <cell r="G27">
            <v>0</v>
          </cell>
          <cell r="L27" t="str">
            <v>Борисов Алексей Симанович 322127 - уволен</v>
          </cell>
          <cell r="M27">
            <v>43070</v>
          </cell>
        </row>
        <row r="28">
          <cell r="B28">
            <v>312</v>
          </cell>
          <cell r="C28" t="str">
            <v>Буданов  Александр  Николаевич</v>
          </cell>
          <cell r="D28">
            <v>321726</v>
          </cell>
          <cell r="E28">
            <v>0</v>
          </cell>
          <cell r="F28">
            <v>0</v>
          </cell>
          <cell r="G28">
            <v>0</v>
          </cell>
          <cell r="H28">
            <v>6</v>
          </cell>
          <cell r="I28" t="str">
            <v>8-905-205-36-29</v>
          </cell>
          <cell r="M28">
            <v>43070</v>
          </cell>
        </row>
        <row r="29">
          <cell r="B29">
            <v>313</v>
          </cell>
          <cell r="C29" t="str">
            <v>Буклешов Александр Михайлович</v>
          </cell>
          <cell r="D29">
            <v>322837</v>
          </cell>
          <cell r="E29">
            <v>3</v>
          </cell>
          <cell r="F29">
            <v>0</v>
          </cell>
          <cell r="G29">
            <v>0</v>
          </cell>
          <cell r="H29">
            <v>5.5</v>
          </cell>
          <cell r="I29">
            <v>89217439907</v>
          </cell>
          <cell r="M29">
            <v>43070</v>
          </cell>
        </row>
        <row r="30">
          <cell r="B30">
            <v>314</v>
          </cell>
          <cell r="C30" t="str">
            <v>Васильев Александр Владимирович</v>
          </cell>
          <cell r="D30">
            <v>323135</v>
          </cell>
          <cell r="E30">
            <v>2</v>
          </cell>
          <cell r="F30">
            <v>1</v>
          </cell>
          <cell r="G30">
            <v>0</v>
          </cell>
          <cell r="H30">
            <v>5.5</v>
          </cell>
          <cell r="I30">
            <v>9218742007</v>
          </cell>
          <cell r="M30">
            <v>43070</v>
          </cell>
        </row>
        <row r="31">
          <cell r="B31">
            <v>315</v>
          </cell>
          <cell r="C31" t="str">
            <v>Васильев Григорий Николаевич</v>
          </cell>
          <cell r="D31">
            <v>324228</v>
          </cell>
          <cell r="E31">
            <v>0</v>
          </cell>
          <cell r="F31">
            <v>0</v>
          </cell>
          <cell r="G31">
            <v>0</v>
          </cell>
          <cell r="H31">
            <v>6</v>
          </cell>
          <cell r="I31">
            <v>89313602933</v>
          </cell>
          <cell r="M31">
            <v>43070</v>
          </cell>
        </row>
        <row r="32">
          <cell r="B32">
            <v>316</v>
          </cell>
          <cell r="C32" t="str">
            <v>Васильев Юрий Николаевич</v>
          </cell>
          <cell r="D32">
            <v>321729</v>
          </cell>
          <cell r="E32">
            <v>0</v>
          </cell>
          <cell r="F32">
            <v>0</v>
          </cell>
          <cell r="G32">
            <v>0</v>
          </cell>
          <cell r="H32">
            <v>6.5</v>
          </cell>
          <cell r="I32">
            <v>9213057220</v>
          </cell>
          <cell r="M32">
            <v>43070</v>
          </cell>
        </row>
        <row r="33">
          <cell r="B33">
            <v>317</v>
          </cell>
          <cell r="C33" t="str">
            <v>Васьковский Виталий Валерьевич</v>
          </cell>
          <cell r="D33">
            <v>322866</v>
          </cell>
          <cell r="E33">
            <v>0</v>
          </cell>
          <cell r="F33">
            <v>0</v>
          </cell>
          <cell r="G33">
            <v>0</v>
          </cell>
          <cell r="H33">
            <v>5</v>
          </cell>
          <cell r="I33">
            <v>89218850988</v>
          </cell>
          <cell r="M33">
            <v>43070</v>
          </cell>
        </row>
        <row r="34">
          <cell r="B34">
            <v>318</v>
          </cell>
          <cell r="C34" t="str">
            <v>Виноградов Евгений Владимирович</v>
          </cell>
          <cell r="D34">
            <v>323151</v>
          </cell>
          <cell r="E34">
            <v>0</v>
          </cell>
          <cell r="F34">
            <v>0</v>
          </cell>
          <cell r="G34">
            <v>0</v>
          </cell>
          <cell r="M34">
            <v>43070</v>
          </cell>
        </row>
        <row r="35">
          <cell r="B35">
            <v>319</v>
          </cell>
          <cell r="C35" t="str">
            <v>Виноградов Сергей Александрович</v>
          </cell>
          <cell r="D35">
            <v>321731</v>
          </cell>
          <cell r="E35">
            <v>0</v>
          </cell>
          <cell r="F35">
            <v>0</v>
          </cell>
          <cell r="G35">
            <v>0</v>
          </cell>
          <cell r="H35">
            <v>5.5</v>
          </cell>
          <cell r="I35" t="str">
            <v>8 904 512 19 81</v>
          </cell>
          <cell r="M35">
            <v>43070</v>
          </cell>
        </row>
        <row r="36">
          <cell r="B36">
            <v>320</v>
          </cell>
          <cell r="C36" t="str">
            <v>Владимиров Александр  Владимирович</v>
          </cell>
          <cell r="D36">
            <v>322684</v>
          </cell>
          <cell r="E36">
            <v>0</v>
          </cell>
          <cell r="F36">
            <v>0</v>
          </cell>
          <cell r="G36">
            <v>0</v>
          </cell>
          <cell r="H36">
            <v>6</v>
          </cell>
          <cell r="I36" t="str">
            <v>8 921 757 09 10</v>
          </cell>
          <cell r="M36">
            <v>43070</v>
          </cell>
        </row>
        <row r="37">
          <cell r="B37">
            <v>321</v>
          </cell>
          <cell r="C37" t="str">
            <v>Волков Николай Викторович</v>
          </cell>
          <cell r="D37">
            <v>321733</v>
          </cell>
          <cell r="E37">
            <v>0</v>
          </cell>
          <cell r="F37">
            <v>0</v>
          </cell>
          <cell r="G37">
            <v>0</v>
          </cell>
          <cell r="H37">
            <v>7</v>
          </cell>
          <cell r="I37">
            <v>89218786524</v>
          </cell>
          <cell r="M37">
            <v>43070</v>
          </cell>
        </row>
        <row r="38">
          <cell r="B38">
            <v>322</v>
          </cell>
          <cell r="C38" t="str">
            <v>Гаврилов Алексей Сергеевич</v>
          </cell>
          <cell r="D38">
            <v>322536</v>
          </cell>
          <cell r="E38">
            <v>1</v>
          </cell>
          <cell r="F38">
            <v>1</v>
          </cell>
          <cell r="G38">
            <v>0</v>
          </cell>
          <cell r="H38">
            <v>5</v>
          </cell>
          <cell r="I38">
            <v>79215885508</v>
          </cell>
          <cell r="M38">
            <v>43070</v>
          </cell>
        </row>
        <row r="39">
          <cell r="B39">
            <v>323</v>
          </cell>
          <cell r="C39" t="str">
            <v>Гольнев Юрий Анатольевич</v>
          </cell>
          <cell r="D39">
            <v>322544</v>
          </cell>
          <cell r="E39">
            <v>0</v>
          </cell>
          <cell r="F39">
            <v>0</v>
          </cell>
          <cell r="G39">
            <v>0</v>
          </cell>
          <cell r="H39">
            <v>7</v>
          </cell>
          <cell r="I39" t="str">
            <v>921 798 78 07</v>
          </cell>
          <cell r="M39">
            <v>43070</v>
          </cell>
        </row>
        <row r="40">
          <cell r="B40">
            <v>324</v>
          </cell>
          <cell r="C40" t="str">
            <v>Горновой Андрей Владимирович</v>
          </cell>
          <cell r="D40">
            <v>322396</v>
          </cell>
          <cell r="E40">
            <v>0</v>
          </cell>
          <cell r="F40">
            <v>0</v>
          </cell>
          <cell r="G40">
            <v>0</v>
          </cell>
          <cell r="H40">
            <v>6</v>
          </cell>
          <cell r="I40" t="str">
            <v>8 921 570 34 56</v>
          </cell>
          <cell r="M40">
            <v>43070</v>
          </cell>
        </row>
        <row r="41">
          <cell r="B41">
            <v>325</v>
          </cell>
          <cell r="C41" t="str">
            <v>Горностаев Николай Александрович</v>
          </cell>
          <cell r="D41">
            <v>323493</v>
          </cell>
          <cell r="E41">
            <v>0</v>
          </cell>
          <cell r="F41">
            <v>0</v>
          </cell>
          <cell r="G41">
            <v>0</v>
          </cell>
          <cell r="H41">
            <v>6</v>
          </cell>
          <cell r="I41">
            <v>89657915013</v>
          </cell>
          <cell r="M41">
            <v>43070</v>
          </cell>
        </row>
        <row r="42">
          <cell r="B42">
            <v>326</v>
          </cell>
          <cell r="C42" t="str">
            <v>Григорьев Александр Николаевич</v>
          </cell>
          <cell r="D42">
            <v>321740</v>
          </cell>
          <cell r="E42">
            <v>1</v>
          </cell>
          <cell r="F42">
            <v>1</v>
          </cell>
          <cell r="G42">
            <v>1</v>
          </cell>
          <cell r="H42">
            <v>6</v>
          </cell>
          <cell r="I42">
            <v>89500074775</v>
          </cell>
          <cell r="M42">
            <v>43070</v>
          </cell>
        </row>
        <row r="43">
          <cell r="B43">
            <v>327</v>
          </cell>
          <cell r="C43" t="str">
            <v>Григорьев  Константин Геннадьевич</v>
          </cell>
          <cell r="D43">
            <v>322889</v>
          </cell>
          <cell r="E43">
            <v>0</v>
          </cell>
          <cell r="F43">
            <v>0</v>
          </cell>
          <cell r="G43">
            <v>0</v>
          </cell>
          <cell r="H43">
            <v>6</v>
          </cell>
          <cell r="I43">
            <v>89602519191</v>
          </cell>
          <cell r="M43">
            <v>43070</v>
          </cell>
        </row>
        <row r="44">
          <cell r="B44">
            <v>328</v>
          </cell>
          <cell r="C44" t="str">
            <v>Гришаев Станислав Игоревич</v>
          </cell>
          <cell r="D44">
            <v>322490</v>
          </cell>
          <cell r="E44">
            <v>2</v>
          </cell>
          <cell r="F44">
            <v>2</v>
          </cell>
          <cell r="G44">
            <v>0</v>
          </cell>
          <cell r="H44">
            <v>6</v>
          </cell>
          <cell r="I44">
            <v>89217996355</v>
          </cell>
          <cell r="M44">
            <v>43070</v>
          </cell>
        </row>
        <row r="45">
          <cell r="B45">
            <v>329</v>
          </cell>
          <cell r="C45" t="str">
            <v>Гузаревич Алексей Яковлевич</v>
          </cell>
          <cell r="D45">
            <v>321742</v>
          </cell>
          <cell r="E45">
            <v>1</v>
          </cell>
          <cell r="F45">
            <v>0</v>
          </cell>
          <cell r="G45">
            <v>0</v>
          </cell>
          <cell r="H45">
            <v>6.5</v>
          </cell>
          <cell r="I45" t="str">
            <v>8 921 977 92 15</v>
          </cell>
          <cell r="M45">
            <v>43070</v>
          </cell>
        </row>
        <row r="46">
          <cell r="B46">
            <v>330</v>
          </cell>
          <cell r="C46" t="str">
            <v>Гурьев  Сергей Сергеевич</v>
          </cell>
          <cell r="D46">
            <v>323117</v>
          </cell>
          <cell r="E46">
            <v>0</v>
          </cell>
          <cell r="F46">
            <v>0</v>
          </cell>
          <cell r="G46">
            <v>0</v>
          </cell>
          <cell r="H46">
            <v>5.5</v>
          </cell>
          <cell r="I46">
            <v>9319782526</v>
          </cell>
          <cell r="M46">
            <v>43070</v>
          </cell>
        </row>
        <row r="47">
          <cell r="B47">
            <v>331</v>
          </cell>
          <cell r="C47" t="str">
            <v>Демченко Александр Александрович</v>
          </cell>
          <cell r="D47">
            <v>322534</v>
          </cell>
          <cell r="E47">
            <v>0</v>
          </cell>
          <cell r="F47">
            <v>0</v>
          </cell>
          <cell r="G47">
            <v>0</v>
          </cell>
          <cell r="M47">
            <v>43070</v>
          </cell>
        </row>
        <row r="48">
          <cell r="B48">
            <v>332</v>
          </cell>
          <cell r="C48" t="str">
            <v>Джакипов Кубаныч Джалилович</v>
          </cell>
          <cell r="D48">
            <v>323343</v>
          </cell>
          <cell r="E48">
            <v>0</v>
          </cell>
          <cell r="F48">
            <v>0</v>
          </cell>
          <cell r="G48">
            <v>0</v>
          </cell>
          <cell r="M48">
            <v>43070</v>
          </cell>
        </row>
        <row r="49">
          <cell r="B49">
            <v>333</v>
          </cell>
          <cell r="C49" t="str">
            <v>Долгополов  Александр Вадимович</v>
          </cell>
          <cell r="D49">
            <v>323409</v>
          </cell>
          <cell r="E49">
            <v>0</v>
          </cell>
          <cell r="F49">
            <v>0</v>
          </cell>
          <cell r="G49">
            <v>0</v>
          </cell>
          <cell r="H49">
            <v>5.5</v>
          </cell>
          <cell r="I49">
            <v>9522887363</v>
          </cell>
          <cell r="M49">
            <v>43070</v>
          </cell>
        </row>
        <row r="50">
          <cell r="B50">
            <v>334</v>
          </cell>
          <cell r="C50" t="str">
            <v>Дроздов Виталий  Валерьевич</v>
          </cell>
          <cell r="D50">
            <v>323173</v>
          </cell>
          <cell r="E50">
            <v>0</v>
          </cell>
          <cell r="F50">
            <v>0</v>
          </cell>
          <cell r="G50">
            <v>0</v>
          </cell>
          <cell r="H50">
            <v>6.5</v>
          </cell>
          <cell r="I50">
            <v>89062581214</v>
          </cell>
          <cell r="M50">
            <v>43070</v>
          </cell>
        </row>
        <row r="51">
          <cell r="B51">
            <v>335</v>
          </cell>
          <cell r="C51" t="str">
            <v>Дячук Валентин Васильевич</v>
          </cell>
          <cell r="D51">
            <v>323451</v>
          </cell>
          <cell r="E51">
            <v>0</v>
          </cell>
          <cell r="F51">
            <v>0</v>
          </cell>
          <cell r="G51">
            <v>0</v>
          </cell>
          <cell r="H51">
            <v>6</v>
          </cell>
          <cell r="I51">
            <v>89119836858</v>
          </cell>
          <cell r="M51">
            <v>43070</v>
          </cell>
        </row>
        <row r="52">
          <cell r="B52">
            <v>336</v>
          </cell>
          <cell r="C52" t="str">
            <v>Елисеев Виктор Владимирович</v>
          </cell>
          <cell r="D52">
            <v>323291</v>
          </cell>
          <cell r="E52">
            <v>0</v>
          </cell>
          <cell r="F52">
            <v>0</v>
          </cell>
          <cell r="G52">
            <v>0</v>
          </cell>
          <cell r="H52">
            <v>7.7</v>
          </cell>
          <cell r="I52">
            <v>9112915379</v>
          </cell>
          <cell r="M52">
            <v>43070</v>
          </cell>
        </row>
        <row r="53">
          <cell r="B53">
            <v>337</v>
          </cell>
          <cell r="C53" t="str">
            <v>Енин Алексей Сергеевич</v>
          </cell>
          <cell r="D53">
            <v>322905</v>
          </cell>
          <cell r="E53">
            <v>1</v>
          </cell>
          <cell r="F53">
            <v>1</v>
          </cell>
          <cell r="G53">
            <v>0</v>
          </cell>
          <cell r="H53">
            <v>6</v>
          </cell>
          <cell r="I53" t="str">
            <v>8 921 434 29 18</v>
          </cell>
          <cell r="M53">
            <v>43070</v>
          </cell>
        </row>
        <row r="54">
          <cell r="B54">
            <v>338</v>
          </cell>
          <cell r="C54" t="str">
            <v>Ерофеев Вячеслав Юрьевич</v>
          </cell>
          <cell r="D54">
            <v>322558</v>
          </cell>
          <cell r="E54">
            <v>1</v>
          </cell>
          <cell r="F54">
            <v>0</v>
          </cell>
          <cell r="G54">
            <v>0</v>
          </cell>
          <cell r="H54">
            <v>6</v>
          </cell>
          <cell r="M54">
            <v>43070</v>
          </cell>
        </row>
        <row r="55">
          <cell r="B55">
            <v>339</v>
          </cell>
          <cell r="C55" t="str">
            <v>Ефимов Сергей Викторович</v>
          </cell>
          <cell r="D55">
            <v>321750</v>
          </cell>
          <cell r="E55">
            <v>0</v>
          </cell>
          <cell r="F55">
            <v>0</v>
          </cell>
          <cell r="G55">
            <v>0</v>
          </cell>
          <cell r="H55">
            <v>5.5</v>
          </cell>
          <cell r="I55">
            <v>9112324407</v>
          </cell>
          <cell r="M55">
            <v>43070</v>
          </cell>
        </row>
        <row r="56">
          <cell r="B56">
            <v>340</v>
          </cell>
          <cell r="C56" t="str">
            <v>Жабин Владимир Леонидович</v>
          </cell>
          <cell r="D56">
            <v>321751</v>
          </cell>
          <cell r="E56">
            <v>0</v>
          </cell>
          <cell r="F56">
            <v>0</v>
          </cell>
          <cell r="G56">
            <v>0</v>
          </cell>
          <cell r="H56">
            <v>6</v>
          </cell>
          <cell r="I56" t="str">
            <v>8 911 235 83 44</v>
          </cell>
          <cell r="M56">
            <v>43070</v>
          </cell>
        </row>
        <row r="57">
          <cell r="B57">
            <v>341</v>
          </cell>
          <cell r="C57" t="str">
            <v>Жгулёв Константин Сергеевич</v>
          </cell>
          <cell r="D57">
            <v>322323</v>
          </cell>
          <cell r="E57">
            <v>0</v>
          </cell>
          <cell r="F57">
            <v>0</v>
          </cell>
          <cell r="G57">
            <v>0</v>
          </cell>
          <cell r="H57">
            <v>6</v>
          </cell>
          <cell r="I57" t="str">
            <v>8 921 438 36 35</v>
          </cell>
          <cell r="M57">
            <v>43070</v>
          </cell>
        </row>
        <row r="58">
          <cell r="B58">
            <v>342</v>
          </cell>
          <cell r="C58" t="str">
            <v>Журавлёв Александр Владимирович</v>
          </cell>
          <cell r="D58">
            <v>322728</v>
          </cell>
          <cell r="E58">
            <v>2</v>
          </cell>
          <cell r="F58">
            <v>1</v>
          </cell>
          <cell r="G58">
            <v>0</v>
          </cell>
          <cell r="H58">
            <v>6.5</v>
          </cell>
          <cell r="I58">
            <v>89045568690</v>
          </cell>
          <cell r="M58">
            <v>43070</v>
          </cell>
        </row>
        <row r="59">
          <cell r="B59">
            <v>343</v>
          </cell>
          <cell r="C59" t="str">
            <v>Журавлев Владимир Константинович</v>
          </cell>
          <cell r="D59">
            <v>321753</v>
          </cell>
          <cell r="E59">
            <v>0</v>
          </cell>
          <cell r="F59">
            <v>0</v>
          </cell>
          <cell r="G59">
            <v>0</v>
          </cell>
          <cell r="M59">
            <v>43070</v>
          </cell>
        </row>
        <row r="60">
          <cell r="B60">
            <v>344</v>
          </cell>
          <cell r="C60" t="str">
            <v>Зибинин Андрей Олегович</v>
          </cell>
          <cell r="D60">
            <v>323491</v>
          </cell>
          <cell r="E60">
            <v>0</v>
          </cell>
          <cell r="F60">
            <v>0</v>
          </cell>
          <cell r="G60">
            <v>0</v>
          </cell>
          <cell r="H60">
            <v>6</v>
          </cell>
          <cell r="I60">
            <v>89118339399</v>
          </cell>
          <cell r="M60">
            <v>43070</v>
          </cell>
        </row>
        <row r="61">
          <cell r="B61">
            <v>345</v>
          </cell>
          <cell r="C61" t="str">
            <v>Зорин Владимир  Вячеславович</v>
          </cell>
          <cell r="D61">
            <v>322838</v>
          </cell>
          <cell r="E61">
            <v>1</v>
          </cell>
          <cell r="F61">
            <v>0</v>
          </cell>
          <cell r="G61">
            <v>0</v>
          </cell>
          <cell r="I61">
            <v>89217996997</v>
          </cell>
          <cell r="M61">
            <v>43070</v>
          </cell>
        </row>
        <row r="62">
          <cell r="B62">
            <v>346</v>
          </cell>
          <cell r="C62" t="str">
            <v>Зябликов Алексей Николаевич</v>
          </cell>
          <cell r="D62">
            <v>323202</v>
          </cell>
          <cell r="E62">
            <v>1</v>
          </cell>
          <cell r="F62">
            <v>0</v>
          </cell>
          <cell r="G62">
            <v>0</v>
          </cell>
          <cell r="H62">
            <v>6</v>
          </cell>
          <cell r="I62" t="str">
            <v>8 921 637 88 94</v>
          </cell>
          <cell r="M62">
            <v>43070</v>
          </cell>
        </row>
        <row r="63">
          <cell r="B63">
            <v>347</v>
          </cell>
          <cell r="C63" t="str">
            <v>Иванов Алексей Викторович</v>
          </cell>
          <cell r="D63">
            <v>321758</v>
          </cell>
          <cell r="E63">
            <v>0</v>
          </cell>
          <cell r="F63">
            <v>0</v>
          </cell>
          <cell r="G63">
            <v>0</v>
          </cell>
          <cell r="H63">
            <v>5.5</v>
          </cell>
          <cell r="I63">
            <v>9219719010</v>
          </cell>
          <cell r="M63">
            <v>43070</v>
          </cell>
        </row>
        <row r="64">
          <cell r="B64">
            <v>348</v>
          </cell>
          <cell r="C64" t="str">
            <v>Иванов Андрей Геннадьевич</v>
          </cell>
          <cell r="D64">
            <v>322384</v>
          </cell>
          <cell r="E64">
            <v>0</v>
          </cell>
          <cell r="F64">
            <v>0</v>
          </cell>
          <cell r="G64">
            <v>0</v>
          </cell>
          <cell r="M64">
            <v>43070</v>
          </cell>
        </row>
        <row r="65">
          <cell r="B65">
            <v>349</v>
          </cell>
          <cell r="C65" t="str">
            <v>Иванов Дмитрий Сергеевич</v>
          </cell>
          <cell r="D65">
            <v>322880</v>
          </cell>
          <cell r="E65">
            <v>1</v>
          </cell>
          <cell r="F65">
            <v>0</v>
          </cell>
          <cell r="G65">
            <v>0</v>
          </cell>
          <cell r="H65">
            <v>6</v>
          </cell>
          <cell r="I65" t="str">
            <v>8 921 599 34 29</v>
          </cell>
          <cell r="M65">
            <v>43070</v>
          </cell>
        </row>
        <row r="66">
          <cell r="B66">
            <v>350</v>
          </cell>
          <cell r="C66" t="str">
            <v>Иванов Игорь Сергеевич</v>
          </cell>
          <cell r="D66">
            <v>321759</v>
          </cell>
          <cell r="E66">
            <v>0</v>
          </cell>
          <cell r="F66">
            <v>0</v>
          </cell>
          <cell r="G66">
            <v>0</v>
          </cell>
          <cell r="H66">
            <v>6</v>
          </cell>
          <cell r="I66">
            <v>9217809102</v>
          </cell>
          <cell r="M66">
            <v>43070</v>
          </cell>
        </row>
        <row r="67">
          <cell r="B67">
            <v>351</v>
          </cell>
          <cell r="C67" t="str">
            <v>Чуланов Николай Евгеньевич</v>
          </cell>
          <cell r="D67">
            <v>323543</v>
          </cell>
          <cell r="E67">
            <v>2</v>
          </cell>
          <cell r="F67">
            <v>0</v>
          </cell>
          <cell r="G67">
            <v>0</v>
          </cell>
          <cell r="H67">
            <v>6.5</v>
          </cell>
          <cell r="L67" t="str">
            <v>Иванов Сергей Владимирович 321760 - уволен</v>
          </cell>
          <cell r="M67">
            <v>43070</v>
          </cell>
        </row>
        <row r="68">
          <cell r="B68">
            <v>352</v>
          </cell>
          <cell r="C68" t="str">
            <v>Иванов Сергей Владимирович</v>
          </cell>
          <cell r="D68">
            <v>322192</v>
          </cell>
          <cell r="E68">
            <v>0</v>
          </cell>
          <cell r="F68">
            <v>0</v>
          </cell>
          <cell r="G68">
            <v>0</v>
          </cell>
          <cell r="H68">
            <v>5</v>
          </cell>
          <cell r="I68" t="str">
            <v>8 921 790 22 57</v>
          </cell>
          <cell r="M68">
            <v>43070</v>
          </cell>
        </row>
        <row r="69">
          <cell r="B69">
            <v>353</v>
          </cell>
          <cell r="C69" t="str">
            <v>Игнатенко Александр Александрович</v>
          </cell>
          <cell r="D69">
            <v>322591</v>
          </cell>
          <cell r="E69">
            <v>0</v>
          </cell>
          <cell r="F69">
            <v>0</v>
          </cell>
          <cell r="G69">
            <v>0</v>
          </cell>
          <cell r="H69">
            <v>7</v>
          </cell>
          <cell r="I69" t="str">
            <v>8 950 037 78 01</v>
          </cell>
          <cell r="M69">
            <v>43070</v>
          </cell>
        </row>
        <row r="70">
          <cell r="B70">
            <v>354</v>
          </cell>
          <cell r="C70" t="str">
            <v>Решетнюк Игорь Сергеевич</v>
          </cell>
          <cell r="D70">
            <v>323533</v>
          </cell>
          <cell r="E70">
            <v>1</v>
          </cell>
          <cell r="F70">
            <v>0</v>
          </cell>
          <cell r="G70">
            <v>0</v>
          </cell>
          <cell r="H70">
            <v>5.5</v>
          </cell>
          <cell r="I70">
            <v>89516767581</v>
          </cell>
          <cell r="M70">
            <v>43070</v>
          </cell>
        </row>
        <row r="71">
          <cell r="B71">
            <v>355</v>
          </cell>
          <cell r="C71" t="str">
            <v>Канэ Роман Александрович</v>
          </cell>
          <cell r="D71">
            <v>321933</v>
          </cell>
          <cell r="E71">
            <v>0</v>
          </cell>
          <cell r="F71">
            <v>0</v>
          </cell>
          <cell r="G71">
            <v>0</v>
          </cell>
          <cell r="H71">
            <v>6</v>
          </cell>
          <cell r="I71">
            <v>79112243460</v>
          </cell>
          <cell r="M71">
            <v>43070</v>
          </cell>
        </row>
        <row r="72">
          <cell r="B72">
            <v>356</v>
          </cell>
          <cell r="C72" t="str">
            <v>Карпович Дмитрий Александрович</v>
          </cell>
          <cell r="D72">
            <v>323420</v>
          </cell>
          <cell r="E72">
            <v>0</v>
          </cell>
          <cell r="F72">
            <v>0</v>
          </cell>
          <cell r="G72">
            <v>0</v>
          </cell>
          <cell r="M72">
            <v>43070</v>
          </cell>
        </row>
        <row r="73">
          <cell r="B73">
            <v>357</v>
          </cell>
          <cell r="C73" t="str">
            <v>Кассиров Игорь Александрович</v>
          </cell>
          <cell r="D73">
            <v>323231</v>
          </cell>
          <cell r="E73">
            <v>0</v>
          </cell>
          <cell r="F73">
            <v>0</v>
          </cell>
          <cell r="G73">
            <v>0</v>
          </cell>
          <cell r="H73">
            <v>6</v>
          </cell>
          <cell r="I73">
            <v>89218707718</v>
          </cell>
          <cell r="M73">
            <v>43070</v>
          </cell>
        </row>
        <row r="74">
          <cell r="B74">
            <v>358</v>
          </cell>
          <cell r="C74" t="str">
            <v>Кириенко Денис Юрьевич</v>
          </cell>
          <cell r="D74">
            <v>322683</v>
          </cell>
          <cell r="E74">
            <v>0</v>
          </cell>
          <cell r="F74">
            <v>0</v>
          </cell>
          <cell r="G74">
            <v>0</v>
          </cell>
          <cell r="H74">
            <v>6</v>
          </cell>
          <cell r="I74" t="str">
            <v>8-921-420-05-42</v>
          </cell>
          <cell r="M74">
            <v>43070</v>
          </cell>
        </row>
        <row r="75">
          <cell r="B75">
            <v>359</v>
          </cell>
          <cell r="C75" t="str">
            <v>Киселев Антон Владимирович</v>
          </cell>
          <cell r="D75">
            <v>322845</v>
          </cell>
          <cell r="E75">
            <v>0</v>
          </cell>
          <cell r="F75">
            <v>0</v>
          </cell>
          <cell r="G75">
            <v>0</v>
          </cell>
          <cell r="H75">
            <v>5</v>
          </cell>
          <cell r="I75">
            <v>89218824967</v>
          </cell>
          <cell r="M75">
            <v>43070</v>
          </cell>
        </row>
        <row r="76">
          <cell r="B76">
            <v>360</v>
          </cell>
          <cell r="C76" t="str">
            <v>Коберидзе Манучар Лериевич</v>
          </cell>
          <cell r="D76">
            <v>324189</v>
          </cell>
          <cell r="E76">
            <v>1</v>
          </cell>
          <cell r="F76">
            <v>1</v>
          </cell>
          <cell r="G76">
            <v>0</v>
          </cell>
          <cell r="H76">
            <v>6.5</v>
          </cell>
          <cell r="I76">
            <v>9218975178</v>
          </cell>
          <cell r="M76">
            <v>43070</v>
          </cell>
        </row>
        <row r="77">
          <cell r="B77">
            <v>361</v>
          </cell>
          <cell r="C77" t="str">
            <v>Ковалевский Сргей Владимирович</v>
          </cell>
          <cell r="D77">
            <v>323488</v>
          </cell>
          <cell r="E77">
            <v>1</v>
          </cell>
          <cell r="F77">
            <v>0</v>
          </cell>
          <cell r="G77">
            <v>0</v>
          </cell>
          <cell r="H77">
            <v>6</v>
          </cell>
          <cell r="I77">
            <v>89522289651</v>
          </cell>
          <cell r="M77">
            <v>43070</v>
          </cell>
        </row>
        <row r="78">
          <cell r="B78">
            <v>362</v>
          </cell>
          <cell r="C78" t="str">
            <v>Ковалёв Антон Геннадьевич</v>
          </cell>
          <cell r="D78">
            <v>323478</v>
          </cell>
          <cell r="E78">
            <v>0</v>
          </cell>
          <cell r="F78">
            <v>0</v>
          </cell>
          <cell r="G78">
            <v>0</v>
          </cell>
          <cell r="H78">
            <v>5.5</v>
          </cell>
          <cell r="I78">
            <v>9310057307</v>
          </cell>
          <cell r="M78">
            <v>43070</v>
          </cell>
        </row>
        <row r="79">
          <cell r="B79">
            <v>363</v>
          </cell>
          <cell r="C79" t="str">
            <v>Кожадей Павел Георгиевич</v>
          </cell>
          <cell r="D79">
            <v>321772</v>
          </cell>
          <cell r="E79">
            <v>0</v>
          </cell>
          <cell r="F79">
            <v>0</v>
          </cell>
          <cell r="G79">
            <v>0</v>
          </cell>
          <cell r="H79">
            <v>6.5</v>
          </cell>
          <cell r="I79" t="str">
            <v>8 911 239 41 34</v>
          </cell>
          <cell r="M79">
            <v>43070</v>
          </cell>
        </row>
        <row r="80">
          <cell r="B80">
            <v>364</v>
          </cell>
          <cell r="C80" t="str">
            <v>Коленов Михаил Владимирович</v>
          </cell>
          <cell r="D80">
            <v>322733</v>
          </cell>
          <cell r="E80">
            <v>0</v>
          </cell>
          <cell r="F80">
            <v>0</v>
          </cell>
          <cell r="G80">
            <v>0</v>
          </cell>
          <cell r="H80">
            <v>6</v>
          </cell>
          <cell r="I80" t="str">
            <v>8 950 047 85 03</v>
          </cell>
          <cell r="M80">
            <v>43070</v>
          </cell>
        </row>
        <row r="81">
          <cell r="B81">
            <v>365</v>
          </cell>
          <cell r="C81" t="str">
            <v>Колокольцев Сергей Дмитриевич</v>
          </cell>
          <cell r="D81">
            <v>321773</v>
          </cell>
          <cell r="E81">
            <v>0</v>
          </cell>
          <cell r="F81">
            <v>0</v>
          </cell>
          <cell r="G81">
            <v>0</v>
          </cell>
          <cell r="H81">
            <v>7</v>
          </cell>
          <cell r="I81">
            <v>89216337406</v>
          </cell>
          <cell r="M81">
            <v>43070</v>
          </cell>
        </row>
        <row r="82">
          <cell r="B82">
            <v>366</v>
          </cell>
          <cell r="C82" t="str">
            <v>Кондратьев Игорь Юрьевич</v>
          </cell>
          <cell r="D82">
            <v>322797</v>
          </cell>
          <cell r="E82">
            <v>2</v>
          </cell>
          <cell r="F82">
            <v>0</v>
          </cell>
          <cell r="G82">
            <v>0</v>
          </cell>
          <cell r="I82">
            <v>9216322741</v>
          </cell>
          <cell r="M82">
            <v>43070</v>
          </cell>
        </row>
        <row r="83">
          <cell r="B83">
            <v>367</v>
          </cell>
          <cell r="C83" t="str">
            <v>Кочкин Александр Николаевич</v>
          </cell>
          <cell r="D83">
            <v>323431</v>
          </cell>
          <cell r="E83">
            <v>0</v>
          </cell>
          <cell r="F83">
            <v>0</v>
          </cell>
          <cell r="G83">
            <v>0</v>
          </cell>
          <cell r="H83">
            <v>6.5</v>
          </cell>
          <cell r="I83" t="str">
            <v xml:space="preserve"> 8 963 324 68 94</v>
          </cell>
          <cell r="M83">
            <v>43070</v>
          </cell>
        </row>
        <row r="84">
          <cell r="B84">
            <v>368</v>
          </cell>
          <cell r="C84" t="str">
            <v>Кремнёв Владимир Игоревич</v>
          </cell>
          <cell r="D84">
            <v>323506</v>
          </cell>
          <cell r="E84">
            <v>0</v>
          </cell>
          <cell r="F84">
            <v>0</v>
          </cell>
          <cell r="G84">
            <v>0</v>
          </cell>
          <cell r="H84">
            <v>5.5</v>
          </cell>
          <cell r="I84">
            <v>89650834398</v>
          </cell>
          <cell r="M84">
            <v>43070</v>
          </cell>
        </row>
        <row r="85">
          <cell r="B85">
            <v>369</v>
          </cell>
          <cell r="C85" t="str">
            <v>Кречетов Игорь Викторович</v>
          </cell>
          <cell r="D85">
            <v>321782</v>
          </cell>
          <cell r="E85">
            <v>0</v>
          </cell>
          <cell r="F85">
            <v>0</v>
          </cell>
          <cell r="G85">
            <v>0</v>
          </cell>
          <cell r="H85">
            <v>6</v>
          </cell>
          <cell r="I85">
            <v>9117411733</v>
          </cell>
          <cell r="M85">
            <v>43070</v>
          </cell>
        </row>
        <row r="86">
          <cell r="B86">
            <v>370</v>
          </cell>
          <cell r="C86" t="str">
            <v>Крутов Сергей Викторович</v>
          </cell>
          <cell r="D86">
            <v>321783</v>
          </cell>
          <cell r="E86">
            <v>0</v>
          </cell>
          <cell r="F86">
            <v>0</v>
          </cell>
          <cell r="G86">
            <v>0</v>
          </cell>
          <cell r="H86">
            <v>6.5</v>
          </cell>
          <cell r="I86" t="str">
            <v>8 911 298 54 29</v>
          </cell>
          <cell r="M86">
            <v>43070</v>
          </cell>
        </row>
        <row r="87">
          <cell r="B87">
            <v>371</v>
          </cell>
          <cell r="C87" t="str">
            <v>Крюков Сергей Юрьевич</v>
          </cell>
          <cell r="D87">
            <v>321784</v>
          </cell>
          <cell r="E87">
            <v>0</v>
          </cell>
          <cell r="F87">
            <v>0</v>
          </cell>
          <cell r="G87">
            <v>0</v>
          </cell>
          <cell r="H87">
            <v>5.5</v>
          </cell>
          <cell r="I87">
            <v>89213451130</v>
          </cell>
          <cell r="M87">
            <v>43070</v>
          </cell>
        </row>
        <row r="88">
          <cell r="B88">
            <v>372</v>
          </cell>
          <cell r="C88" t="str">
            <v>Кузьмин Андрей Евгеньевич</v>
          </cell>
          <cell r="D88">
            <v>322608</v>
          </cell>
          <cell r="E88">
            <v>0</v>
          </cell>
          <cell r="F88">
            <v>0</v>
          </cell>
          <cell r="G88">
            <v>0</v>
          </cell>
          <cell r="H88">
            <v>5</v>
          </cell>
          <cell r="I88">
            <v>9214124606</v>
          </cell>
          <cell r="M88">
            <v>43070</v>
          </cell>
        </row>
        <row r="89">
          <cell r="B89">
            <v>373</v>
          </cell>
          <cell r="C89" t="str">
            <v>Кузьмин Вячеслав Викторович</v>
          </cell>
          <cell r="D89">
            <v>322537</v>
          </cell>
          <cell r="E89">
            <v>1</v>
          </cell>
          <cell r="F89">
            <v>1</v>
          </cell>
          <cell r="G89">
            <v>0</v>
          </cell>
          <cell r="M89">
            <v>43070</v>
          </cell>
        </row>
        <row r="90">
          <cell r="B90">
            <v>374</v>
          </cell>
          <cell r="C90" t="str">
            <v>Курманалиев Рашид Рушанович</v>
          </cell>
          <cell r="D90">
            <v>322788</v>
          </cell>
          <cell r="E90">
            <v>0</v>
          </cell>
          <cell r="F90">
            <v>0</v>
          </cell>
          <cell r="G90">
            <v>0</v>
          </cell>
          <cell r="H90">
            <v>6</v>
          </cell>
          <cell r="I90">
            <v>9213330544</v>
          </cell>
          <cell r="M90">
            <v>43070</v>
          </cell>
        </row>
        <row r="91">
          <cell r="B91">
            <v>375</v>
          </cell>
          <cell r="C91" t="str">
            <v>Мазур Дмитрий Олегович</v>
          </cell>
          <cell r="D91">
            <v>323530</v>
          </cell>
          <cell r="E91">
            <v>1</v>
          </cell>
          <cell r="F91">
            <v>0</v>
          </cell>
          <cell r="G91">
            <v>0</v>
          </cell>
          <cell r="H91">
            <v>5.5</v>
          </cell>
          <cell r="I91" t="str">
            <v>8 950 022 97 28</v>
          </cell>
          <cell r="M91">
            <v>43070</v>
          </cell>
        </row>
        <row r="92">
          <cell r="B92">
            <v>376</v>
          </cell>
          <cell r="C92" t="str">
            <v>Курочкин  Виталий  Юрьевич</v>
          </cell>
          <cell r="D92">
            <v>322138</v>
          </cell>
          <cell r="E92">
            <v>0</v>
          </cell>
          <cell r="F92">
            <v>0</v>
          </cell>
          <cell r="G92">
            <v>0</v>
          </cell>
          <cell r="H92">
            <v>6</v>
          </cell>
          <cell r="I92" t="str">
            <v>911 218 53 82</v>
          </cell>
          <cell r="M92">
            <v>43070</v>
          </cell>
        </row>
        <row r="93">
          <cell r="B93">
            <v>377</v>
          </cell>
          <cell r="C93" t="str">
            <v>Кустов Дмитрий Викторович</v>
          </cell>
          <cell r="D93">
            <v>321787</v>
          </cell>
          <cell r="E93">
            <v>0</v>
          </cell>
          <cell r="F93">
            <v>0</v>
          </cell>
          <cell r="G93">
            <v>0</v>
          </cell>
          <cell r="H93">
            <v>6</v>
          </cell>
          <cell r="I93" t="str">
            <v>911 224 54 57</v>
          </cell>
          <cell r="M93">
            <v>43070</v>
          </cell>
        </row>
        <row r="94">
          <cell r="B94">
            <v>378</v>
          </cell>
          <cell r="C94" t="str">
            <v>Лайзан Игорь Александрович</v>
          </cell>
          <cell r="D94">
            <v>321938</v>
          </cell>
          <cell r="E94">
            <v>1</v>
          </cell>
          <cell r="F94">
            <v>0</v>
          </cell>
          <cell r="G94">
            <v>0</v>
          </cell>
          <cell r="H94">
            <v>6</v>
          </cell>
          <cell r="I94">
            <v>89523992565</v>
          </cell>
          <cell r="M94">
            <v>43070</v>
          </cell>
        </row>
        <row r="95">
          <cell r="B95">
            <v>379</v>
          </cell>
          <cell r="C95" t="str">
            <v>Лебедев Владислав Алексеевич</v>
          </cell>
          <cell r="D95">
            <v>322204</v>
          </cell>
          <cell r="E95">
            <v>0</v>
          </cell>
          <cell r="F95">
            <v>0</v>
          </cell>
          <cell r="G95">
            <v>0</v>
          </cell>
          <cell r="M95">
            <v>43070</v>
          </cell>
        </row>
        <row r="96">
          <cell r="B96">
            <v>380</v>
          </cell>
          <cell r="C96" t="str">
            <v>Леонов Виталий Николаевич</v>
          </cell>
          <cell r="D96">
            <v>321940</v>
          </cell>
          <cell r="E96">
            <v>1</v>
          </cell>
          <cell r="F96">
            <v>1</v>
          </cell>
          <cell r="G96">
            <v>1</v>
          </cell>
          <cell r="H96">
            <v>5.5</v>
          </cell>
          <cell r="I96">
            <v>921.39210049999997</v>
          </cell>
          <cell r="M96">
            <v>43070</v>
          </cell>
        </row>
        <row r="97">
          <cell r="B97">
            <v>381</v>
          </cell>
          <cell r="C97" t="str">
            <v>Лепёшкин  Олег Игоревич</v>
          </cell>
          <cell r="D97">
            <v>323194</v>
          </cell>
          <cell r="E97">
            <v>1</v>
          </cell>
          <cell r="F97">
            <v>0</v>
          </cell>
          <cell r="G97">
            <v>0</v>
          </cell>
          <cell r="H97">
            <v>5.5</v>
          </cell>
          <cell r="I97" t="str">
            <v>921 395 07 02</v>
          </cell>
          <cell r="M97">
            <v>43070</v>
          </cell>
        </row>
        <row r="98">
          <cell r="B98">
            <v>382</v>
          </cell>
          <cell r="C98" t="str">
            <v>Лисенков Андрей Владимирович</v>
          </cell>
          <cell r="D98">
            <v>321794</v>
          </cell>
          <cell r="E98">
            <v>0</v>
          </cell>
          <cell r="F98">
            <v>0</v>
          </cell>
          <cell r="G98">
            <v>0</v>
          </cell>
          <cell r="H98">
            <v>6.5</v>
          </cell>
          <cell r="I98" t="str">
            <v>911 239 77 74</v>
          </cell>
          <cell r="M98">
            <v>43070</v>
          </cell>
        </row>
        <row r="99">
          <cell r="B99">
            <v>383</v>
          </cell>
          <cell r="C99" t="str">
            <v>Личкановский Василий  Николаевич</v>
          </cell>
          <cell r="D99">
            <v>322793</v>
          </cell>
          <cell r="E99">
            <v>0</v>
          </cell>
          <cell r="F99">
            <v>0</v>
          </cell>
          <cell r="G99">
            <v>0</v>
          </cell>
          <cell r="M99">
            <v>43070</v>
          </cell>
        </row>
        <row r="100">
          <cell r="B100">
            <v>384</v>
          </cell>
          <cell r="C100" t="str">
            <v>Логинов Денис Николаевич</v>
          </cell>
          <cell r="D100">
            <v>322398</v>
          </cell>
          <cell r="E100">
            <v>0</v>
          </cell>
          <cell r="F100">
            <v>0</v>
          </cell>
          <cell r="G100">
            <v>0</v>
          </cell>
          <cell r="H100">
            <v>6</v>
          </cell>
          <cell r="I100">
            <v>89217829933</v>
          </cell>
          <cell r="M100">
            <v>43070</v>
          </cell>
        </row>
        <row r="101">
          <cell r="B101">
            <v>385</v>
          </cell>
          <cell r="C101" t="str">
            <v>Лосев Игорь Викторович</v>
          </cell>
          <cell r="D101">
            <v>321796</v>
          </cell>
          <cell r="E101">
            <v>0</v>
          </cell>
          <cell r="F101">
            <v>0</v>
          </cell>
          <cell r="G101">
            <v>0</v>
          </cell>
          <cell r="H101">
            <v>6</v>
          </cell>
          <cell r="I101" t="str">
            <v>8 911 735 25 06</v>
          </cell>
          <cell r="M101">
            <v>43070</v>
          </cell>
        </row>
        <row r="102">
          <cell r="B102">
            <v>386</v>
          </cell>
          <cell r="C102" t="str">
            <v>Люсин Алексей Михайлович</v>
          </cell>
          <cell r="D102">
            <v>322899</v>
          </cell>
          <cell r="E102">
            <v>0</v>
          </cell>
          <cell r="F102">
            <v>0</v>
          </cell>
          <cell r="G102">
            <v>0</v>
          </cell>
          <cell r="H102">
            <v>5</v>
          </cell>
          <cell r="I102" t="str">
            <v>8931 209 74 66</v>
          </cell>
          <cell r="M102">
            <v>43070</v>
          </cell>
        </row>
        <row r="103">
          <cell r="B103">
            <v>387</v>
          </cell>
          <cell r="C103" t="str">
            <v>Макаров Дмитрий Сергеевич</v>
          </cell>
          <cell r="D103">
            <v>321799</v>
          </cell>
          <cell r="E103">
            <v>0</v>
          </cell>
          <cell r="F103">
            <v>0</v>
          </cell>
          <cell r="G103">
            <v>0</v>
          </cell>
          <cell r="I103">
            <v>9119305517</v>
          </cell>
          <cell r="M103">
            <v>43070</v>
          </cell>
        </row>
        <row r="104">
          <cell r="B104">
            <v>388</v>
          </cell>
          <cell r="C104" t="str">
            <v>Мартьянов Валерий Сергеевич</v>
          </cell>
          <cell r="D104">
            <v>322729</v>
          </cell>
          <cell r="E104">
            <v>1</v>
          </cell>
          <cell r="F104">
            <v>0</v>
          </cell>
          <cell r="G104">
            <v>0</v>
          </cell>
          <cell r="H104">
            <v>5</v>
          </cell>
          <cell r="I104">
            <v>89811036959</v>
          </cell>
          <cell r="M104">
            <v>43070</v>
          </cell>
        </row>
        <row r="105">
          <cell r="B105">
            <v>389</v>
          </cell>
          <cell r="C105" t="str">
            <v>Матвеев  Тимур Михайлович</v>
          </cell>
          <cell r="D105">
            <v>323336</v>
          </cell>
          <cell r="E105">
            <v>0</v>
          </cell>
          <cell r="F105">
            <v>0</v>
          </cell>
          <cell r="G105">
            <v>0</v>
          </cell>
          <cell r="H105">
            <v>5</v>
          </cell>
          <cell r="I105" t="str">
            <v>8 952 240 78 83</v>
          </cell>
          <cell r="M105">
            <v>43070</v>
          </cell>
        </row>
        <row r="106">
          <cell r="B106">
            <v>390</v>
          </cell>
          <cell r="C106" t="str">
            <v>Мацутенко Сергей Александрович</v>
          </cell>
          <cell r="D106">
            <v>322715</v>
          </cell>
          <cell r="E106">
            <v>1</v>
          </cell>
          <cell r="F106">
            <v>0</v>
          </cell>
          <cell r="G106">
            <v>0</v>
          </cell>
          <cell r="H106">
            <v>5</v>
          </cell>
          <cell r="I106" t="str">
            <v>8 921 846 54 79</v>
          </cell>
          <cell r="M106">
            <v>43070</v>
          </cell>
        </row>
        <row r="107">
          <cell r="B107">
            <v>391</v>
          </cell>
          <cell r="C107" t="str">
            <v>Мирошниченко Роман Павлович</v>
          </cell>
          <cell r="D107">
            <v>322190</v>
          </cell>
          <cell r="E107">
            <v>1</v>
          </cell>
          <cell r="F107">
            <v>0</v>
          </cell>
          <cell r="G107">
            <v>0</v>
          </cell>
          <cell r="H107">
            <v>6</v>
          </cell>
          <cell r="I107">
            <v>9213411290</v>
          </cell>
          <cell r="M107">
            <v>43070</v>
          </cell>
        </row>
        <row r="108">
          <cell r="B108">
            <v>392</v>
          </cell>
          <cell r="C108" t="str">
            <v>Мокров Сергей Владимирович</v>
          </cell>
          <cell r="D108">
            <v>322677</v>
          </cell>
          <cell r="E108">
            <v>1</v>
          </cell>
          <cell r="F108">
            <v>0</v>
          </cell>
          <cell r="G108">
            <v>0</v>
          </cell>
          <cell r="H108">
            <v>5.5</v>
          </cell>
          <cell r="I108" t="str">
            <v>8 964 385 75 86</v>
          </cell>
          <cell r="M108">
            <v>43070</v>
          </cell>
        </row>
        <row r="109">
          <cell r="B109">
            <v>393</v>
          </cell>
          <cell r="C109" t="str">
            <v>Мосунов Станислав Евгеньевич</v>
          </cell>
          <cell r="D109">
            <v>323492</v>
          </cell>
          <cell r="E109">
            <v>1</v>
          </cell>
          <cell r="F109">
            <v>0</v>
          </cell>
          <cell r="G109">
            <v>0</v>
          </cell>
          <cell r="I109">
            <v>89313051762</v>
          </cell>
          <cell r="M109">
            <v>43070</v>
          </cell>
        </row>
        <row r="110">
          <cell r="B110">
            <v>394</v>
          </cell>
          <cell r="C110" t="str">
            <v>Нагайцев Владимир Ильич</v>
          </cell>
          <cell r="D110">
            <v>321808</v>
          </cell>
          <cell r="E110">
            <v>0</v>
          </cell>
          <cell r="F110">
            <v>0</v>
          </cell>
          <cell r="G110">
            <v>0</v>
          </cell>
          <cell r="H110">
            <v>7</v>
          </cell>
          <cell r="I110" t="str">
            <v>8 911 227 58 30</v>
          </cell>
          <cell r="M110">
            <v>43070</v>
          </cell>
        </row>
        <row r="111">
          <cell r="B111">
            <v>395</v>
          </cell>
          <cell r="C111" t="str">
            <v>Надысев Алексей Сергеевич</v>
          </cell>
          <cell r="D111">
            <v>323507</v>
          </cell>
          <cell r="E111">
            <v>2</v>
          </cell>
          <cell r="F111">
            <v>1</v>
          </cell>
          <cell r="G111">
            <v>0</v>
          </cell>
          <cell r="H111">
            <v>5.5</v>
          </cell>
          <cell r="I111">
            <v>89819468146</v>
          </cell>
          <cell r="M111">
            <v>43070</v>
          </cell>
        </row>
        <row r="112">
          <cell r="B112">
            <v>396</v>
          </cell>
          <cell r="C112" t="str">
            <v>Наумов Михаил Николаевич</v>
          </cell>
          <cell r="D112">
            <v>323489</v>
          </cell>
          <cell r="E112">
            <v>0</v>
          </cell>
          <cell r="F112">
            <v>0</v>
          </cell>
          <cell r="G112">
            <v>0</v>
          </cell>
          <cell r="H112">
            <v>5.5</v>
          </cell>
          <cell r="I112" t="str">
            <v>8-951-675-48-22</v>
          </cell>
          <cell r="M112">
            <v>43070</v>
          </cell>
        </row>
        <row r="113">
          <cell r="B113">
            <v>397</v>
          </cell>
          <cell r="C113" t="str">
            <v>Неволин Александр Геннадьевич</v>
          </cell>
          <cell r="D113">
            <v>321942</v>
          </cell>
          <cell r="E113">
            <v>0</v>
          </cell>
          <cell r="F113">
            <v>0</v>
          </cell>
          <cell r="G113">
            <v>0</v>
          </cell>
          <cell r="H113">
            <v>6.5</v>
          </cell>
          <cell r="I113">
            <v>89218823422</v>
          </cell>
          <cell r="M113">
            <v>43070</v>
          </cell>
        </row>
        <row r="114">
          <cell r="B114">
            <v>398</v>
          </cell>
          <cell r="C114" t="str">
            <v>Никитин Дмитрий Владимирович</v>
          </cell>
          <cell r="D114">
            <v>324087</v>
          </cell>
          <cell r="E114">
            <v>1</v>
          </cell>
          <cell r="F114">
            <v>0</v>
          </cell>
          <cell r="G114">
            <v>0</v>
          </cell>
          <cell r="H114">
            <v>6</v>
          </cell>
          <cell r="I114" t="str">
            <v>8 921 749 88 89</v>
          </cell>
          <cell r="M114">
            <v>43070</v>
          </cell>
        </row>
        <row r="115">
          <cell r="B115">
            <v>399</v>
          </cell>
          <cell r="C115" t="str">
            <v>Никитин Владимир Николаевич</v>
          </cell>
          <cell r="D115">
            <v>321813</v>
          </cell>
          <cell r="E115">
            <v>1</v>
          </cell>
          <cell r="F115">
            <v>0</v>
          </cell>
          <cell r="G115">
            <v>0</v>
          </cell>
          <cell r="H115">
            <v>6</v>
          </cell>
          <cell r="I115">
            <v>89215613791</v>
          </cell>
          <cell r="M115">
            <v>43070</v>
          </cell>
        </row>
        <row r="116">
          <cell r="B116">
            <v>400</v>
          </cell>
          <cell r="C116" t="str">
            <v>Никитин Сергей Николаевич</v>
          </cell>
          <cell r="D116">
            <v>321815</v>
          </cell>
          <cell r="E116">
            <v>0</v>
          </cell>
          <cell r="F116">
            <v>0</v>
          </cell>
          <cell r="G116">
            <v>0</v>
          </cell>
          <cell r="H116">
            <v>7</v>
          </cell>
          <cell r="I116">
            <v>9627185565</v>
          </cell>
          <cell r="M116">
            <v>43070</v>
          </cell>
        </row>
        <row r="117">
          <cell r="B117">
            <v>401</v>
          </cell>
          <cell r="C117" t="str">
            <v>Никифоров Роман Николаевич</v>
          </cell>
          <cell r="D117">
            <v>322904</v>
          </cell>
          <cell r="E117">
            <v>0</v>
          </cell>
          <cell r="F117">
            <v>0</v>
          </cell>
          <cell r="G117">
            <v>0</v>
          </cell>
          <cell r="H117">
            <v>6</v>
          </cell>
          <cell r="I117">
            <v>89312217646</v>
          </cell>
          <cell r="M117">
            <v>43070</v>
          </cell>
        </row>
        <row r="118">
          <cell r="B118">
            <v>402</v>
          </cell>
          <cell r="C118" t="str">
            <v>Николаев Геннадий Владимирович</v>
          </cell>
          <cell r="D118">
            <v>323222</v>
          </cell>
          <cell r="E118">
            <v>0</v>
          </cell>
          <cell r="F118">
            <v>0</v>
          </cell>
          <cell r="G118">
            <v>0</v>
          </cell>
          <cell r="H118">
            <v>6</v>
          </cell>
          <cell r="I118">
            <v>89112700474</v>
          </cell>
          <cell r="M118">
            <v>43070</v>
          </cell>
        </row>
        <row r="119">
          <cell r="B119">
            <v>403</v>
          </cell>
          <cell r="C119" t="str">
            <v>Новичков Виктор Евгеньевич</v>
          </cell>
          <cell r="D119">
            <v>321817</v>
          </cell>
          <cell r="E119">
            <v>2</v>
          </cell>
          <cell r="F119">
            <v>1</v>
          </cell>
          <cell r="G119">
            <v>0</v>
          </cell>
          <cell r="H119">
            <v>6.5</v>
          </cell>
          <cell r="I119">
            <v>89214216178</v>
          </cell>
          <cell r="M119">
            <v>43070</v>
          </cell>
        </row>
        <row r="120">
          <cell r="B120">
            <v>404</v>
          </cell>
          <cell r="C120" t="str">
            <v>Огородников Александр  Валерьевич</v>
          </cell>
          <cell r="D120">
            <v>323421</v>
          </cell>
          <cell r="E120">
            <v>2</v>
          </cell>
          <cell r="F120">
            <v>1</v>
          </cell>
          <cell r="G120">
            <v>0</v>
          </cell>
          <cell r="H120">
            <v>6</v>
          </cell>
          <cell r="I120">
            <v>89110094872</v>
          </cell>
          <cell r="M120">
            <v>43070</v>
          </cell>
        </row>
        <row r="121">
          <cell r="B121">
            <v>405</v>
          </cell>
          <cell r="C121" t="str">
            <v>Орлов Виталий Геннадьевич</v>
          </cell>
          <cell r="D121">
            <v>323508</v>
          </cell>
          <cell r="E121">
            <v>0</v>
          </cell>
          <cell r="F121">
            <v>0</v>
          </cell>
          <cell r="G121">
            <v>0</v>
          </cell>
          <cell r="H121">
            <v>6</v>
          </cell>
          <cell r="I121" t="str">
            <v>8-921-435-58-12</v>
          </cell>
          <cell r="M121">
            <v>43070</v>
          </cell>
        </row>
        <row r="122">
          <cell r="B122">
            <v>406</v>
          </cell>
          <cell r="C122" t="str">
            <v>Орлов Валерий Сергеевич</v>
          </cell>
          <cell r="D122">
            <v>322597</v>
          </cell>
          <cell r="E122">
            <v>0</v>
          </cell>
          <cell r="F122">
            <v>0</v>
          </cell>
          <cell r="G122">
            <v>0</v>
          </cell>
          <cell r="M122">
            <v>43070</v>
          </cell>
        </row>
        <row r="123">
          <cell r="B123">
            <v>407</v>
          </cell>
          <cell r="C123" t="str">
            <v>Орляченко Роман Сергеевич</v>
          </cell>
          <cell r="D123">
            <v>323152</v>
          </cell>
          <cell r="E123">
            <v>0</v>
          </cell>
          <cell r="F123">
            <v>0</v>
          </cell>
          <cell r="G123">
            <v>0</v>
          </cell>
          <cell r="H123">
            <v>6</v>
          </cell>
          <cell r="I123" t="str">
            <v>8 950 038 63 86</v>
          </cell>
          <cell r="M123">
            <v>43070</v>
          </cell>
        </row>
        <row r="124">
          <cell r="B124">
            <v>408</v>
          </cell>
          <cell r="C124" t="str">
            <v>Осипов Игорь Анатольевич</v>
          </cell>
          <cell r="D124">
            <v>322855</v>
          </cell>
          <cell r="E124">
            <v>0</v>
          </cell>
          <cell r="F124">
            <v>0</v>
          </cell>
          <cell r="G124">
            <v>0</v>
          </cell>
          <cell r="M124">
            <v>43070</v>
          </cell>
        </row>
        <row r="125">
          <cell r="B125">
            <v>409</v>
          </cell>
          <cell r="C125" t="str">
            <v>Павлов Александр Валентинович</v>
          </cell>
          <cell r="D125">
            <v>321818</v>
          </cell>
          <cell r="E125">
            <v>0</v>
          </cell>
          <cell r="F125">
            <v>0</v>
          </cell>
          <cell r="G125">
            <v>0</v>
          </cell>
          <cell r="H125">
            <v>6.5</v>
          </cell>
          <cell r="I125">
            <v>92115701235</v>
          </cell>
          <cell r="M125">
            <v>43070</v>
          </cell>
        </row>
        <row r="126">
          <cell r="B126">
            <v>410</v>
          </cell>
          <cell r="C126" t="str">
            <v>Петров Александр Викторович</v>
          </cell>
          <cell r="D126">
            <v>322206</v>
          </cell>
          <cell r="E126">
            <v>0</v>
          </cell>
          <cell r="F126">
            <v>0</v>
          </cell>
          <cell r="G126">
            <v>0</v>
          </cell>
          <cell r="H126">
            <v>6.5</v>
          </cell>
          <cell r="I126" t="str">
            <v>8 921 308 30 92</v>
          </cell>
          <cell r="M126">
            <v>43070</v>
          </cell>
        </row>
        <row r="127">
          <cell r="B127">
            <v>411</v>
          </cell>
          <cell r="C127" t="str">
            <v>Плотников Михаил Иванович</v>
          </cell>
          <cell r="D127">
            <v>321822</v>
          </cell>
          <cell r="E127">
            <v>2</v>
          </cell>
          <cell r="F127">
            <v>1</v>
          </cell>
          <cell r="G127">
            <v>1</v>
          </cell>
          <cell r="H127">
            <v>6.5</v>
          </cell>
          <cell r="I127" t="str">
            <v>8 911 949 79 00</v>
          </cell>
          <cell r="M127">
            <v>43070</v>
          </cell>
        </row>
        <row r="128">
          <cell r="B128">
            <v>412</v>
          </cell>
          <cell r="C128" t="str">
            <v>Поликарпов Андрей Николаевич</v>
          </cell>
          <cell r="D128">
            <v>323494</v>
          </cell>
          <cell r="E128">
            <v>1</v>
          </cell>
          <cell r="F128">
            <v>0</v>
          </cell>
          <cell r="G128">
            <v>0</v>
          </cell>
          <cell r="H128">
            <v>6</v>
          </cell>
          <cell r="I128" t="str">
            <v>8-911-286-70-88</v>
          </cell>
          <cell r="M128">
            <v>43070</v>
          </cell>
        </row>
        <row r="129">
          <cell r="B129">
            <v>413</v>
          </cell>
          <cell r="C129" t="str">
            <v>Поляков Евгений Викторович</v>
          </cell>
          <cell r="D129">
            <v>322178</v>
          </cell>
          <cell r="E129">
            <v>0</v>
          </cell>
          <cell r="F129">
            <v>0</v>
          </cell>
          <cell r="G129">
            <v>0</v>
          </cell>
          <cell r="H129">
            <v>6</v>
          </cell>
          <cell r="I129" t="str">
            <v>8 921 946 78 80</v>
          </cell>
          <cell r="M129">
            <v>43070</v>
          </cell>
        </row>
        <row r="130">
          <cell r="B130">
            <v>414</v>
          </cell>
          <cell r="C130" t="str">
            <v>Попов Александр Васильевич</v>
          </cell>
          <cell r="D130">
            <v>323282</v>
          </cell>
          <cell r="E130">
            <v>0</v>
          </cell>
          <cell r="F130">
            <v>0</v>
          </cell>
          <cell r="G130">
            <v>0</v>
          </cell>
          <cell r="H130">
            <v>6</v>
          </cell>
          <cell r="I130">
            <v>9218606641</v>
          </cell>
          <cell r="M130">
            <v>43070</v>
          </cell>
        </row>
        <row r="131">
          <cell r="B131">
            <v>415</v>
          </cell>
          <cell r="C131" t="str">
            <v>Попов Виталий Валерьевич</v>
          </cell>
          <cell r="D131">
            <v>321825</v>
          </cell>
          <cell r="E131">
            <v>0</v>
          </cell>
          <cell r="F131">
            <v>0</v>
          </cell>
          <cell r="G131">
            <v>0</v>
          </cell>
          <cell r="M131">
            <v>43070</v>
          </cell>
        </row>
        <row r="132">
          <cell r="B132">
            <v>416</v>
          </cell>
          <cell r="C132" t="str">
            <v>Попов Вячеслав Сергеевич</v>
          </cell>
          <cell r="D132">
            <v>321828</v>
          </cell>
          <cell r="E132">
            <v>1</v>
          </cell>
          <cell r="F132">
            <v>0</v>
          </cell>
          <cell r="G132">
            <v>0</v>
          </cell>
          <cell r="H132">
            <v>6</v>
          </cell>
          <cell r="I132">
            <v>89046126419</v>
          </cell>
          <cell r="M132">
            <v>43070</v>
          </cell>
        </row>
        <row r="133">
          <cell r="B133">
            <v>417</v>
          </cell>
          <cell r="C133" t="str">
            <v>Ковальчук Алексей Александрович</v>
          </cell>
          <cell r="D133">
            <v>323542</v>
          </cell>
          <cell r="E133">
            <v>0</v>
          </cell>
          <cell r="F133">
            <v>0</v>
          </cell>
          <cell r="G133">
            <v>0</v>
          </cell>
          <cell r="L133" t="str">
            <v>Попов Николай Викторович 321827 - уволен</v>
          </cell>
          <cell r="M133">
            <v>43070</v>
          </cell>
        </row>
        <row r="134">
          <cell r="B134">
            <v>418</v>
          </cell>
          <cell r="C134" t="str">
            <v>Пронин Виктор Александрович</v>
          </cell>
          <cell r="D134">
            <v>321829</v>
          </cell>
          <cell r="E134">
            <v>0</v>
          </cell>
          <cell r="F134">
            <v>0</v>
          </cell>
          <cell r="G134">
            <v>0</v>
          </cell>
          <cell r="H134">
            <v>6</v>
          </cell>
          <cell r="I134">
            <v>89313427095</v>
          </cell>
          <cell r="M134">
            <v>43070</v>
          </cell>
        </row>
        <row r="135">
          <cell r="B135">
            <v>419</v>
          </cell>
          <cell r="C135" t="str">
            <v>Пухосмяги Эдуард Олевич</v>
          </cell>
          <cell r="D135">
            <v>321830</v>
          </cell>
          <cell r="E135">
            <v>0</v>
          </cell>
          <cell r="F135">
            <v>0</v>
          </cell>
          <cell r="G135">
            <v>0</v>
          </cell>
          <cell r="H135">
            <v>7</v>
          </cell>
          <cell r="I135">
            <v>89062558753</v>
          </cell>
          <cell r="M135">
            <v>43070</v>
          </cell>
        </row>
        <row r="136">
          <cell r="B136">
            <v>420</v>
          </cell>
          <cell r="C136" t="str">
            <v>Рассказов  Кирилл Иванович</v>
          </cell>
          <cell r="D136">
            <v>322741</v>
          </cell>
          <cell r="E136">
            <v>0</v>
          </cell>
          <cell r="F136">
            <v>0</v>
          </cell>
          <cell r="G136">
            <v>0</v>
          </cell>
          <cell r="H136">
            <v>6.5</v>
          </cell>
          <cell r="I136" t="str">
            <v>8 981 873 25 33</v>
          </cell>
          <cell r="M136">
            <v>43070</v>
          </cell>
        </row>
        <row r="137">
          <cell r="B137">
            <v>421</v>
          </cell>
          <cell r="C137" t="str">
            <v>Ратников Даниил Игоревич</v>
          </cell>
          <cell r="D137">
            <v>323410</v>
          </cell>
          <cell r="E137">
            <v>1</v>
          </cell>
          <cell r="F137">
            <v>0</v>
          </cell>
          <cell r="G137">
            <v>0</v>
          </cell>
          <cell r="H137">
            <v>5.5</v>
          </cell>
          <cell r="I137">
            <v>89633091314</v>
          </cell>
          <cell r="M137">
            <v>43070</v>
          </cell>
        </row>
        <row r="138">
          <cell r="B138">
            <v>422</v>
          </cell>
          <cell r="C138" t="str">
            <v>Родин Александр Александрович</v>
          </cell>
          <cell r="D138">
            <v>321833</v>
          </cell>
          <cell r="E138">
            <v>0</v>
          </cell>
          <cell r="F138">
            <v>0</v>
          </cell>
          <cell r="G138">
            <v>0</v>
          </cell>
          <cell r="H138">
            <v>6.5</v>
          </cell>
          <cell r="I138">
            <v>9217610347</v>
          </cell>
          <cell r="M138">
            <v>43070</v>
          </cell>
        </row>
        <row r="139">
          <cell r="B139">
            <v>423</v>
          </cell>
          <cell r="C139" t="str">
            <v>Рождественский Денис Владимирович</v>
          </cell>
          <cell r="D139">
            <v>321834</v>
          </cell>
          <cell r="E139">
            <v>0</v>
          </cell>
          <cell r="F139">
            <v>0</v>
          </cell>
          <cell r="G139">
            <v>0</v>
          </cell>
          <cell r="H139">
            <v>6</v>
          </cell>
          <cell r="I139">
            <v>89119810295</v>
          </cell>
          <cell r="M139">
            <v>43070</v>
          </cell>
        </row>
        <row r="140">
          <cell r="B140">
            <v>424</v>
          </cell>
          <cell r="C140" t="str">
            <v>Ротермель Кирилл Андреевич</v>
          </cell>
          <cell r="D140">
            <v>323316</v>
          </cell>
          <cell r="E140">
            <v>0</v>
          </cell>
          <cell r="F140">
            <v>0</v>
          </cell>
          <cell r="G140">
            <v>0</v>
          </cell>
          <cell r="H140">
            <v>5.5</v>
          </cell>
          <cell r="I140" t="str">
            <v>8 950 036 47 39</v>
          </cell>
          <cell r="M140">
            <v>43070</v>
          </cell>
        </row>
        <row r="141">
          <cell r="B141">
            <v>425</v>
          </cell>
          <cell r="C141" t="str">
            <v>Рудановский Сергей Алексеевич</v>
          </cell>
          <cell r="D141">
            <v>321835</v>
          </cell>
          <cell r="E141">
            <v>1</v>
          </cell>
          <cell r="F141">
            <v>0</v>
          </cell>
          <cell r="G141">
            <v>0</v>
          </cell>
          <cell r="M141">
            <v>43070</v>
          </cell>
        </row>
        <row r="142">
          <cell r="B142">
            <v>426</v>
          </cell>
          <cell r="C142" t="str">
            <v>Рукавишников Евгений Алексеевич</v>
          </cell>
          <cell r="D142">
            <v>322545</v>
          </cell>
          <cell r="E142">
            <v>1</v>
          </cell>
          <cell r="F142">
            <v>0</v>
          </cell>
          <cell r="G142">
            <v>0</v>
          </cell>
          <cell r="H142">
            <v>5</v>
          </cell>
          <cell r="I142" t="str">
            <v>8 931 305 13 26</v>
          </cell>
          <cell r="M142">
            <v>43070</v>
          </cell>
        </row>
        <row r="143">
          <cell r="B143">
            <v>427</v>
          </cell>
          <cell r="C143" t="str">
            <v>Рыжов Андрей Алексеевич</v>
          </cell>
          <cell r="D143">
            <v>321838</v>
          </cell>
          <cell r="E143">
            <v>0</v>
          </cell>
          <cell r="F143">
            <v>0</v>
          </cell>
          <cell r="G143">
            <v>0</v>
          </cell>
          <cell r="H143">
            <v>6</v>
          </cell>
          <cell r="I143">
            <v>89119743044</v>
          </cell>
          <cell r="M143">
            <v>43070</v>
          </cell>
        </row>
        <row r="144">
          <cell r="B144">
            <v>428</v>
          </cell>
          <cell r="C144" t="str">
            <v>Рябинов Сергей Гаврилович</v>
          </cell>
          <cell r="D144">
            <v>320102</v>
          </cell>
          <cell r="E144">
            <v>0</v>
          </cell>
          <cell r="F144">
            <v>0</v>
          </cell>
          <cell r="G144">
            <v>0</v>
          </cell>
          <cell r="H144">
            <v>7</v>
          </cell>
          <cell r="I144">
            <v>89217966717</v>
          </cell>
          <cell r="M144">
            <v>43070</v>
          </cell>
        </row>
        <row r="145">
          <cell r="B145">
            <v>429</v>
          </cell>
          <cell r="C145" t="str">
            <v>Рябуха Сергей Николаевич</v>
          </cell>
          <cell r="D145">
            <v>322674</v>
          </cell>
          <cell r="E145">
            <v>0</v>
          </cell>
          <cell r="F145">
            <v>0</v>
          </cell>
          <cell r="G145">
            <v>0</v>
          </cell>
          <cell r="H145">
            <v>6</v>
          </cell>
          <cell r="I145" t="str">
            <v>8 951 669 38 27</v>
          </cell>
          <cell r="M145">
            <v>43070</v>
          </cell>
        </row>
        <row r="146">
          <cell r="B146">
            <v>430</v>
          </cell>
          <cell r="C146" t="str">
            <v>Савченков Роман Александрович</v>
          </cell>
          <cell r="D146">
            <v>321843</v>
          </cell>
          <cell r="E146">
            <v>0</v>
          </cell>
          <cell r="F146">
            <v>0</v>
          </cell>
          <cell r="G146">
            <v>0</v>
          </cell>
          <cell r="H146">
            <v>6</v>
          </cell>
          <cell r="I146">
            <v>9213726891</v>
          </cell>
          <cell r="M146">
            <v>43070</v>
          </cell>
        </row>
        <row r="147">
          <cell r="B147">
            <v>431</v>
          </cell>
          <cell r="C147" t="str">
            <v>Садыков Алексей Шамильевич</v>
          </cell>
          <cell r="D147">
            <v>321845</v>
          </cell>
          <cell r="E147">
            <v>1</v>
          </cell>
          <cell r="F147">
            <v>1</v>
          </cell>
          <cell r="G147">
            <v>0</v>
          </cell>
          <cell r="H147">
            <v>6</v>
          </cell>
          <cell r="I147">
            <v>89112669006</v>
          </cell>
          <cell r="M147">
            <v>43070</v>
          </cell>
        </row>
        <row r="148">
          <cell r="B148">
            <v>432</v>
          </cell>
          <cell r="C148" t="str">
            <v>Сафронов Андрей  Викторович</v>
          </cell>
          <cell r="D148">
            <v>323294</v>
          </cell>
          <cell r="E148">
            <v>0</v>
          </cell>
          <cell r="F148">
            <v>0</v>
          </cell>
          <cell r="G148">
            <v>0</v>
          </cell>
          <cell r="H148">
            <v>6.5</v>
          </cell>
          <cell r="I148" t="str">
            <v>911 098 92 74</v>
          </cell>
          <cell r="M148">
            <v>43070</v>
          </cell>
        </row>
        <row r="149">
          <cell r="B149">
            <v>433</v>
          </cell>
          <cell r="C149" t="str">
            <v>Семченко Андрей  Валерьевич</v>
          </cell>
          <cell r="D149">
            <v>322695</v>
          </cell>
          <cell r="E149">
            <v>0</v>
          </cell>
          <cell r="F149">
            <v>0</v>
          </cell>
          <cell r="G149">
            <v>0</v>
          </cell>
          <cell r="H149">
            <v>7</v>
          </cell>
          <cell r="I149">
            <v>89045182901</v>
          </cell>
          <cell r="M149">
            <v>43070</v>
          </cell>
        </row>
        <row r="150">
          <cell r="B150">
            <v>434</v>
          </cell>
          <cell r="C150" t="str">
            <v>Фёдоров Алексей Геннадиевич</v>
          </cell>
          <cell r="D150">
            <v>323541</v>
          </cell>
          <cell r="E150">
            <v>0</v>
          </cell>
          <cell r="F150">
            <v>0</v>
          </cell>
          <cell r="G150">
            <v>0</v>
          </cell>
          <cell r="L150" t="str">
            <v>Серебряков Владимир Константинович 322484 - уволен</v>
          </cell>
          <cell r="M150">
            <v>43070</v>
          </cell>
        </row>
        <row r="151">
          <cell r="B151">
            <v>435</v>
          </cell>
          <cell r="C151" t="str">
            <v>Смирнов Александр Юрьевич</v>
          </cell>
          <cell r="D151">
            <v>321855</v>
          </cell>
          <cell r="E151">
            <v>1</v>
          </cell>
          <cell r="F151">
            <v>0</v>
          </cell>
          <cell r="G151">
            <v>0</v>
          </cell>
          <cell r="H151">
            <v>7</v>
          </cell>
          <cell r="I151">
            <v>9119397946</v>
          </cell>
          <cell r="M151">
            <v>43070</v>
          </cell>
        </row>
        <row r="152">
          <cell r="B152">
            <v>436</v>
          </cell>
          <cell r="C152" t="str">
            <v>Назаров Михаил Сергеевич</v>
          </cell>
          <cell r="D152">
            <v>323551</v>
          </cell>
          <cell r="E152">
            <v>2</v>
          </cell>
          <cell r="F152">
            <v>0</v>
          </cell>
          <cell r="G152">
            <v>0</v>
          </cell>
          <cell r="M152">
            <v>43070</v>
          </cell>
        </row>
        <row r="153">
          <cell r="B153">
            <v>437</v>
          </cell>
          <cell r="C153" t="str">
            <v>Смирнов Владимир Михайлович</v>
          </cell>
          <cell r="D153">
            <v>322896</v>
          </cell>
          <cell r="E153">
            <v>0</v>
          </cell>
          <cell r="F153">
            <v>0</v>
          </cell>
          <cell r="G153">
            <v>0</v>
          </cell>
          <cell r="H153">
            <v>5.5</v>
          </cell>
          <cell r="I153">
            <v>9313482066</v>
          </cell>
          <cell r="M153">
            <v>43070</v>
          </cell>
        </row>
        <row r="154">
          <cell r="B154">
            <v>438</v>
          </cell>
          <cell r="C154" t="str">
            <v>Соколов Евгений Николаевич</v>
          </cell>
          <cell r="D154">
            <v>321860</v>
          </cell>
          <cell r="E154">
            <v>0</v>
          </cell>
          <cell r="F154">
            <v>0</v>
          </cell>
          <cell r="G154">
            <v>0</v>
          </cell>
          <cell r="H154">
            <v>6.5</v>
          </cell>
          <cell r="M154">
            <v>43070</v>
          </cell>
        </row>
        <row r="155">
          <cell r="B155">
            <v>439</v>
          </cell>
          <cell r="C155" t="str">
            <v>Никифоров Иван Андреевич</v>
          </cell>
          <cell r="D155">
            <v>323553</v>
          </cell>
          <cell r="E155">
            <v>1</v>
          </cell>
          <cell r="F155">
            <v>0</v>
          </cell>
          <cell r="G155">
            <v>0</v>
          </cell>
          <cell r="M155">
            <v>43070</v>
          </cell>
        </row>
        <row r="156">
          <cell r="B156">
            <v>440</v>
          </cell>
          <cell r="C156" t="str">
            <v>Соловьянов Игорь Александрович</v>
          </cell>
          <cell r="D156">
            <v>322401</v>
          </cell>
          <cell r="E156">
            <v>0</v>
          </cell>
          <cell r="F156">
            <v>0</v>
          </cell>
          <cell r="G156">
            <v>0</v>
          </cell>
          <cell r="H156">
            <v>6</v>
          </cell>
          <cell r="I156">
            <v>904343053</v>
          </cell>
          <cell r="M156">
            <v>43070</v>
          </cell>
        </row>
        <row r="157">
          <cell r="B157">
            <v>441</v>
          </cell>
          <cell r="C157" t="str">
            <v>Соломенников Андрей Анатольевич</v>
          </cell>
          <cell r="D157">
            <v>321861</v>
          </cell>
          <cell r="E157">
            <v>0</v>
          </cell>
          <cell r="F157">
            <v>0</v>
          </cell>
          <cell r="G157">
            <v>0</v>
          </cell>
          <cell r="H157">
            <v>6.5</v>
          </cell>
          <cell r="I157">
            <v>89213449233</v>
          </cell>
          <cell r="M157">
            <v>43070</v>
          </cell>
        </row>
        <row r="158">
          <cell r="B158">
            <v>442</v>
          </cell>
          <cell r="C158" t="str">
            <v>Старостин Алексей Геннадьевич</v>
          </cell>
          <cell r="D158">
            <v>322872</v>
          </cell>
          <cell r="E158">
            <v>0</v>
          </cell>
          <cell r="F158">
            <v>0</v>
          </cell>
          <cell r="G158">
            <v>0</v>
          </cell>
          <cell r="H158">
            <v>6</v>
          </cell>
          <cell r="M158">
            <v>43070</v>
          </cell>
        </row>
        <row r="159">
          <cell r="B159">
            <v>443</v>
          </cell>
          <cell r="C159" t="str">
            <v>Степанов Алексей Александрович</v>
          </cell>
          <cell r="D159">
            <v>322874</v>
          </cell>
          <cell r="E159">
            <v>2</v>
          </cell>
          <cell r="F159">
            <v>0</v>
          </cell>
          <cell r="G159">
            <v>0</v>
          </cell>
          <cell r="M159">
            <v>43070</v>
          </cell>
        </row>
        <row r="160">
          <cell r="B160">
            <v>444</v>
          </cell>
          <cell r="C160" t="str">
            <v>Степанов Александр Владимирович</v>
          </cell>
          <cell r="D160">
            <v>321864</v>
          </cell>
          <cell r="E160">
            <v>1</v>
          </cell>
          <cell r="F160">
            <v>0</v>
          </cell>
          <cell r="G160">
            <v>0</v>
          </cell>
          <cell r="H160">
            <v>7</v>
          </cell>
          <cell r="I160" t="str">
            <v>8 911 906 76 28</v>
          </cell>
          <cell r="M160">
            <v>43070</v>
          </cell>
        </row>
        <row r="161">
          <cell r="B161">
            <v>445</v>
          </cell>
          <cell r="C161" t="str">
            <v>Степанов Александр Иванович</v>
          </cell>
          <cell r="D161">
            <v>321865</v>
          </cell>
          <cell r="E161">
            <v>0</v>
          </cell>
          <cell r="F161">
            <v>0</v>
          </cell>
          <cell r="G161">
            <v>0</v>
          </cell>
          <cell r="M161">
            <v>43070</v>
          </cell>
        </row>
        <row r="162">
          <cell r="B162">
            <v>446</v>
          </cell>
          <cell r="C162" t="str">
            <v>Субботин Дмитрий Валентинович</v>
          </cell>
          <cell r="D162">
            <v>322906</v>
          </cell>
          <cell r="E162">
            <v>0</v>
          </cell>
          <cell r="F162">
            <v>0</v>
          </cell>
          <cell r="G162">
            <v>0</v>
          </cell>
          <cell r="H162">
            <v>6.6</v>
          </cell>
          <cell r="I162">
            <v>9219438825</v>
          </cell>
          <cell r="M162">
            <v>43070</v>
          </cell>
        </row>
        <row r="163">
          <cell r="B163">
            <v>447</v>
          </cell>
          <cell r="C163" t="str">
            <v>Суханов Алексей Геннадьевич</v>
          </cell>
          <cell r="D163">
            <v>321871</v>
          </cell>
          <cell r="E163">
            <v>0</v>
          </cell>
          <cell r="F163">
            <v>0</v>
          </cell>
          <cell r="G163">
            <v>0</v>
          </cell>
          <cell r="H163">
            <v>7</v>
          </cell>
          <cell r="I163">
            <v>9215829072</v>
          </cell>
          <cell r="M163">
            <v>43070</v>
          </cell>
        </row>
        <row r="164">
          <cell r="B164">
            <v>448</v>
          </cell>
          <cell r="C164" t="str">
            <v>Сухопаров Дмитрий Георгиевич</v>
          </cell>
          <cell r="D164">
            <v>322831</v>
          </cell>
          <cell r="E164">
            <v>2</v>
          </cell>
          <cell r="F164">
            <v>2</v>
          </cell>
          <cell r="G164">
            <v>0</v>
          </cell>
          <cell r="H164">
            <v>6.5</v>
          </cell>
          <cell r="I164">
            <v>89119746874</v>
          </cell>
          <cell r="M164">
            <v>43070</v>
          </cell>
        </row>
        <row r="165">
          <cell r="B165">
            <v>449</v>
          </cell>
          <cell r="C165" t="str">
            <v>Теровец Алексей Сергеевич</v>
          </cell>
          <cell r="D165">
            <v>322680</v>
          </cell>
          <cell r="E165">
            <v>0</v>
          </cell>
          <cell r="F165">
            <v>0</v>
          </cell>
          <cell r="G165">
            <v>0</v>
          </cell>
          <cell r="H165">
            <v>6</v>
          </cell>
          <cell r="I165" t="str">
            <v>8 981 881 89 82</v>
          </cell>
          <cell r="M165">
            <v>43070</v>
          </cell>
        </row>
        <row r="166">
          <cell r="B166">
            <v>450</v>
          </cell>
          <cell r="C166" t="str">
            <v>Ткаченок  Сергей Александрович</v>
          </cell>
          <cell r="D166">
            <v>321876</v>
          </cell>
          <cell r="E166">
            <v>0</v>
          </cell>
          <cell r="F166">
            <v>0</v>
          </cell>
          <cell r="G166">
            <v>0</v>
          </cell>
          <cell r="H166">
            <v>7</v>
          </cell>
          <cell r="I166">
            <v>89117344555</v>
          </cell>
          <cell r="M166">
            <v>43070</v>
          </cell>
        </row>
        <row r="167">
          <cell r="B167">
            <v>451</v>
          </cell>
          <cell r="C167" t="str">
            <v>Шилов Никита Витальевич</v>
          </cell>
          <cell r="D167">
            <v>323401</v>
          </cell>
          <cell r="E167">
            <v>1</v>
          </cell>
          <cell r="F167">
            <v>0</v>
          </cell>
          <cell r="G167">
            <v>0</v>
          </cell>
          <cell r="M167">
            <v>43070</v>
          </cell>
        </row>
        <row r="168">
          <cell r="B168">
            <v>452</v>
          </cell>
          <cell r="C168" t="str">
            <v>Тютюник  Иван Владимирович</v>
          </cell>
          <cell r="D168">
            <v>323412</v>
          </cell>
          <cell r="E168">
            <v>1</v>
          </cell>
          <cell r="F168">
            <v>0</v>
          </cell>
          <cell r="G168">
            <v>0</v>
          </cell>
          <cell r="H168">
            <v>6</v>
          </cell>
          <cell r="I168">
            <v>9217790607</v>
          </cell>
          <cell r="M168">
            <v>43070</v>
          </cell>
        </row>
        <row r="169">
          <cell r="B169">
            <v>453</v>
          </cell>
          <cell r="C169" t="str">
            <v>Прокофьев Илья Игоревич</v>
          </cell>
          <cell r="D169">
            <v>323550</v>
          </cell>
          <cell r="E169">
            <v>0</v>
          </cell>
          <cell r="F169">
            <v>0</v>
          </cell>
          <cell r="G169">
            <v>0</v>
          </cell>
          <cell r="M169">
            <v>43070</v>
          </cell>
        </row>
        <row r="170">
          <cell r="B170">
            <v>454</v>
          </cell>
          <cell r="C170" t="str">
            <v>Ушаков  Александр Владимирович</v>
          </cell>
          <cell r="D170">
            <v>322886</v>
          </cell>
          <cell r="E170">
            <v>0</v>
          </cell>
          <cell r="F170">
            <v>0</v>
          </cell>
          <cell r="G170">
            <v>0</v>
          </cell>
          <cell r="M170">
            <v>43070</v>
          </cell>
        </row>
        <row r="171">
          <cell r="B171">
            <v>455</v>
          </cell>
          <cell r="C171" t="str">
            <v>Фалин Денис Юрьевич</v>
          </cell>
          <cell r="D171">
            <v>322675</v>
          </cell>
          <cell r="E171">
            <v>2</v>
          </cell>
          <cell r="F171">
            <v>1</v>
          </cell>
          <cell r="G171">
            <v>0</v>
          </cell>
          <cell r="I171">
            <v>9005571</v>
          </cell>
          <cell r="M171">
            <v>43070</v>
          </cell>
        </row>
        <row r="172">
          <cell r="B172">
            <v>456</v>
          </cell>
          <cell r="C172" t="str">
            <v>Федоров Сергей Викторович</v>
          </cell>
          <cell r="D172">
            <v>322867</v>
          </cell>
          <cell r="E172">
            <v>0</v>
          </cell>
          <cell r="F172">
            <v>0</v>
          </cell>
          <cell r="G172">
            <v>0</v>
          </cell>
          <cell r="H172">
            <v>5.5</v>
          </cell>
          <cell r="I172" t="str">
            <v>981 708 79 24</v>
          </cell>
          <cell r="M172">
            <v>43070</v>
          </cell>
        </row>
        <row r="173">
          <cell r="B173">
            <v>457</v>
          </cell>
          <cell r="C173" t="str">
            <v>Филиппов Алексей Николаевич</v>
          </cell>
          <cell r="D173">
            <v>324251</v>
          </cell>
          <cell r="E173">
            <v>0</v>
          </cell>
          <cell r="F173">
            <v>0</v>
          </cell>
          <cell r="G173">
            <v>0</v>
          </cell>
          <cell r="H173">
            <v>6</v>
          </cell>
          <cell r="I173" t="str">
            <v>8 981 113 73 63</v>
          </cell>
          <cell r="M173">
            <v>43070</v>
          </cell>
        </row>
        <row r="174">
          <cell r="B174">
            <v>458</v>
          </cell>
          <cell r="C174" t="str">
            <v>Фомин Евгений Валерьевич</v>
          </cell>
          <cell r="D174">
            <v>323114</v>
          </cell>
          <cell r="E174">
            <v>0</v>
          </cell>
          <cell r="F174">
            <v>0</v>
          </cell>
          <cell r="G174">
            <v>0</v>
          </cell>
          <cell r="H174">
            <v>6</v>
          </cell>
          <cell r="I174" t="str">
            <v>8 999 247 14 61</v>
          </cell>
          <cell r="M174">
            <v>43070</v>
          </cell>
        </row>
        <row r="175">
          <cell r="B175">
            <v>459</v>
          </cell>
          <cell r="C175" t="str">
            <v>Хабибуллин Альмир Мунирович</v>
          </cell>
          <cell r="D175">
            <v>323115</v>
          </cell>
          <cell r="E175">
            <v>1</v>
          </cell>
          <cell r="F175">
            <v>1</v>
          </cell>
          <cell r="G175">
            <v>0</v>
          </cell>
          <cell r="H175">
            <v>5</v>
          </cell>
          <cell r="I175" t="str">
            <v>8-921-390-35-88</v>
          </cell>
          <cell r="M175">
            <v>43070</v>
          </cell>
        </row>
        <row r="176">
          <cell r="B176">
            <v>460</v>
          </cell>
          <cell r="C176" t="str">
            <v>Хайко  Максим Алексеевич</v>
          </cell>
          <cell r="D176">
            <v>322656</v>
          </cell>
          <cell r="E176">
            <v>0</v>
          </cell>
          <cell r="F176">
            <v>0</v>
          </cell>
          <cell r="G176">
            <v>0</v>
          </cell>
          <cell r="H176">
            <v>6</v>
          </cell>
          <cell r="I176">
            <v>89214193636</v>
          </cell>
          <cell r="M176">
            <v>43070</v>
          </cell>
        </row>
        <row r="177">
          <cell r="B177">
            <v>461</v>
          </cell>
          <cell r="C177" t="str">
            <v>Халиков Тимур Валиевич</v>
          </cell>
          <cell r="D177">
            <v>323465</v>
          </cell>
          <cell r="E177">
            <v>0</v>
          </cell>
          <cell r="F177">
            <v>0</v>
          </cell>
          <cell r="G177">
            <v>0</v>
          </cell>
          <cell r="H177">
            <v>6</v>
          </cell>
          <cell r="I177" t="str">
            <v>8 999 217 02 85</v>
          </cell>
          <cell r="M177">
            <v>43070</v>
          </cell>
        </row>
        <row r="178">
          <cell r="B178">
            <v>462</v>
          </cell>
          <cell r="C178" t="str">
            <v>Халтурин Виктор Евгеньевич</v>
          </cell>
          <cell r="D178">
            <v>321886</v>
          </cell>
          <cell r="E178">
            <v>0</v>
          </cell>
          <cell r="F178">
            <v>0</v>
          </cell>
          <cell r="G178">
            <v>0</v>
          </cell>
          <cell r="H178">
            <v>6</v>
          </cell>
          <cell r="I178">
            <v>9112845653</v>
          </cell>
          <cell r="M178">
            <v>43070</v>
          </cell>
        </row>
        <row r="179">
          <cell r="B179">
            <v>463</v>
          </cell>
          <cell r="C179" t="str">
            <v>Чадюк Александр Витальевич</v>
          </cell>
          <cell r="D179">
            <v>323565</v>
          </cell>
          <cell r="E179">
            <v>0</v>
          </cell>
          <cell r="F179">
            <v>0</v>
          </cell>
          <cell r="G179">
            <v>0</v>
          </cell>
          <cell r="L179" t="str">
            <v>Харитоненко Александр Сергеевич 322529 - перевод на другую должность</v>
          </cell>
          <cell r="M179">
            <v>43070</v>
          </cell>
        </row>
        <row r="180">
          <cell r="B180">
            <v>464</v>
          </cell>
          <cell r="C180" t="str">
            <v>Харитонов Юрий Валентинович</v>
          </cell>
          <cell r="D180">
            <v>322285</v>
          </cell>
          <cell r="E180">
            <v>0</v>
          </cell>
          <cell r="F180">
            <v>0</v>
          </cell>
          <cell r="G180">
            <v>0</v>
          </cell>
          <cell r="H180">
            <v>6</v>
          </cell>
          <cell r="I180">
            <v>9516418288</v>
          </cell>
          <cell r="M180">
            <v>43070</v>
          </cell>
        </row>
        <row r="181">
          <cell r="B181">
            <v>465</v>
          </cell>
          <cell r="C181" t="str">
            <v>Хозеев Владимир Валерьевич</v>
          </cell>
          <cell r="D181">
            <v>323435</v>
          </cell>
          <cell r="E181">
            <v>0</v>
          </cell>
          <cell r="F181">
            <v>0</v>
          </cell>
          <cell r="G181">
            <v>0</v>
          </cell>
          <cell r="H181">
            <v>5.5</v>
          </cell>
          <cell r="I181">
            <v>89215766366</v>
          </cell>
          <cell r="M181">
            <v>43070</v>
          </cell>
        </row>
        <row r="182">
          <cell r="B182">
            <v>466</v>
          </cell>
          <cell r="C182" t="str">
            <v>Холявин Олег Александрович</v>
          </cell>
          <cell r="D182">
            <v>323453</v>
          </cell>
          <cell r="E182">
            <v>0</v>
          </cell>
          <cell r="F182">
            <v>0</v>
          </cell>
          <cell r="G182">
            <v>0</v>
          </cell>
          <cell r="H182">
            <v>6.5</v>
          </cell>
          <cell r="I182">
            <v>89312979598</v>
          </cell>
          <cell r="M182">
            <v>43070</v>
          </cell>
        </row>
        <row r="183">
          <cell r="B183">
            <v>467</v>
          </cell>
          <cell r="C183" t="str">
            <v>Хомяков Владимир Олегович</v>
          </cell>
          <cell r="D183">
            <v>323509</v>
          </cell>
          <cell r="E183">
            <v>0</v>
          </cell>
          <cell r="F183">
            <v>0</v>
          </cell>
          <cell r="G183">
            <v>0</v>
          </cell>
          <cell r="M183">
            <v>43070</v>
          </cell>
        </row>
        <row r="184">
          <cell r="B184">
            <v>468</v>
          </cell>
          <cell r="C184" t="str">
            <v>Хорин Евгений Павлович</v>
          </cell>
          <cell r="D184">
            <v>323424</v>
          </cell>
          <cell r="E184">
            <v>1</v>
          </cell>
          <cell r="F184">
            <v>0</v>
          </cell>
          <cell r="G184">
            <v>0</v>
          </cell>
          <cell r="M184">
            <v>43070</v>
          </cell>
        </row>
        <row r="185">
          <cell r="B185">
            <v>469</v>
          </cell>
          <cell r="C185" t="str">
            <v>Цветков Александр Викторович</v>
          </cell>
          <cell r="D185">
            <v>321887</v>
          </cell>
          <cell r="E185">
            <v>0</v>
          </cell>
          <cell r="F185">
            <v>0</v>
          </cell>
          <cell r="G185">
            <v>0</v>
          </cell>
          <cell r="H185">
            <v>6</v>
          </cell>
          <cell r="I185" t="str">
            <v>8-911-134-72-79</v>
          </cell>
          <cell r="M185">
            <v>43070</v>
          </cell>
        </row>
        <row r="186">
          <cell r="B186">
            <v>470</v>
          </cell>
          <cell r="C186" t="str">
            <v>Цыбаев Евгений Владимирович</v>
          </cell>
          <cell r="D186">
            <v>323510</v>
          </cell>
          <cell r="E186">
            <v>0</v>
          </cell>
          <cell r="F186">
            <v>0</v>
          </cell>
          <cell r="G186">
            <v>0</v>
          </cell>
          <cell r="I186">
            <v>9523850130</v>
          </cell>
          <cell r="M186">
            <v>43070</v>
          </cell>
        </row>
        <row r="187">
          <cell r="B187">
            <v>471</v>
          </cell>
          <cell r="C187" t="str">
            <v>Цыганов Максим Александрович</v>
          </cell>
          <cell r="D187">
            <v>323479</v>
          </cell>
          <cell r="E187">
            <v>0</v>
          </cell>
          <cell r="F187">
            <v>0</v>
          </cell>
          <cell r="G187">
            <v>0</v>
          </cell>
          <cell r="H187">
            <v>5.5</v>
          </cell>
          <cell r="I187">
            <v>89819566512</v>
          </cell>
          <cell r="M187">
            <v>43070</v>
          </cell>
        </row>
        <row r="188">
          <cell r="B188">
            <v>472</v>
          </cell>
          <cell r="C188" t="str">
            <v>Чигарев Алексей Владимирович</v>
          </cell>
          <cell r="D188">
            <v>322197</v>
          </cell>
          <cell r="E188">
            <v>1</v>
          </cell>
          <cell r="F188">
            <v>0</v>
          </cell>
          <cell r="G188">
            <v>0</v>
          </cell>
          <cell r="H188">
            <v>6</v>
          </cell>
          <cell r="I188">
            <v>89119599407</v>
          </cell>
          <cell r="M188">
            <v>43070</v>
          </cell>
        </row>
        <row r="189">
          <cell r="B189">
            <v>473</v>
          </cell>
          <cell r="C189" t="str">
            <v>Чулков Андрей Юрьевич</v>
          </cell>
          <cell r="D189">
            <v>322205</v>
          </cell>
          <cell r="E189">
            <v>1</v>
          </cell>
          <cell r="F189">
            <v>0</v>
          </cell>
          <cell r="G189">
            <v>0</v>
          </cell>
          <cell r="M189">
            <v>43070</v>
          </cell>
        </row>
        <row r="190">
          <cell r="B190">
            <v>474</v>
          </cell>
          <cell r="C190" t="str">
            <v>Чухненков Андрей Викторович</v>
          </cell>
          <cell r="D190">
            <v>321891</v>
          </cell>
          <cell r="E190">
            <v>0</v>
          </cell>
          <cell r="F190">
            <v>0</v>
          </cell>
          <cell r="G190">
            <v>0</v>
          </cell>
          <cell r="M190">
            <v>43070</v>
          </cell>
        </row>
        <row r="191">
          <cell r="B191">
            <v>475</v>
          </cell>
          <cell r="C191" t="str">
            <v>Шабанов Андрей Борисович</v>
          </cell>
          <cell r="D191">
            <v>321892</v>
          </cell>
          <cell r="E191">
            <v>1</v>
          </cell>
          <cell r="F191">
            <v>0</v>
          </cell>
          <cell r="G191">
            <v>0</v>
          </cell>
          <cell r="H191">
            <v>5.5</v>
          </cell>
          <cell r="I191" t="str">
            <v>8 921 564 79 80</v>
          </cell>
          <cell r="M191">
            <v>43070</v>
          </cell>
        </row>
        <row r="192">
          <cell r="B192">
            <v>476</v>
          </cell>
          <cell r="C192" t="str">
            <v>Шарапов Яков Викторович</v>
          </cell>
          <cell r="D192">
            <v>323325</v>
          </cell>
          <cell r="E192">
            <v>1</v>
          </cell>
          <cell r="F192">
            <v>0</v>
          </cell>
          <cell r="G192">
            <v>0</v>
          </cell>
          <cell r="H192">
            <v>6</v>
          </cell>
          <cell r="I192" t="str">
            <v>8 921 555 59 59</v>
          </cell>
          <cell r="M192">
            <v>43070</v>
          </cell>
        </row>
        <row r="193">
          <cell r="B193">
            <v>477</v>
          </cell>
          <cell r="C193" t="str">
            <v>Шевченко Дмитрий Николаевич</v>
          </cell>
          <cell r="D193">
            <v>321894</v>
          </cell>
          <cell r="E193">
            <v>0</v>
          </cell>
          <cell r="F193">
            <v>0</v>
          </cell>
          <cell r="G193">
            <v>0</v>
          </cell>
          <cell r="H193">
            <v>5.5</v>
          </cell>
          <cell r="I193">
            <v>9112118233</v>
          </cell>
          <cell r="M193">
            <v>43070</v>
          </cell>
        </row>
        <row r="194">
          <cell r="B194">
            <v>478</v>
          </cell>
          <cell r="C194" t="str">
            <v>Шевырев Аркадий Николаевич</v>
          </cell>
          <cell r="D194">
            <v>321895</v>
          </cell>
          <cell r="E194">
            <v>2</v>
          </cell>
          <cell r="F194">
            <v>2</v>
          </cell>
          <cell r="G194">
            <v>0</v>
          </cell>
          <cell r="M194">
            <v>43070</v>
          </cell>
        </row>
        <row r="195">
          <cell r="B195">
            <v>479</v>
          </cell>
          <cell r="C195" t="str">
            <v>Шестаков Леонид Александрович</v>
          </cell>
          <cell r="D195">
            <v>322403</v>
          </cell>
          <cell r="E195">
            <v>0</v>
          </cell>
          <cell r="F195">
            <v>0</v>
          </cell>
          <cell r="G195">
            <v>0</v>
          </cell>
          <cell r="I195">
            <v>89045109439</v>
          </cell>
          <cell r="M195">
            <v>43070</v>
          </cell>
        </row>
        <row r="196">
          <cell r="B196">
            <v>480</v>
          </cell>
          <cell r="C196" t="str">
            <v>Шишмолин Петр Алексеевич</v>
          </cell>
          <cell r="D196">
            <v>321897</v>
          </cell>
          <cell r="E196">
            <v>0</v>
          </cell>
          <cell r="F196">
            <v>0</v>
          </cell>
          <cell r="G196">
            <v>0</v>
          </cell>
          <cell r="H196">
            <v>5.5</v>
          </cell>
          <cell r="I196" t="str">
            <v>8 911 991 94 02</v>
          </cell>
          <cell r="M196">
            <v>43070</v>
          </cell>
        </row>
        <row r="197">
          <cell r="B197">
            <v>481</v>
          </cell>
          <cell r="C197" t="str">
            <v>Шмелев Антон Валерьевич</v>
          </cell>
          <cell r="D197">
            <v>321945</v>
          </cell>
          <cell r="E197">
            <v>1</v>
          </cell>
          <cell r="F197">
            <v>1</v>
          </cell>
          <cell r="G197">
            <v>0</v>
          </cell>
          <cell r="H197">
            <v>5.5</v>
          </cell>
          <cell r="I197" t="str">
            <v>8 951 347 04 15</v>
          </cell>
          <cell r="M197">
            <v>43070</v>
          </cell>
        </row>
        <row r="198">
          <cell r="B198">
            <v>482</v>
          </cell>
          <cell r="C198" t="str">
            <v>Шубин Игорь Павлович</v>
          </cell>
          <cell r="D198">
            <v>321899</v>
          </cell>
          <cell r="E198">
            <v>1</v>
          </cell>
          <cell r="F198">
            <v>0</v>
          </cell>
          <cell r="G198">
            <v>0</v>
          </cell>
          <cell r="H198">
            <v>6.5</v>
          </cell>
          <cell r="I198" t="str">
            <v>8 921 894 78 11</v>
          </cell>
          <cell r="M198">
            <v>43070</v>
          </cell>
        </row>
        <row r="199">
          <cell r="B199">
            <v>483</v>
          </cell>
          <cell r="C199" t="str">
            <v>Безик Алексей Константинович</v>
          </cell>
          <cell r="D199">
            <v>323519</v>
          </cell>
          <cell r="E199">
            <v>1</v>
          </cell>
          <cell r="F199">
            <v>0</v>
          </cell>
          <cell r="G199">
            <v>0</v>
          </cell>
          <cell r="H199">
            <v>6</v>
          </cell>
          <cell r="I199">
            <v>9992394303</v>
          </cell>
          <cell r="M199">
            <v>43070</v>
          </cell>
        </row>
        <row r="200">
          <cell r="B200">
            <v>484</v>
          </cell>
          <cell r="C200" t="str">
            <v>Юханов  Роман Викторович</v>
          </cell>
          <cell r="D200">
            <v>323116</v>
          </cell>
          <cell r="E200">
            <v>0</v>
          </cell>
          <cell r="F200">
            <v>0</v>
          </cell>
          <cell r="G200">
            <v>0</v>
          </cell>
          <cell r="H200">
            <v>6.5</v>
          </cell>
          <cell r="I200">
            <v>89992106090</v>
          </cell>
          <cell r="M200">
            <v>43070</v>
          </cell>
        </row>
        <row r="201">
          <cell r="B201">
            <v>485</v>
          </cell>
          <cell r="C201" t="str">
            <v>Янталев Александр Петрович</v>
          </cell>
          <cell r="D201">
            <v>321903</v>
          </cell>
          <cell r="E201">
            <v>0</v>
          </cell>
          <cell r="F201">
            <v>0</v>
          </cell>
          <cell r="G201">
            <v>0</v>
          </cell>
          <cell r="H201">
            <v>6.5</v>
          </cell>
          <cell r="I201">
            <v>9117993639</v>
          </cell>
          <cell r="M201">
            <v>43070</v>
          </cell>
        </row>
        <row r="202">
          <cell r="B202">
            <v>486</v>
          </cell>
          <cell r="C202" t="str">
            <v>Богданов Михаил Викторович</v>
          </cell>
          <cell r="D202">
            <v>323520</v>
          </cell>
          <cell r="E202">
            <v>0</v>
          </cell>
          <cell r="F202">
            <v>0</v>
          </cell>
          <cell r="G202">
            <v>0</v>
          </cell>
          <cell r="H202">
            <v>5.5</v>
          </cell>
          <cell r="I202">
            <v>9216454057</v>
          </cell>
          <cell r="M202">
            <v>43070</v>
          </cell>
        </row>
        <row r="203">
          <cell r="B203">
            <v>487</v>
          </cell>
          <cell r="C203" t="str">
            <v>Кабурдо Николай Валерьевич</v>
          </cell>
          <cell r="D203">
            <v>323521</v>
          </cell>
          <cell r="E203">
            <v>0</v>
          </cell>
          <cell r="F203">
            <v>0</v>
          </cell>
          <cell r="G203">
            <v>0</v>
          </cell>
          <cell r="H203">
            <v>5.5</v>
          </cell>
          <cell r="I203">
            <v>9030937598</v>
          </cell>
          <cell r="M203">
            <v>43070</v>
          </cell>
        </row>
        <row r="204">
          <cell r="B204">
            <v>488</v>
          </cell>
          <cell r="C204" t="str">
            <v>Пудовкин Сергей Николаевич</v>
          </cell>
          <cell r="D204">
            <v>323522</v>
          </cell>
          <cell r="E204">
            <v>0</v>
          </cell>
          <cell r="F204">
            <v>0</v>
          </cell>
          <cell r="G204">
            <v>0</v>
          </cell>
          <cell r="I204">
            <v>89523813464</v>
          </cell>
          <cell r="M204">
            <v>43070</v>
          </cell>
        </row>
        <row r="205">
          <cell r="B205">
            <v>489</v>
          </cell>
          <cell r="C205" t="str">
            <v>Рязанцев Иван Васильевич</v>
          </cell>
          <cell r="D205">
            <v>323523</v>
          </cell>
          <cell r="E205">
            <v>1</v>
          </cell>
          <cell r="F205">
            <v>1</v>
          </cell>
          <cell r="G205">
            <v>0</v>
          </cell>
          <cell r="H205">
            <v>6</v>
          </cell>
          <cell r="I205">
            <v>9110131299</v>
          </cell>
          <cell r="M205">
            <v>43070</v>
          </cell>
        </row>
        <row r="206">
          <cell r="B206">
            <v>490</v>
          </cell>
          <cell r="C206" t="str">
            <v>Филимонов Сергей Андреевич</v>
          </cell>
          <cell r="D206">
            <v>323524</v>
          </cell>
          <cell r="E206">
            <v>0</v>
          </cell>
          <cell r="F206">
            <v>0</v>
          </cell>
          <cell r="G206">
            <v>0</v>
          </cell>
          <cell r="H206">
            <v>5.5</v>
          </cell>
          <cell r="I206">
            <v>89045190581</v>
          </cell>
          <cell r="M206">
            <v>43070</v>
          </cell>
        </row>
        <row r="207">
          <cell r="B207">
            <v>491</v>
          </cell>
          <cell r="C207" t="str">
            <v>Шабарин Евгений Юрьевич</v>
          </cell>
          <cell r="D207">
            <v>323526</v>
          </cell>
          <cell r="E207">
            <v>0</v>
          </cell>
          <cell r="F207">
            <v>0</v>
          </cell>
          <cell r="G207">
            <v>0</v>
          </cell>
          <cell r="H207">
            <v>5.5</v>
          </cell>
          <cell r="I207">
            <v>9111293002</v>
          </cell>
          <cell r="M207">
            <v>43070</v>
          </cell>
        </row>
        <row r="208">
          <cell r="B208">
            <v>492</v>
          </cell>
          <cell r="C208" t="str">
            <v>Савиных Ярослав Ярославович</v>
          </cell>
          <cell r="D208">
            <v>323515</v>
          </cell>
          <cell r="E208">
            <v>1</v>
          </cell>
          <cell r="F208">
            <v>1</v>
          </cell>
          <cell r="G208">
            <v>1</v>
          </cell>
          <cell r="I208">
            <v>89117467181</v>
          </cell>
          <cell r="M208">
            <v>43070</v>
          </cell>
        </row>
        <row r="209">
          <cell r="B209">
            <v>493</v>
          </cell>
          <cell r="C209" t="str">
            <v>Михайлов Руслан Дмитриевич</v>
          </cell>
          <cell r="D209">
            <v>323531</v>
          </cell>
          <cell r="E209">
            <v>0</v>
          </cell>
          <cell r="F209">
            <v>0</v>
          </cell>
          <cell r="G209">
            <v>0</v>
          </cell>
          <cell r="H209">
            <v>6</v>
          </cell>
          <cell r="I209" t="str">
            <v>8 999 536 58 66</v>
          </cell>
          <cell r="M209">
            <v>43070</v>
          </cell>
        </row>
        <row r="210">
          <cell r="B210">
            <v>494</v>
          </cell>
          <cell r="C210" t="str">
            <v>Рыжук Александр Владимирович</v>
          </cell>
          <cell r="D210">
            <v>323532</v>
          </cell>
          <cell r="E210">
            <v>0</v>
          </cell>
          <cell r="F210">
            <v>0</v>
          </cell>
          <cell r="G210">
            <v>0</v>
          </cell>
          <cell r="H210">
            <v>6</v>
          </cell>
          <cell r="I210" t="str">
            <v>8 911 703 78 19</v>
          </cell>
          <cell r="M210">
            <v>43070</v>
          </cell>
        </row>
        <row r="211">
          <cell r="B211">
            <v>495</v>
          </cell>
          <cell r="C211" t="str">
            <v>Плотников Алексей Владимирович</v>
          </cell>
          <cell r="D211">
            <v>323540</v>
          </cell>
          <cell r="E211">
            <v>0</v>
          </cell>
          <cell r="F211">
            <v>0</v>
          </cell>
          <cell r="G211">
            <v>0</v>
          </cell>
          <cell r="H211">
            <v>6</v>
          </cell>
          <cell r="I211" t="str">
            <v>8 950 036 66 55</v>
          </cell>
          <cell r="M211">
            <v>43070</v>
          </cell>
        </row>
      </sheetData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Ремонт гарнитур"/>
      <sheetName val="ФИО - № гарнитуры 4-я линия СПб"/>
      <sheetName val="ФИО - № гарнитуры 3-я линия СПб"/>
      <sheetName val="Статистика"/>
      <sheetName val="Проблема-Решение"/>
      <sheetName val="ПВМ"/>
      <sheetName val="Трудозатраты (не готово)"/>
    </sheetNames>
    <sheetDataSet>
      <sheetData sheetId="0" refreshError="1"/>
      <sheetData sheetId="1">
        <row r="2">
          <cell r="A2">
            <v>1</v>
          </cell>
          <cell r="B2" t="str">
            <v>Самарцев Алексей Николаевич</v>
          </cell>
          <cell r="C2">
            <v>4</v>
          </cell>
          <cell r="D2">
            <v>1</v>
          </cell>
          <cell r="E2">
            <v>0</v>
          </cell>
          <cell r="F2" t="str">
            <v>Смена фамилии с Сысолятина</v>
          </cell>
          <cell r="G2">
            <v>42359</v>
          </cell>
        </row>
        <row r="3">
          <cell r="A3">
            <v>12</v>
          </cell>
          <cell r="B3" t="str">
            <v>Аксяитов Руслан Ряшидович</v>
          </cell>
          <cell r="C3">
            <v>3</v>
          </cell>
          <cell r="D3">
            <v>2</v>
          </cell>
          <cell r="E3">
            <v>0</v>
          </cell>
          <cell r="G3">
            <v>42359</v>
          </cell>
        </row>
        <row r="4">
          <cell r="A4">
            <v>18</v>
          </cell>
          <cell r="B4" t="str">
            <v>Волков Даниил Евгеньевич</v>
          </cell>
          <cell r="C4">
            <v>6</v>
          </cell>
          <cell r="D4">
            <v>3</v>
          </cell>
          <cell r="E4">
            <v>0</v>
          </cell>
          <cell r="F4" t="str">
            <v>Смена машиниста с уволенного Белова Дмитрия Владимировича</v>
          </cell>
          <cell r="G4">
            <v>42359</v>
          </cell>
        </row>
        <row r="5">
          <cell r="A5">
            <v>21</v>
          </cell>
          <cell r="B5" t="str">
            <v>Демьянов Антон Петрович</v>
          </cell>
          <cell r="C5">
            <v>3</v>
          </cell>
          <cell r="D5">
            <v>0</v>
          </cell>
          <cell r="E5">
            <v>0</v>
          </cell>
          <cell r="G5">
            <v>42359</v>
          </cell>
        </row>
        <row r="6">
          <cell r="A6">
            <v>22</v>
          </cell>
          <cell r="B6" t="str">
            <v>Борисов Григорий Владимирович</v>
          </cell>
          <cell r="C6">
            <v>3</v>
          </cell>
          <cell r="D6">
            <v>0</v>
          </cell>
          <cell r="E6">
            <v>0</v>
          </cell>
          <cell r="G6">
            <v>42359</v>
          </cell>
        </row>
        <row r="7">
          <cell r="A7">
            <v>27</v>
          </cell>
          <cell r="B7" t="str">
            <v>Горячев Дмитрий Александрович</v>
          </cell>
          <cell r="C7">
            <v>1</v>
          </cell>
          <cell r="D7">
            <v>0</v>
          </cell>
          <cell r="E7">
            <v>0</v>
          </cell>
          <cell r="G7">
            <v>42359</v>
          </cell>
        </row>
        <row r="8">
          <cell r="A8">
            <v>28</v>
          </cell>
          <cell r="B8" t="str">
            <v>Бочаров Сергей Даниилович</v>
          </cell>
          <cell r="C8">
            <v>4</v>
          </cell>
          <cell r="D8">
            <v>1</v>
          </cell>
          <cell r="E8">
            <v>0</v>
          </cell>
          <cell r="G8">
            <v>42359</v>
          </cell>
        </row>
        <row r="9">
          <cell r="A9">
            <v>29</v>
          </cell>
          <cell r="B9" t="str">
            <v>Середкин Игорь Михайлович</v>
          </cell>
          <cell r="C9">
            <v>9</v>
          </cell>
          <cell r="D9">
            <v>4</v>
          </cell>
          <cell r="E9">
            <v>0</v>
          </cell>
          <cell r="G9">
            <v>42359</v>
          </cell>
        </row>
        <row r="10">
          <cell r="A10">
            <v>34</v>
          </cell>
          <cell r="B10" t="str">
            <v>Бычков Александр Валерьевич</v>
          </cell>
          <cell r="C10">
            <v>6</v>
          </cell>
          <cell r="D10">
            <v>2</v>
          </cell>
          <cell r="E10">
            <v>1</v>
          </cell>
          <cell r="G10">
            <v>42359</v>
          </cell>
        </row>
        <row r="11">
          <cell r="A11">
            <v>39</v>
          </cell>
          <cell r="B11" t="str">
            <v>Годунов Василий Сергеевич</v>
          </cell>
          <cell r="C11">
            <v>3</v>
          </cell>
          <cell r="D11">
            <v>2</v>
          </cell>
          <cell r="E11">
            <v>1</v>
          </cell>
          <cell r="G11">
            <v>42359</v>
          </cell>
        </row>
        <row r="12">
          <cell r="A12">
            <v>41</v>
          </cell>
          <cell r="B12" t="str">
            <v>Манило Станислав Сергеевич</v>
          </cell>
          <cell r="C12">
            <v>3</v>
          </cell>
          <cell r="D12">
            <v>2</v>
          </cell>
          <cell r="E12">
            <v>0</v>
          </cell>
          <cell r="G12">
            <v>42359</v>
          </cell>
        </row>
        <row r="13">
          <cell r="A13">
            <v>43</v>
          </cell>
          <cell r="B13" t="str">
            <v>Голубев Борис Михайлович</v>
          </cell>
          <cell r="C13">
            <v>4</v>
          </cell>
          <cell r="D13">
            <v>1</v>
          </cell>
          <cell r="E13">
            <v>0</v>
          </cell>
          <cell r="G13">
            <v>42359</v>
          </cell>
        </row>
        <row r="14">
          <cell r="A14">
            <v>44</v>
          </cell>
          <cell r="B14" t="str">
            <v>Могиль Сергей Игоревич</v>
          </cell>
          <cell r="C14">
            <v>5</v>
          </cell>
          <cell r="D14">
            <v>2</v>
          </cell>
          <cell r="E14">
            <v>0</v>
          </cell>
          <cell r="G14">
            <v>42359</v>
          </cell>
        </row>
        <row r="15">
          <cell r="A15">
            <v>46</v>
          </cell>
          <cell r="B15" t="str">
            <v>Родионов Михаил Иванович</v>
          </cell>
          <cell r="C15">
            <v>7</v>
          </cell>
          <cell r="D15">
            <v>2</v>
          </cell>
          <cell r="E15">
            <v>0</v>
          </cell>
          <cell r="G15">
            <v>42359</v>
          </cell>
        </row>
        <row r="16">
          <cell r="A16">
            <v>49</v>
          </cell>
          <cell r="B16" t="str">
            <v>Фролов Александр Юрьевич</v>
          </cell>
          <cell r="C16">
            <v>3</v>
          </cell>
          <cell r="D16">
            <v>0</v>
          </cell>
          <cell r="E16">
            <v>0</v>
          </cell>
          <cell r="G16">
            <v>42359</v>
          </cell>
        </row>
        <row r="17">
          <cell r="A17">
            <v>52</v>
          </cell>
          <cell r="B17" t="str">
            <v>Зыков Алексей Сергеевич</v>
          </cell>
          <cell r="C17">
            <v>2</v>
          </cell>
          <cell r="D17">
            <v>0</v>
          </cell>
          <cell r="E17">
            <v>0</v>
          </cell>
          <cell r="F17" t="str">
            <v>Утеряна</v>
          </cell>
          <cell r="G17">
            <v>42359</v>
          </cell>
        </row>
        <row r="18">
          <cell r="A18">
            <v>53</v>
          </cell>
          <cell r="B18" t="str">
            <v>Кондрашин Дмитрий Викторович</v>
          </cell>
          <cell r="C18">
            <v>5</v>
          </cell>
          <cell r="D18">
            <v>3</v>
          </cell>
          <cell r="E18">
            <v>0</v>
          </cell>
          <cell r="G18">
            <v>42359</v>
          </cell>
        </row>
        <row r="19">
          <cell r="A19">
            <v>54</v>
          </cell>
          <cell r="B19" t="str">
            <v>Морозов Сергей Александрович</v>
          </cell>
          <cell r="C19">
            <v>0</v>
          </cell>
          <cell r="D19">
            <v>0</v>
          </cell>
          <cell r="E19">
            <v>0</v>
          </cell>
          <cell r="G19">
            <v>42359</v>
          </cell>
        </row>
        <row r="20">
          <cell r="A20">
            <v>59</v>
          </cell>
          <cell r="B20" t="str">
            <v>Иванов Евгений Олегович</v>
          </cell>
          <cell r="C20">
            <v>3</v>
          </cell>
          <cell r="D20">
            <v>0</v>
          </cell>
          <cell r="E20">
            <v>0</v>
          </cell>
          <cell r="G20">
            <v>42359</v>
          </cell>
        </row>
        <row r="21">
          <cell r="A21">
            <v>61</v>
          </cell>
          <cell r="B21" t="str">
            <v>Пузанов Евгений Александрович</v>
          </cell>
          <cell r="C21">
            <v>1</v>
          </cell>
          <cell r="D21">
            <v>0</v>
          </cell>
          <cell r="E21">
            <v>0</v>
          </cell>
          <cell r="G21">
            <v>42359</v>
          </cell>
        </row>
        <row r="22">
          <cell r="A22">
            <v>63</v>
          </cell>
          <cell r="B22" t="str">
            <v>Мурадов Марат Буронович</v>
          </cell>
          <cell r="C22">
            <v>3</v>
          </cell>
          <cell r="D22">
            <v>0</v>
          </cell>
          <cell r="E22">
            <v>0</v>
          </cell>
          <cell r="G22">
            <v>42359</v>
          </cell>
        </row>
        <row r="23">
          <cell r="A23">
            <v>64</v>
          </cell>
          <cell r="B23" t="str">
            <v>Ананьин Алексей Николаевич</v>
          </cell>
          <cell r="C23">
            <v>9</v>
          </cell>
          <cell r="D23">
            <v>4</v>
          </cell>
          <cell r="E23">
            <v>1</v>
          </cell>
          <cell r="G23">
            <v>42359</v>
          </cell>
        </row>
        <row r="24">
          <cell r="A24">
            <v>66</v>
          </cell>
          <cell r="B24" t="str">
            <v>Гусев Денис Владимирович</v>
          </cell>
          <cell r="C24">
            <v>1</v>
          </cell>
          <cell r="D24">
            <v>0</v>
          </cell>
          <cell r="E24">
            <v>0</v>
          </cell>
          <cell r="G24">
            <v>42359</v>
          </cell>
        </row>
        <row r="25">
          <cell r="A25">
            <v>67</v>
          </cell>
          <cell r="B25" t="str">
            <v>Ломовцев Игорь Викторович</v>
          </cell>
          <cell r="C25">
            <v>4</v>
          </cell>
          <cell r="D25">
            <v>0</v>
          </cell>
          <cell r="E25">
            <v>0</v>
          </cell>
          <cell r="G25">
            <v>42359</v>
          </cell>
        </row>
        <row r="26">
          <cell r="A26">
            <v>68</v>
          </cell>
          <cell r="B26" t="str">
            <v>Горбачев Павел Павлович</v>
          </cell>
          <cell r="C26">
            <v>6</v>
          </cell>
          <cell r="D26">
            <v>2</v>
          </cell>
          <cell r="E26">
            <v>1</v>
          </cell>
          <cell r="G26">
            <v>42359</v>
          </cell>
        </row>
        <row r="27">
          <cell r="A27">
            <v>69</v>
          </cell>
          <cell r="B27" t="str">
            <v>Мамонтьев Антон Андреевич</v>
          </cell>
          <cell r="C27">
            <v>3</v>
          </cell>
          <cell r="D27">
            <v>0</v>
          </cell>
          <cell r="E27">
            <v>0</v>
          </cell>
          <cell r="G27">
            <v>42359</v>
          </cell>
        </row>
        <row r="28">
          <cell r="A28">
            <v>70</v>
          </cell>
          <cell r="B28" t="str">
            <v>Григорьев Максим Викторович</v>
          </cell>
          <cell r="C28">
            <v>4</v>
          </cell>
          <cell r="D28">
            <v>2</v>
          </cell>
          <cell r="E28">
            <v>0</v>
          </cell>
          <cell r="G28">
            <v>42359</v>
          </cell>
        </row>
        <row r="29">
          <cell r="A29">
            <v>71</v>
          </cell>
          <cell r="B29" t="str">
            <v>Аллахвердиев Сергей Арзуевич</v>
          </cell>
          <cell r="C29">
            <v>6</v>
          </cell>
          <cell r="D29">
            <v>1</v>
          </cell>
          <cell r="E29">
            <v>0</v>
          </cell>
          <cell r="G29">
            <v>42359</v>
          </cell>
        </row>
        <row r="30">
          <cell r="A30">
            <v>72</v>
          </cell>
          <cell r="B30" t="str">
            <v>Дорошенко Михаил Петрович</v>
          </cell>
          <cell r="C30">
            <v>6</v>
          </cell>
          <cell r="D30">
            <v>2</v>
          </cell>
          <cell r="E30">
            <v>0</v>
          </cell>
          <cell r="G30">
            <v>42359</v>
          </cell>
        </row>
        <row r="31">
          <cell r="A31">
            <v>74</v>
          </cell>
          <cell r="B31" t="str">
            <v>Ярмоленко Николай Григорьевич</v>
          </cell>
          <cell r="C31">
            <v>3</v>
          </cell>
          <cell r="D31">
            <v>1</v>
          </cell>
          <cell r="E31">
            <v>0</v>
          </cell>
          <cell r="F31" t="str">
            <v>8-921-772-35-11</v>
          </cell>
          <cell r="G31">
            <v>42359</v>
          </cell>
        </row>
        <row r="32">
          <cell r="A32">
            <v>75</v>
          </cell>
          <cell r="B32" t="str">
            <v>Сергеев Дмитрий Петрович</v>
          </cell>
          <cell r="C32">
            <v>1</v>
          </cell>
          <cell r="D32">
            <v>0</v>
          </cell>
          <cell r="E32">
            <v>0</v>
          </cell>
          <cell r="G32">
            <v>42359</v>
          </cell>
        </row>
        <row r="33">
          <cell r="A33">
            <v>76</v>
          </cell>
          <cell r="B33" t="str">
            <v>Яловничий Дмитрий Сергеевич</v>
          </cell>
          <cell r="C33">
            <v>1</v>
          </cell>
          <cell r="D33">
            <v>0</v>
          </cell>
          <cell r="E33">
            <v>0</v>
          </cell>
          <cell r="G33">
            <v>42359</v>
          </cell>
        </row>
        <row r="34">
          <cell r="A34">
            <v>78</v>
          </cell>
          <cell r="B34" t="str">
            <v>Феоктистов Дмитрий Сергеевич</v>
          </cell>
          <cell r="C34">
            <v>2</v>
          </cell>
          <cell r="D34">
            <v>1</v>
          </cell>
          <cell r="E34">
            <v>0</v>
          </cell>
          <cell r="G34">
            <v>42359</v>
          </cell>
        </row>
        <row r="35">
          <cell r="A35">
            <v>79</v>
          </cell>
          <cell r="B35" t="str">
            <v>Михайловский Игорь Валерьевич</v>
          </cell>
          <cell r="C35">
            <v>6</v>
          </cell>
          <cell r="D35">
            <v>0</v>
          </cell>
          <cell r="E35">
            <v>0</v>
          </cell>
          <cell r="G35">
            <v>42359</v>
          </cell>
        </row>
        <row r="36">
          <cell r="A36">
            <v>80</v>
          </cell>
          <cell r="B36" t="str">
            <v>Резчиков Евгений Борисович</v>
          </cell>
          <cell r="C36">
            <v>3</v>
          </cell>
          <cell r="D36">
            <v>1</v>
          </cell>
          <cell r="E36">
            <v>0</v>
          </cell>
          <cell r="G36">
            <v>42359</v>
          </cell>
        </row>
        <row r="37">
          <cell r="A37">
            <v>81</v>
          </cell>
          <cell r="B37" t="str">
            <v>Горбунов Тарас Владимирович</v>
          </cell>
          <cell r="C37">
            <v>4</v>
          </cell>
          <cell r="D37">
            <v>1</v>
          </cell>
          <cell r="E37">
            <v>0</v>
          </cell>
          <cell r="G37">
            <v>42359</v>
          </cell>
        </row>
        <row r="38">
          <cell r="A38">
            <v>83</v>
          </cell>
          <cell r="B38" t="str">
            <v>Андреев Игорь Евгеньевич</v>
          </cell>
          <cell r="C38">
            <v>4</v>
          </cell>
          <cell r="D38">
            <v>1</v>
          </cell>
          <cell r="E38">
            <v>0</v>
          </cell>
          <cell r="G38">
            <v>42359</v>
          </cell>
        </row>
        <row r="39">
          <cell r="A39">
            <v>84</v>
          </cell>
          <cell r="B39" t="str">
            <v>Давиденко Алексей Александрович</v>
          </cell>
          <cell r="C39">
            <v>5</v>
          </cell>
          <cell r="D39">
            <v>2</v>
          </cell>
          <cell r="E39">
            <v>0</v>
          </cell>
          <cell r="G39">
            <v>42359</v>
          </cell>
        </row>
        <row r="40">
          <cell r="A40">
            <v>85</v>
          </cell>
          <cell r="B40" t="str">
            <v>Боричев Александр Анатольевич</v>
          </cell>
          <cell r="C40">
            <v>1</v>
          </cell>
          <cell r="D40">
            <v>0</v>
          </cell>
          <cell r="E40">
            <v>0</v>
          </cell>
          <cell r="G40">
            <v>42359</v>
          </cell>
        </row>
        <row r="41">
          <cell r="A41">
            <v>86</v>
          </cell>
          <cell r="B41" t="str">
            <v>Краснянский Срргей Викторович</v>
          </cell>
          <cell r="C41">
            <v>1</v>
          </cell>
          <cell r="D41">
            <v>0</v>
          </cell>
          <cell r="E41">
            <v>0</v>
          </cell>
          <cell r="G41">
            <v>42359</v>
          </cell>
        </row>
        <row r="42">
          <cell r="A42">
            <v>87</v>
          </cell>
          <cell r="B42" t="str">
            <v>Дмитриев Александр Анатольевич</v>
          </cell>
          <cell r="C42">
            <v>8</v>
          </cell>
          <cell r="D42">
            <v>1</v>
          </cell>
          <cell r="E42">
            <v>0</v>
          </cell>
          <cell r="F42" t="str">
            <v>8-921-753-73-73</v>
          </cell>
          <cell r="G42">
            <v>42359</v>
          </cell>
        </row>
        <row r="43">
          <cell r="A43">
            <v>88</v>
          </cell>
          <cell r="B43" t="str">
            <v>Дружинин Алексей Валентинович</v>
          </cell>
          <cell r="C43">
            <v>1</v>
          </cell>
          <cell r="D43">
            <v>0</v>
          </cell>
          <cell r="E43">
            <v>0</v>
          </cell>
          <cell r="G43">
            <v>42359</v>
          </cell>
        </row>
        <row r="44">
          <cell r="A44">
            <v>89</v>
          </cell>
          <cell r="B44" t="str">
            <v>Шигарев Сергей Константинович</v>
          </cell>
          <cell r="C44">
            <v>4</v>
          </cell>
          <cell r="D44">
            <v>0</v>
          </cell>
          <cell r="E44">
            <v>0</v>
          </cell>
          <cell r="G44">
            <v>42359</v>
          </cell>
        </row>
        <row r="45">
          <cell r="A45">
            <v>90</v>
          </cell>
          <cell r="B45" t="str">
            <v>Николаев Максим Николаевич</v>
          </cell>
          <cell r="C45">
            <v>4</v>
          </cell>
          <cell r="D45">
            <v>0</v>
          </cell>
          <cell r="E45">
            <v>0</v>
          </cell>
          <cell r="G45">
            <v>42359</v>
          </cell>
        </row>
        <row r="46">
          <cell r="A46">
            <v>91</v>
          </cell>
          <cell r="B46" t="str">
            <v>Голубев Лев Вячеславович</v>
          </cell>
          <cell r="C46">
            <v>1</v>
          </cell>
          <cell r="D46">
            <v>0</v>
          </cell>
          <cell r="E46">
            <v>0</v>
          </cell>
          <cell r="G46">
            <v>42359</v>
          </cell>
        </row>
        <row r="47">
          <cell r="A47">
            <v>92</v>
          </cell>
          <cell r="B47" t="str">
            <v>Константинов Евгений Валентинович</v>
          </cell>
          <cell r="C47">
            <v>4</v>
          </cell>
          <cell r="D47">
            <v>0</v>
          </cell>
          <cell r="E47">
            <v>0</v>
          </cell>
          <cell r="G47">
            <v>42359</v>
          </cell>
        </row>
        <row r="48">
          <cell r="A48">
            <v>93</v>
          </cell>
          <cell r="B48" t="str">
            <v>Гриценко Александр Владимирович</v>
          </cell>
          <cell r="C48">
            <v>5</v>
          </cell>
          <cell r="D48">
            <v>0</v>
          </cell>
          <cell r="E48">
            <v>0</v>
          </cell>
          <cell r="G48">
            <v>42359</v>
          </cell>
        </row>
        <row r="49">
          <cell r="A49">
            <v>94</v>
          </cell>
          <cell r="B49" t="str">
            <v>Яшников Павел Александрович</v>
          </cell>
          <cell r="C49">
            <v>11</v>
          </cell>
          <cell r="D49">
            <v>6</v>
          </cell>
          <cell r="E49">
            <v>0</v>
          </cell>
          <cell r="G49">
            <v>42359</v>
          </cell>
        </row>
        <row r="50">
          <cell r="A50">
            <v>95</v>
          </cell>
          <cell r="B50" t="str">
            <v>Смирнов Евгений Николаевич</v>
          </cell>
          <cell r="C50">
            <v>0</v>
          </cell>
          <cell r="D50">
            <v>0</v>
          </cell>
          <cell r="E50">
            <v>0</v>
          </cell>
          <cell r="G50">
            <v>42359</v>
          </cell>
        </row>
        <row r="51">
          <cell r="A51">
            <v>96</v>
          </cell>
          <cell r="B51" t="str">
            <v>Круглов Павел Вячеславович</v>
          </cell>
          <cell r="C51">
            <v>3</v>
          </cell>
          <cell r="D51">
            <v>0</v>
          </cell>
          <cell r="E51">
            <v>0</v>
          </cell>
          <cell r="G51">
            <v>42359</v>
          </cell>
        </row>
        <row r="52">
          <cell r="A52">
            <v>97</v>
          </cell>
          <cell r="B52" t="str">
            <v>Дементьев Дмитий Александр</v>
          </cell>
          <cell r="C52">
            <v>2</v>
          </cell>
          <cell r="D52">
            <v>1</v>
          </cell>
          <cell r="E52">
            <v>0</v>
          </cell>
          <cell r="G52">
            <v>42359</v>
          </cell>
        </row>
        <row r="53">
          <cell r="A53">
            <v>98</v>
          </cell>
          <cell r="B53" t="str">
            <v>Бобер Антон Александрович</v>
          </cell>
          <cell r="C53">
            <v>7</v>
          </cell>
          <cell r="D53">
            <v>0</v>
          </cell>
          <cell r="E53">
            <v>0</v>
          </cell>
          <cell r="G53">
            <v>42359</v>
          </cell>
        </row>
        <row r="54">
          <cell r="A54">
            <v>99</v>
          </cell>
          <cell r="B54" t="str">
            <v>Вердиев Федор Байрамович</v>
          </cell>
          <cell r="C54">
            <v>6</v>
          </cell>
          <cell r="D54">
            <v>2</v>
          </cell>
          <cell r="E54">
            <v>1</v>
          </cell>
          <cell r="G54">
            <v>42359</v>
          </cell>
        </row>
        <row r="55">
          <cell r="A55">
            <v>100</v>
          </cell>
          <cell r="B55" t="str">
            <v>Гусев Константин Станиславович</v>
          </cell>
          <cell r="C55">
            <v>2</v>
          </cell>
          <cell r="D55">
            <v>1</v>
          </cell>
          <cell r="E55">
            <v>0</v>
          </cell>
          <cell r="G55">
            <v>42359</v>
          </cell>
        </row>
        <row r="56">
          <cell r="A56">
            <v>101</v>
          </cell>
          <cell r="B56" t="str">
            <v>Макарин Дмитрий Михайлович</v>
          </cell>
          <cell r="C56">
            <v>1</v>
          </cell>
          <cell r="D56">
            <v>0</v>
          </cell>
          <cell r="E56">
            <v>0</v>
          </cell>
          <cell r="G56">
            <v>42359</v>
          </cell>
        </row>
        <row r="57">
          <cell r="A57">
            <v>102</v>
          </cell>
          <cell r="B57" t="str">
            <v>Малов Андрей Павлович</v>
          </cell>
          <cell r="C57">
            <v>2</v>
          </cell>
          <cell r="D57">
            <v>0</v>
          </cell>
          <cell r="E57">
            <v>0</v>
          </cell>
          <cell r="G57">
            <v>42359</v>
          </cell>
        </row>
        <row r="58">
          <cell r="A58">
            <v>103</v>
          </cell>
          <cell r="B58" t="str">
            <v>Желтов Андрей Сергеевич</v>
          </cell>
          <cell r="C58">
            <v>7</v>
          </cell>
          <cell r="D58">
            <v>3</v>
          </cell>
          <cell r="E58">
            <v>0</v>
          </cell>
          <cell r="G58">
            <v>42359</v>
          </cell>
        </row>
        <row r="59">
          <cell r="A59">
            <v>104</v>
          </cell>
          <cell r="B59" t="str">
            <v>Грачев Максим Вячеславович</v>
          </cell>
          <cell r="C59">
            <v>2</v>
          </cell>
          <cell r="D59">
            <v>0</v>
          </cell>
          <cell r="E59">
            <v>0</v>
          </cell>
          <cell r="G59">
            <v>42359</v>
          </cell>
        </row>
        <row r="60">
          <cell r="A60">
            <v>106</v>
          </cell>
          <cell r="B60" t="str">
            <v>Технеряднев Олег Павлович</v>
          </cell>
          <cell r="C60">
            <v>2</v>
          </cell>
          <cell r="D60">
            <v>0</v>
          </cell>
          <cell r="E60">
            <v>0</v>
          </cell>
          <cell r="G60">
            <v>42359</v>
          </cell>
        </row>
        <row r="61">
          <cell r="A61">
            <v>108</v>
          </cell>
          <cell r="B61" t="str">
            <v>Клоков Сергей Сергеевич</v>
          </cell>
          <cell r="C61">
            <v>4</v>
          </cell>
          <cell r="D61">
            <v>2</v>
          </cell>
          <cell r="E61">
            <v>0</v>
          </cell>
          <cell r="G61">
            <v>42359</v>
          </cell>
        </row>
        <row r="62">
          <cell r="A62">
            <v>110</v>
          </cell>
          <cell r="B62" t="str">
            <v>Иванчук Григорий Александрович</v>
          </cell>
          <cell r="C62">
            <v>1</v>
          </cell>
          <cell r="D62">
            <v>0</v>
          </cell>
          <cell r="E62">
            <v>0</v>
          </cell>
          <cell r="G62">
            <v>42359</v>
          </cell>
        </row>
        <row r="63">
          <cell r="A63">
            <v>120</v>
          </cell>
          <cell r="B63" t="str">
            <v>Арбузов Эдуард Юрьевич</v>
          </cell>
          <cell r="C63">
            <v>4</v>
          </cell>
          <cell r="D63">
            <v>1</v>
          </cell>
          <cell r="E63">
            <v>0</v>
          </cell>
          <cell r="G63">
            <v>42359</v>
          </cell>
        </row>
        <row r="64">
          <cell r="A64">
            <v>121</v>
          </cell>
          <cell r="B64" t="str">
            <v>Бойченко Иван Владимирович</v>
          </cell>
          <cell r="C64">
            <v>2</v>
          </cell>
          <cell r="D64">
            <v>0</v>
          </cell>
          <cell r="E64">
            <v>0</v>
          </cell>
          <cell r="G64">
            <v>42359</v>
          </cell>
        </row>
        <row r="65">
          <cell r="A65">
            <v>122</v>
          </cell>
          <cell r="B65" t="str">
            <v>Алексеев Владимир Геннадьевич</v>
          </cell>
          <cell r="C65">
            <v>3</v>
          </cell>
          <cell r="D65">
            <v>0</v>
          </cell>
          <cell r="E65">
            <v>0</v>
          </cell>
          <cell r="G65">
            <v>42359</v>
          </cell>
        </row>
        <row r="66">
          <cell r="A66">
            <v>123</v>
          </cell>
          <cell r="B66" t="str">
            <v>Буторин Денис Андреевич</v>
          </cell>
          <cell r="C66">
            <v>4</v>
          </cell>
          <cell r="D66">
            <v>1</v>
          </cell>
          <cell r="E66">
            <v>0</v>
          </cell>
          <cell r="G66">
            <v>42359</v>
          </cell>
        </row>
        <row r="67">
          <cell r="A67">
            <v>124</v>
          </cell>
          <cell r="B67" t="str">
            <v>Веселков Александр Вахтангович</v>
          </cell>
          <cell r="C67">
            <v>3</v>
          </cell>
          <cell r="D67">
            <v>0</v>
          </cell>
          <cell r="E67">
            <v>0</v>
          </cell>
          <cell r="G67">
            <v>42359</v>
          </cell>
        </row>
        <row r="68">
          <cell r="A68">
            <v>125</v>
          </cell>
          <cell r="B68" t="str">
            <v>Заблоцкий Николай Николаевич</v>
          </cell>
          <cell r="C68">
            <v>7</v>
          </cell>
          <cell r="D68">
            <v>1</v>
          </cell>
          <cell r="E68">
            <v>1</v>
          </cell>
          <cell r="G68">
            <v>42359</v>
          </cell>
        </row>
        <row r="69">
          <cell r="A69">
            <v>126</v>
          </cell>
          <cell r="B69" t="str">
            <v>Земцев Дмитрий Валерьевич</v>
          </cell>
          <cell r="C69">
            <v>3</v>
          </cell>
          <cell r="D69">
            <v>0</v>
          </cell>
          <cell r="E69">
            <v>0</v>
          </cell>
          <cell r="G69">
            <v>42359</v>
          </cell>
        </row>
        <row r="70">
          <cell r="A70">
            <v>127</v>
          </cell>
          <cell r="B70" t="str">
            <v>Кашин Александр Михайлович</v>
          </cell>
          <cell r="C70">
            <v>4</v>
          </cell>
          <cell r="D70">
            <v>2</v>
          </cell>
          <cell r="E70">
            <v>0</v>
          </cell>
          <cell r="G70">
            <v>42359</v>
          </cell>
        </row>
        <row r="71">
          <cell r="A71">
            <v>128</v>
          </cell>
          <cell r="B71" t="str">
            <v>Воронков Виктор Викторович</v>
          </cell>
          <cell r="C71">
            <v>4</v>
          </cell>
          <cell r="D71">
            <v>1</v>
          </cell>
          <cell r="E71">
            <v>0</v>
          </cell>
          <cell r="G71">
            <v>42359</v>
          </cell>
        </row>
        <row r="72">
          <cell r="A72">
            <v>129</v>
          </cell>
          <cell r="B72" t="str">
            <v>Букин Сергей Владиленович</v>
          </cell>
          <cell r="C72">
            <v>4</v>
          </cell>
          <cell r="D72">
            <v>0</v>
          </cell>
          <cell r="E72">
            <v>0</v>
          </cell>
          <cell r="G72">
            <v>42359</v>
          </cell>
        </row>
        <row r="73">
          <cell r="A73">
            <v>130</v>
          </cell>
          <cell r="B73" t="str">
            <v>Тетерук Виктор Николаевич</v>
          </cell>
          <cell r="C73">
            <v>4</v>
          </cell>
          <cell r="D73">
            <v>1</v>
          </cell>
          <cell r="E73">
            <v>0</v>
          </cell>
          <cell r="G73">
            <v>42359</v>
          </cell>
        </row>
        <row r="74">
          <cell r="A74">
            <v>131</v>
          </cell>
          <cell r="B74" t="str">
            <v>Заводсков Геннадий Анатольевич</v>
          </cell>
          <cell r="C74">
            <v>2</v>
          </cell>
          <cell r="D74">
            <v>1</v>
          </cell>
          <cell r="E74">
            <v>0</v>
          </cell>
          <cell r="G74">
            <v>42359</v>
          </cell>
        </row>
        <row r="75">
          <cell r="A75">
            <v>132</v>
          </cell>
          <cell r="B75" t="str">
            <v>Зуев Василь Бадриевич</v>
          </cell>
          <cell r="C75">
            <v>3</v>
          </cell>
          <cell r="D75">
            <v>1</v>
          </cell>
          <cell r="E75">
            <v>0</v>
          </cell>
          <cell r="G75">
            <v>42359</v>
          </cell>
        </row>
        <row r="76">
          <cell r="A76">
            <v>133</v>
          </cell>
          <cell r="B76" t="str">
            <v>Гаврилов Владислав Викторович</v>
          </cell>
          <cell r="C76">
            <v>1</v>
          </cell>
          <cell r="D76">
            <v>0</v>
          </cell>
          <cell r="E76">
            <v>0</v>
          </cell>
          <cell r="G76">
            <v>42359</v>
          </cell>
        </row>
        <row r="77">
          <cell r="A77">
            <v>134</v>
          </cell>
          <cell r="B77" t="str">
            <v>Ананьев Роман Геннадьевич</v>
          </cell>
          <cell r="C77">
            <v>10</v>
          </cell>
          <cell r="D77">
            <v>3</v>
          </cell>
          <cell r="E77">
            <v>0</v>
          </cell>
          <cell r="G77">
            <v>42359</v>
          </cell>
        </row>
        <row r="78">
          <cell r="A78">
            <v>135</v>
          </cell>
          <cell r="B78" t="str">
            <v>Нелюбов Роман Юрьевич</v>
          </cell>
          <cell r="C78">
            <v>3</v>
          </cell>
          <cell r="D78">
            <v>2</v>
          </cell>
          <cell r="E78">
            <v>0</v>
          </cell>
          <cell r="G78">
            <v>42359</v>
          </cell>
        </row>
        <row r="79">
          <cell r="A79">
            <v>136</v>
          </cell>
          <cell r="B79" t="str">
            <v>Дуванов Сергей Александрович</v>
          </cell>
          <cell r="C79">
            <v>8</v>
          </cell>
          <cell r="D79">
            <v>1</v>
          </cell>
          <cell r="E79">
            <v>0</v>
          </cell>
          <cell r="G79">
            <v>42359</v>
          </cell>
        </row>
        <row r="80">
          <cell r="A80">
            <v>137</v>
          </cell>
          <cell r="B80" t="str">
            <v>Зубрилин Игорь Валерьевич</v>
          </cell>
          <cell r="C80">
            <v>6</v>
          </cell>
          <cell r="D80">
            <v>1</v>
          </cell>
          <cell r="E80">
            <v>0</v>
          </cell>
          <cell r="G80">
            <v>42359</v>
          </cell>
        </row>
        <row r="81">
          <cell r="A81">
            <v>138</v>
          </cell>
          <cell r="B81" t="str">
            <v>Пестов Илья Александрович</v>
          </cell>
          <cell r="C81">
            <v>3</v>
          </cell>
          <cell r="D81">
            <v>1</v>
          </cell>
          <cell r="E81">
            <v>0</v>
          </cell>
          <cell r="G81">
            <v>42359</v>
          </cell>
        </row>
        <row r="82">
          <cell r="A82">
            <v>139</v>
          </cell>
          <cell r="B82" t="str">
            <v>Ягунов Никита Владимирович</v>
          </cell>
          <cell r="C82">
            <v>4</v>
          </cell>
          <cell r="D82">
            <v>2</v>
          </cell>
          <cell r="E82">
            <v>0</v>
          </cell>
          <cell r="G82">
            <v>42359</v>
          </cell>
        </row>
        <row r="83">
          <cell r="A83">
            <v>140</v>
          </cell>
          <cell r="B83" t="str">
            <v>Майоров Александр Вячеславович</v>
          </cell>
          <cell r="C83">
            <v>4</v>
          </cell>
          <cell r="D83">
            <v>0</v>
          </cell>
          <cell r="E83">
            <v>0</v>
          </cell>
          <cell r="G83">
            <v>42359</v>
          </cell>
        </row>
        <row r="84">
          <cell r="A84">
            <v>141</v>
          </cell>
          <cell r="B84" t="str">
            <v>Яковлев Валентин Владимирович</v>
          </cell>
          <cell r="C84">
            <v>4</v>
          </cell>
          <cell r="D84">
            <v>1</v>
          </cell>
          <cell r="E84">
            <v>0</v>
          </cell>
          <cell r="G84">
            <v>42359</v>
          </cell>
        </row>
        <row r="85">
          <cell r="A85">
            <v>142</v>
          </cell>
          <cell r="B85" t="str">
            <v>Богваль Вячеслав Николаевич</v>
          </cell>
          <cell r="C85">
            <v>2</v>
          </cell>
          <cell r="D85">
            <v>0</v>
          </cell>
          <cell r="E85">
            <v>0</v>
          </cell>
          <cell r="G85">
            <v>42359</v>
          </cell>
        </row>
        <row r="86">
          <cell r="A86">
            <v>143</v>
          </cell>
          <cell r="B86" t="str">
            <v>Цицерко Владимир Николаевич</v>
          </cell>
          <cell r="C86">
            <v>1</v>
          </cell>
          <cell r="D86">
            <v>0</v>
          </cell>
          <cell r="E86">
            <v>0</v>
          </cell>
          <cell r="G86">
            <v>42359</v>
          </cell>
        </row>
        <row r="87">
          <cell r="A87">
            <v>144</v>
          </cell>
          <cell r="B87" t="str">
            <v>Ермаков Александр Александрович</v>
          </cell>
          <cell r="C87">
            <v>6</v>
          </cell>
          <cell r="D87">
            <v>0</v>
          </cell>
          <cell r="E87">
            <v>0</v>
          </cell>
          <cell r="F87" t="str">
            <v>8-931-373-88-10</v>
          </cell>
          <cell r="G87">
            <v>42359</v>
          </cell>
        </row>
        <row r="88">
          <cell r="A88">
            <v>145</v>
          </cell>
          <cell r="B88" t="str">
            <v>Мушкатеров Максим Сергеевич</v>
          </cell>
          <cell r="C88">
            <v>3</v>
          </cell>
          <cell r="D88">
            <v>1</v>
          </cell>
          <cell r="E88">
            <v>0</v>
          </cell>
          <cell r="G88">
            <v>42359</v>
          </cell>
        </row>
        <row r="89">
          <cell r="A89">
            <v>146</v>
          </cell>
          <cell r="B89" t="str">
            <v>Корниенко Василий Сергеевич</v>
          </cell>
          <cell r="C89">
            <v>5</v>
          </cell>
          <cell r="D89">
            <v>1</v>
          </cell>
          <cell r="E89">
            <v>0</v>
          </cell>
          <cell r="G89">
            <v>42359</v>
          </cell>
        </row>
        <row r="90">
          <cell r="A90">
            <v>147</v>
          </cell>
          <cell r="B90" t="str">
            <v>Карулин Михаил Леонидович</v>
          </cell>
          <cell r="C90">
            <v>3</v>
          </cell>
          <cell r="D90">
            <v>2</v>
          </cell>
          <cell r="E90">
            <v>0</v>
          </cell>
          <cell r="G90">
            <v>42359</v>
          </cell>
        </row>
        <row r="91">
          <cell r="A91">
            <v>148</v>
          </cell>
          <cell r="B91" t="str">
            <v>Карачев Антон Валерьевич</v>
          </cell>
          <cell r="C91">
            <v>3</v>
          </cell>
          <cell r="D91">
            <v>1</v>
          </cell>
          <cell r="E91">
            <v>0</v>
          </cell>
          <cell r="G91">
            <v>42429</v>
          </cell>
        </row>
        <row r="92">
          <cell r="A92">
            <v>149</v>
          </cell>
          <cell r="B92" t="str">
            <v>Климович Николай Николаевич</v>
          </cell>
          <cell r="C92">
            <v>2</v>
          </cell>
          <cell r="D92">
            <v>1</v>
          </cell>
          <cell r="E92">
            <v>0</v>
          </cell>
          <cell r="G92">
            <v>42359</v>
          </cell>
        </row>
        <row r="93">
          <cell r="A93">
            <v>150</v>
          </cell>
          <cell r="B93" t="str">
            <v>Павлов Анатолий Валерьевич</v>
          </cell>
          <cell r="C93">
            <v>2</v>
          </cell>
          <cell r="D93">
            <v>1</v>
          </cell>
          <cell r="E93">
            <v>0</v>
          </cell>
          <cell r="G93">
            <v>42359</v>
          </cell>
        </row>
        <row r="94">
          <cell r="A94">
            <v>151</v>
          </cell>
          <cell r="B94" t="str">
            <v>Шипневский Сергей Сергеевич</v>
          </cell>
          <cell r="C94">
            <v>2</v>
          </cell>
          <cell r="D94">
            <v>0</v>
          </cell>
          <cell r="E94">
            <v>0</v>
          </cell>
          <cell r="G94">
            <v>42359</v>
          </cell>
        </row>
        <row r="95">
          <cell r="A95">
            <v>152</v>
          </cell>
          <cell r="B95" t="str">
            <v>Зотов Владимир Юрьевич</v>
          </cell>
          <cell r="C95">
            <v>3</v>
          </cell>
          <cell r="D95">
            <v>1</v>
          </cell>
          <cell r="E95">
            <v>1</v>
          </cell>
          <cell r="G95">
            <v>42359</v>
          </cell>
        </row>
        <row r="96">
          <cell r="A96">
            <v>154</v>
          </cell>
          <cell r="B96" t="str">
            <v>Николаев Дмитрий Игоревич</v>
          </cell>
          <cell r="C96">
            <v>5</v>
          </cell>
          <cell r="D96">
            <v>2</v>
          </cell>
          <cell r="E96">
            <v>0</v>
          </cell>
          <cell r="G96">
            <v>42359</v>
          </cell>
        </row>
        <row r="97">
          <cell r="A97">
            <v>155</v>
          </cell>
          <cell r="B97" t="str">
            <v>Коваленко Евгений Алексеевич</v>
          </cell>
          <cell r="C97">
            <v>3</v>
          </cell>
          <cell r="D97">
            <v>1</v>
          </cell>
          <cell r="E97">
            <v>0</v>
          </cell>
          <cell r="G97">
            <v>42359</v>
          </cell>
        </row>
        <row r="98">
          <cell r="A98">
            <v>157</v>
          </cell>
          <cell r="B98" t="str">
            <v>Правдин Александр Сергеевич</v>
          </cell>
          <cell r="C98">
            <v>6</v>
          </cell>
          <cell r="D98">
            <v>3</v>
          </cell>
          <cell r="E98">
            <v>0</v>
          </cell>
          <cell r="G98">
            <v>42359</v>
          </cell>
        </row>
        <row r="99">
          <cell r="A99">
            <v>158</v>
          </cell>
          <cell r="B99" t="str">
            <v>Кондюков Николай Викторович</v>
          </cell>
          <cell r="C99">
            <v>5</v>
          </cell>
          <cell r="D99">
            <v>3</v>
          </cell>
          <cell r="E99">
            <v>2</v>
          </cell>
          <cell r="G99">
            <v>42359</v>
          </cell>
        </row>
        <row r="100">
          <cell r="A100">
            <v>159</v>
          </cell>
          <cell r="B100" t="str">
            <v>Зайцев Игорь Леонидович</v>
          </cell>
          <cell r="C100">
            <v>3</v>
          </cell>
          <cell r="D100">
            <v>0</v>
          </cell>
          <cell r="E100">
            <v>0</v>
          </cell>
          <cell r="G100">
            <v>42359</v>
          </cell>
        </row>
        <row r="101">
          <cell r="A101">
            <v>160</v>
          </cell>
          <cell r="B101" t="str">
            <v>Мотузенко Артем Сергеевич</v>
          </cell>
          <cell r="C101">
            <v>2</v>
          </cell>
          <cell r="D101">
            <v>1</v>
          </cell>
          <cell r="E101">
            <v>0</v>
          </cell>
          <cell r="G101">
            <v>42359</v>
          </cell>
        </row>
        <row r="102">
          <cell r="A102">
            <v>161</v>
          </cell>
          <cell r="B102" t="str">
            <v>Попов Сергей Васильевич</v>
          </cell>
          <cell r="C102">
            <v>0</v>
          </cell>
          <cell r="D102">
            <v>0</v>
          </cell>
          <cell r="E102">
            <v>0</v>
          </cell>
          <cell r="G102">
            <v>42359</v>
          </cell>
        </row>
        <row r="103">
          <cell r="A103">
            <v>162</v>
          </cell>
          <cell r="B103" t="str">
            <v>Пестерев Сергей Александрович</v>
          </cell>
          <cell r="C103">
            <v>3</v>
          </cell>
          <cell r="D103">
            <v>0</v>
          </cell>
          <cell r="E103">
            <v>0</v>
          </cell>
          <cell r="G103">
            <v>42359</v>
          </cell>
        </row>
        <row r="104">
          <cell r="A104">
            <v>163</v>
          </cell>
          <cell r="B104" t="str">
            <v>Борисевич Юрий Игоревич</v>
          </cell>
          <cell r="C104">
            <v>2</v>
          </cell>
          <cell r="D104">
            <v>0</v>
          </cell>
          <cell r="E104">
            <v>0</v>
          </cell>
          <cell r="G104">
            <v>42359</v>
          </cell>
        </row>
        <row r="105">
          <cell r="A105">
            <v>164</v>
          </cell>
          <cell r="B105" t="str">
            <v>Заикин Роман Александрович</v>
          </cell>
          <cell r="C105">
            <v>7</v>
          </cell>
          <cell r="D105">
            <v>2</v>
          </cell>
          <cell r="E105">
            <v>0</v>
          </cell>
          <cell r="G105">
            <v>42359</v>
          </cell>
        </row>
        <row r="106">
          <cell r="A106">
            <v>165</v>
          </cell>
          <cell r="B106" t="str">
            <v>Шушин Павел Иванович</v>
          </cell>
          <cell r="C106">
            <v>5</v>
          </cell>
          <cell r="D106">
            <v>1</v>
          </cell>
          <cell r="E106">
            <v>0</v>
          </cell>
          <cell r="G106">
            <v>42359</v>
          </cell>
        </row>
        <row r="107">
          <cell r="A107">
            <v>166</v>
          </cell>
          <cell r="B107" t="str">
            <v>Сазонов Максим Михайлович</v>
          </cell>
          <cell r="C107">
            <v>7</v>
          </cell>
          <cell r="D107">
            <v>0</v>
          </cell>
          <cell r="E107">
            <v>0</v>
          </cell>
          <cell r="G107">
            <v>42359</v>
          </cell>
        </row>
        <row r="108">
          <cell r="A108">
            <v>167</v>
          </cell>
          <cell r="B108" t="str">
            <v>Дормидонтов Евгений Сергеевич</v>
          </cell>
          <cell r="C108">
            <v>4</v>
          </cell>
          <cell r="D108">
            <v>0</v>
          </cell>
          <cell r="E108">
            <v>0</v>
          </cell>
          <cell r="G108">
            <v>42359</v>
          </cell>
        </row>
        <row r="109">
          <cell r="A109">
            <v>168</v>
          </cell>
          <cell r="B109" t="str">
            <v>Новиков Сергей Юрьевич</v>
          </cell>
          <cell r="C109">
            <v>3</v>
          </cell>
          <cell r="D109">
            <v>1</v>
          </cell>
          <cell r="E109">
            <v>0</v>
          </cell>
          <cell r="G109">
            <v>42359</v>
          </cell>
        </row>
        <row r="110">
          <cell r="A110">
            <v>169</v>
          </cell>
          <cell r="B110" t="str">
            <v>Зубаков Александр Г енадьевич</v>
          </cell>
          <cell r="C110">
            <v>0</v>
          </cell>
          <cell r="D110">
            <v>0</v>
          </cell>
          <cell r="E110">
            <v>0</v>
          </cell>
          <cell r="G110">
            <v>42359</v>
          </cell>
        </row>
        <row r="111">
          <cell r="A111">
            <v>170</v>
          </cell>
          <cell r="B111" t="str">
            <v>Пискунов Петр Александрович</v>
          </cell>
          <cell r="C111">
            <v>7</v>
          </cell>
          <cell r="D111">
            <v>1</v>
          </cell>
          <cell r="E111">
            <v>0</v>
          </cell>
          <cell r="G111">
            <v>42359</v>
          </cell>
        </row>
        <row r="112">
          <cell r="A112">
            <v>171</v>
          </cell>
          <cell r="B112" t="str">
            <v>Цветков Станислав Константинович</v>
          </cell>
          <cell r="C112">
            <v>4</v>
          </cell>
          <cell r="D112">
            <v>1</v>
          </cell>
          <cell r="E112">
            <v>0</v>
          </cell>
          <cell r="G112">
            <v>42359</v>
          </cell>
        </row>
        <row r="113">
          <cell r="A113">
            <v>172</v>
          </cell>
          <cell r="B113" t="str">
            <v>Муравьёв Дмитрий Павлович</v>
          </cell>
          <cell r="C113">
            <v>1</v>
          </cell>
          <cell r="D113">
            <v>0</v>
          </cell>
          <cell r="E113">
            <v>0</v>
          </cell>
          <cell r="G113">
            <v>42359</v>
          </cell>
        </row>
        <row r="114">
          <cell r="A114">
            <v>173</v>
          </cell>
          <cell r="B114" t="str">
            <v>Уланов Вячеслав Николаевич</v>
          </cell>
          <cell r="C114">
            <v>3</v>
          </cell>
          <cell r="D114">
            <v>0</v>
          </cell>
          <cell r="E114">
            <v>0</v>
          </cell>
          <cell r="G114">
            <v>42359</v>
          </cell>
        </row>
        <row r="115">
          <cell r="A115">
            <v>174</v>
          </cell>
          <cell r="B115" t="str">
            <v>Гулякин Сергей Николаевич</v>
          </cell>
          <cell r="C115">
            <v>1</v>
          </cell>
          <cell r="D115">
            <v>0</v>
          </cell>
          <cell r="E115">
            <v>0</v>
          </cell>
          <cell r="G115">
            <v>42359</v>
          </cell>
        </row>
        <row r="116">
          <cell r="A116">
            <v>175</v>
          </cell>
          <cell r="B116" t="str">
            <v>Фавстов Андрей Вячеславович</v>
          </cell>
          <cell r="C116">
            <v>3</v>
          </cell>
          <cell r="D116">
            <v>1</v>
          </cell>
          <cell r="E116">
            <v>0</v>
          </cell>
          <cell r="G116">
            <v>42359</v>
          </cell>
        </row>
        <row r="117">
          <cell r="A117">
            <v>176</v>
          </cell>
          <cell r="B117" t="str">
            <v>Тесленко Юрий Владимирович</v>
          </cell>
          <cell r="C117">
            <v>4</v>
          </cell>
          <cell r="D117">
            <v>3</v>
          </cell>
          <cell r="E117">
            <v>1</v>
          </cell>
          <cell r="G117">
            <v>42359</v>
          </cell>
        </row>
        <row r="118">
          <cell r="A118">
            <v>177</v>
          </cell>
          <cell r="B118" t="str">
            <v>Фенютин Юрий Вячеславович</v>
          </cell>
          <cell r="C118">
            <v>2</v>
          </cell>
          <cell r="D118">
            <v>0</v>
          </cell>
          <cell r="E118">
            <v>0</v>
          </cell>
          <cell r="G118">
            <v>42359</v>
          </cell>
        </row>
        <row r="119">
          <cell r="A119">
            <v>178</v>
          </cell>
          <cell r="B119" t="str">
            <v>Леонов Владимир Сергеевич</v>
          </cell>
          <cell r="C119">
            <v>7</v>
          </cell>
          <cell r="D119">
            <v>5</v>
          </cell>
          <cell r="E119">
            <v>0</v>
          </cell>
          <cell r="G119">
            <v>42359</v>
          </cell>
        </row>
        <row r="120">
          <cell r="A120">
            <v>179</v>
          </cell>
          <cell r="B120" t="str">
            <v>Козлов Александр Венадьевич</v>
          </cell>
          <cell r="C120">
            <v>3</v>
          </cell>
          <cell r="D120">
            <v>3</v>
          </cell>
          <cell r="E120">
            <v>0</v>
          </cell>
          <cell r="G120">
            <v>42359</v>
          </cell>
        </row>
        <row r="121">
          <cell r="A121">
            <v>180</v>
          </cell>
          <cell r="B121" t="str">
            <v>Наумов Дмитрий Владимирович</v>
          </cell>
          <cell r="C121">
            <v>2</v>
          </cell>
          <cell r="D121">
            <v>0</v>
          </cell>
          <cell r="E121">
            <v>0</v>
          </cell>
          <cell r="G121">
            <v>42359</v>
          </cell>
        </row>
        <row r="122">
          <cell r="A122">
            <v>181</v>
          </cell>
          <cell r="B122" t="str">
            <v>Фёдоров Иван Юрьевич</v>
          </cell>
          <cell r="C122">
            <v>3</v>
          </cell>
          <cell r="D122">
            <v>2</v>
          </cell>
          <cell r="E122">
            <v>0</v>
          </cell>
          <cell r="G122">
            <v>42359</v>
          </cell>
        </row>
        <row r="123">
          <cell r="A123">
            <v>182</v>
          </cell>
          <cell r="B123" t="str">
            <v>Гулин Дмитирий Алексеевич</v>
          </cell>
          <cell r="C123">
            <v>2</v>
          </cell>
          <cell r="D123">
            <v>0</v>
          </cell>
          <cell r="E123">
            <v>0</v>
          </cell>
          <cell r="G123">
            <v>42359</v>
          </cell>
        </row>
        <row r="124">
          <cell r="A124">
            <v>183</v>
          </cell>
          <cell r="B124" t="str">
            <v>Павлов Игорь Васильевич</v>
          </cell>
          <cell r="C124">
            <v>1</v>
          </cell>
          <cell r="D124">
            <v>1</v>
          </cell>
          <cell r="E124">
            <v>0</v>
          </cell>
          <cell r="G124">
            <v>42359</v>
          </cell>
        </row>
        <row r="125">
          <cell r="A125">
            <v>184</v>
          </cell>
          <cell r="B125" t="str">
            <v>Песков Иван Александрович</v>
          </cell>
          <cell r="C125">
            <v>5</v>
          </cell>
          <cell r="D125">
            <v>0</v>
          </cell>
          <cell r="E125">
            <v>0</v>
          </cell>
          <cell r="G125">
            <v>42359</v>
          </cell>
        </row>
        <row r="126">
          <cell r="A126">
            <v>185</v>
          </cell>
          <cell r="B126" t="str">
            <v>Косарев Максим Васильевич</v>
          </cell>
          <cell r="C126">
            <v>7</v>
          </cell>
          <cell r="D126">
            <v>0</v>
          </cell>
          <cell r="E126">
            <v>0</v>
          </cell>
          <cell r="G126">
            <v>42359</v>
          </cell>
        </row>
        <row r="127">
          <cell r="A127">
            <v>186</v>
          </cell>
          <cell r="B127" t="str">
            <v>Петров Вадим Николаевич</v>
          </cell>
          <cell r="C127">
            <v>3</v>
          </cell>
          <cell r="D127">
            <v>0</v>
          </cell>
          <cell r="E127">
            <v>0</v>
          </cell>
          <cell r="G127">
            <v>42359</v>
          </cell>
        </row>
        <row r="128">
          <cell r="A128">
            <v>187</v>
          </cell>
          <cell r="B128" t="str">
            <v>Краско Виталий Викторович</v>
          </cell>
          <cell r="C128">
            <v>5</v>
          </cell>
          <cell r="D128">
            <v>0</v>
          </cell>
          <cell r="E128">
            <v>0</v>
          </cell>
          <cell r="G128">
            <v>42359</v>
          </cell>
        </row>
        <row r="129">
          <cell r="A129">
            <v>188</v>
          </cell>
          <cell r="B129" t="str">
            <v>Кубанцев Федор Павлович</v>
          </cell>
          <cell r="C129">
            <v>4</v>
          </cell>
          <cell r="D129">
            <v>1</v>
          </cell>
          <cell r="E129">
            <v>0</v>
          </cell>
          <cell r="G129">
            <v>42359</v>
          </cell>
        </row>
        <row r="130">
          <cell r="A130">
            <v>189</v>
          </cell>
          <cell r="B130" t="str">
            <v>Потапов Евгений Викторович</v>
          </cell>
          <cell r="C130">
            <v>7</v>
          </cell>
          <cell r="D130">
            <v>2</v>
          </cell>
          <cell r="E130">
            <v>1</v>
          </cell>
          <cell r="G130">
            <v>42359</v>
          </cell>
        </row>
        <row r="131">
          <cell r="A131">
            <v>190</v>
          </cell>
          <cell r="B131" t="str">
            <v>Сальников Виталий Иванович</v>
          </cell>
          <cell r="C131">
            <v>5</v>
          </cell>
          <cell r="D131">
            <v>0</v>
          </cell>
          <cell r="E131">
            <v>0</v>
          </cell>
          <cell r="G131">
            <v>42359</v>
          </cell>
        </row>
        <row r="132">
          <cell r="A132">
            <v>191</v>
          </cell>
          <cell r="B132" t="str">
            <v>Симаков Алексей Владимирович</v>
          </cell>
          <cell r="C132">
            <v>6</v>
          </cell>
          <cell r="D132">
            <v>1</v>
          </cell>
          <cell r="E132">
            <v>0</v>
          </cell>
          <cell r="G132">
            <v>42359</v>
          </cell>
        </row>
        <row r="133">
          <cell r="A133">
            <v>192</v>
          </cell>
          <cell r="B133" t="str">
            <v>Лемешев Сергей Васильевич</v>
          </cell>
          <cell r="C133">
            <v>2</v>
          </cell>
          <cell r="D133">
            <v>0</v>
          </cell>
          <cell r="E133">
            <v>0</v>
          </cell>
          <cell r="G133">
            <v>42359</v>
          </cell>
        </row>
        <row r="134">
          <cell r="A134">
            <v>193</v>
          </cell>
          <cell r="B134" t="str">
            <v>Сарелайнен Юрий Викторович</v>
          </cell>
          <cell r="C134">
            <v>2</v>
          </cell>
          <cell r="D134">
            <v>0</v>
          </cell>
          <cell r="E134">
            <v>0</v>
          </cell>
          <cell r="G134">
            <v>42359</v>
          </cell>
        </row>
        <row r="135">
          <cell r="A135">
            <v>194</v>
          </cell>
          <cell r="B135" t="str">
            <v>Седов Михаил Андреевич</v>
          </cell>
          <cell r="C135">
            <v>4</v>
          </cell>
          <cell r="D135">
            <v>1</v>
          </cell>
          <cell r="E135">
            <v>0</v>
          </cell>
          <cell r="G135">
            <v>42359</v>
          </cell>
        </row>
        <row r="136">
          <cell r="A136">
            <v>195</v>
          </cell>
          <cell r="B136" t="str">
            <v>Тихов Павел Геннадьевич</v>
          </cell>
          <cell r="C136">
            <v>1</v>
          </cell>
          <cell r="D136">
            <v>0</v>
          </cell>
          <cell r="E136">
            <v>0</v>
          </cell>
          <cell r="G136">
            <v>42359</v>
          </cell>
        </row>
        <row r="137">
          <cell r="A137">
            <v>196</v>
          </cell>
          <cell r="B137" t="str">
            <v>Козлович Сергей Степанович</v>
          </cell>
          <cell r="C137">
            <v>4</v>
          </cell>
          <cell r="D137">
            <v>1</v>
          </cell>
          <cell r="E137">
            <v>0</v>
          </cell>
          <cell r="G137">
            <v>42359</v>
          </cell>
        </row>
        <row r="138">
          <cell r="A138">
            <v>197</v>
          </cell>
          <cell r="B138" t="str">
            <v>Дашкин Шамиль Менирович</v>
          </cell>
          <cell r="C138">
            <v>5</v>
          </cell>
          <cell r="D138">
            <v>1</v>
          </cell>
          <cell r="E138">
            <v>0</v>
          </cell>
          <cell r="F138" t="str">
            <v>Смена машиниста с уволенного Соколова Вадима Вячеславовича</v>
          </cell>
          <cell r="G138">
            <v>42359</v>
          </cell>
        </row>
        <row r="139">
          <cell r="A139">
            <v>198</v>
          </cell>
          <cell r="B139" t="str">
            <v>Поляков Вячеслав Борисович</v>
          </cell>
          <cell r="C139">
            <v>1</v>
          </cell>
          <cell r="D139">
            <v>0</v>
          </cell>
          <cell r="E139">
            <v>0</v>
          </cell>
          <cell r="G139">
            <v>42359</v>
          </cell>
        </row>
        <row r="140">
          <cell r="A140">
            <v>199</v>
          </cell>
          <cell r="B140" t="str">
            <v>Старикович Алексей Эдуардович</v>
          </cell>
          <cell r="C140">
            <v>2</v>
          </cell>
          <cell r="D140">
            <v>1</v>
          </cell>
          <cell r="E140">
            <v>0</v>
          </cell>
          <cell r="G140">
            <v>42359</v>
          </cell>
        </row>
        <row r="141">
          <cell r="A141">
            <v>200</v>
          </cell>
          <cell r="B141" t="str">
            <v>Прохоренко Илья Васильевич</v>
          </cell>
          <cell r="C141">
            <v>2</v>
          </cell>
          <cell r="D141">
            <v>0</v>
          </cell>
          <cell r="E141">
            <v>0</v>
          </cell>
          <cell r="F141" t="str">
            <v>8-911-253-86-18</v>
          </cell>
          <cell r="G141">
            <v>42359</v>
          </cell>
        </row>
        <row r="142">
          <cell r="A142">
            <v>201</v>
          </cell>
          <cell r="B142" t="str">
            <v>Уймин Павел Сергеевич</v>
          </cell>
          <cell r="C142">
            <v>5</v>
          </cell>
          <cell r="D142">
            <v>2</v>
          </cell>
          <cell r="E142">
            <v>0</v>
          </cell>
          <cell r="G142">
            <v>42359</v>
          </cell>
        </row>
        <row r="143">
          <cell r="A143">
            <v>202</v>
          </cell>
          <cell r="B143" t="str">
            <v>Румянцев Андрей Сергеевич</v>
          </cell>
          <cell r="C143">
            <v>1</v>
          </cell>
          <cell r="D143">
            <v>0</v>
          </cell>
          <cell r="E143">
            <v>0</v>
          </cell>
          <cell r="F143" t="str">
            <v>Смена машиниста с уволенного Семенова Александра Борисовича</v>
          </cell>
          <cell r="G143">
            <v>42359</v>
          </cell>
        </row>
        <row r="144">
          <cell r="A144">
            <v>203</v>
          </cell>
          <cell r="B144" t="str">
            <v>Кондратков Евгений Александрович</v>
          </cell>
          <cell r="C144">
            <v>11</v>
          </cell>
          <cell r="D144">
            <v>6</v>
          </cell>
          <cell r="E144">
            <v>0</v>
          </cell>
          <cell r="G144">
            <v>42359</v>
          </cell>
        </row>
        <row r="145">
          <cell r="A145">
            <v>204</v>
          </cell>
          <cell r="B145" t="str">
            <v>Потуга Андрей Федорович</v>
          </cell>
          <cell r="C145">
            <v>3</v>
          </cell>
          <cell r="D145">
            <v>0</v>
          </cell>
          <cell r="E145">
            <v>0</v>
          </cell>
          <cell r="G145">
            <v>42359</v>
          </cell>
        </row>
        <row r="146">
          <cell r="A146">
            <v>205</v>
          </cell>
          <cell r="B146" t="str">
            <v>Плотников Игорь Германович</v>
          </cell>
          <cell r="C146">
            <v>2</v>
          </cell>
          <cell r="D146">
            <v>1</v>
          </cell>
          <cell r="E146">
            <v>0</v>
          </cell>
          <cell r="G146">
            <v>42359</v>
          </cell>
        </row>
        <row r="147">
          <cell r="A147">
            <v>206</v>
          </cell>
          <cell r="B147" t="str">
            <v>Осипов Александр Александрович</v>
          </cell>
          <cell r="C147">
            <v>3</v>
          </cell>
          <cell r="D147">
            <v>1</v>
          </cell>
          <cell r="E147">
            <v>0</v>
          </cell>
          <cell r="G147">
            <v>42359</v>
          </cell>
        </row>
        <row r="148">
          <cell r="A148">
            <v>207</v>
          </cell>
          <cell r="B148" t="str">
            <v>Пахомов Игорь Анатольевич</v>
          </cell>
          <cell r="C148">
            <v>2</v>
          </cell>
          <cell r="D148">
            <v>0</v>
          </cell>
          <cell r="E148">
            <v>0</v>
          </cell>
          <cell r="G148">
            <v>42359</v>
          </cell>
        </row>
        <row r="149">
          <cell r="A149">
            <v>208</v>
          </cell>
          <cell r="B149" t="str">
            <v>Ларин Михаил Борисович</v>
          </cell>
          <cell r="C149">
            <v>5</v>
          </cell>
          <cell r="D149">
            <v>0</v>
          </cell>
          <cell r="E149">
            <v>0</v>
          </cell>
          <cell r="G149">
            <v>42359</v>
          </cell>
        </row>
        <row r="150">
          <cell r="A150">
            <v>209</v>
          </cell>
          <cell r="B150" t="str">
            <v>Пичугин Павел Андреевич</v>
          </cell>
          <cell r="C150">
            <v>6</v>
          </cell>
          <cell r="D150">
            <v>1</v>
          </cell>
          <cell r="E150">
            <v>0</v>
          </cell>
          <cell r="G150">
            <v>42359</v>
          </cell>
        </row>
        <row r="151">
          <cell r="A151">
            <v>210</v>
          </cell>
          <cell r="B151" t="str">
            <v>Дашкин Шамиль Менирович</v>
          </cell>
          <cell r="F151" t="str">
            <v>Утеряна. Заменена на STH00-240</v>
          </cell>
          <cell r="G151">
            <v>42359</v>
          </cell>
        </row>
        <row r="152">
          <cell r="A152">
            <v>211</v>
          </cell>
          <cell r="B152" t="str">
            <v>Маслов Виталий Александрович</v>
          </cell>
          <cell r="C152">
            <v>4</v>
          </cell>
          <cell r="D152">
            <v>2</v>
          </cell>
          <cell r="E152">
            <v>0</v>
          </cell>
          <cell r="F152" t="str">
            <v>Смена машиниста с уволенного Циммера Алексея Александровича</v>
          </cell>
          <cell r="G152">
            <v>42359</v>
          </cell>
        </row>
        <row r="153">
          <cell r="A153">
            <v>212</v>
          </cell>
          <cell r="B153" t="str">
            <v>Елисеев Александр Александрович</v>
          </cell>
          <cell r="C153">
            <v>4</v>
          </cell>
          <cell r="D153">
            <v>3</v>
          </cell>
          <cell r="E153">
            <v>0</v>
          </cell>
          <cell r="G153">
            <v>42359</v>
          </cell>
        </row>
        <row r="154">
          <cell r="A154">
            <v>213</v>
          </cell>
          <cell r="B154" t="str">
            <v>Цыпушкин Юрий Николаевич</v>
          </cell>
          <cell r="C154">
            <v>4</v>
          </cell>
          <cell r="D154">
            <v>1</v>
          </cell>
          <cell r="E154">
            <v>1</v>
          </cell>
          <cell r="G154">
            <v>42359</v>
          </cell>
        </row>
        <row r="155">
          <cell r="A155">
            <v>214</v>
          </cell>
          <cell r="B155" t="str">
            <v>Гринштейн Андрей Романович</v>
          </cell>
          <cell r="C155">
            <v>6</v>
          </cell>
          <cell r="D155">
            <v>2</v>
          </cell>
          <cell r="E155">
            <v>1</v>
          </cell>
          <cell r="G155">
            <v>42359</v>
          </cell>
        </row>
        <row r="156">
          <cell r="A156">
            <v>215</v>
          </cell>
          <cell r="B156" t="str">
            <v>Жульев Сергей Александрович</v>
          </cell>
          <cell r="C156">
            <v>6</v>
          </cell>
          <cell r="D156">
            <v>4</v>
          </cell>
          <cell r="E156">
            <v>0</v>
          </cell>
          <cell r="G156">
            <v>42359</v>
          </cell>
        </row>
        <row r="157">
          <cell r="A157">
            <v>216</v>
          </cell>
          <cell r="B157" t="str">
            <v>Давыдов Сергей Геннадьевич</v>
          </cell>
          <cell r="C157">
            <v>3</v>
          </cell>
          <cell r="D157">
            <v>2</v>
          </cell>
          <cell r="E157">
            <v>0</v>
          </cell>
          <cell r="G157">
            <v>42359</v>
          </cell>
        </row>
        <row r="158">
          <cell r="A158">
            <v>217</v>
          </cell>
          <cell r="B158" t="str">
            <v>Илюбаев Нурлан Маманович</v>
          </cell>
          <cell r="C158">
            <v>3</v>
          </cell>
          <cell r="D158">
            <v>0</v>
          </cell>
          <cell r="E158">
            <v>0</v>
          </cell>
          <cell r="G158">
            <v>42359</v>
          </cell>
        </row>
        <row r="159">
          <cell r="A159">
            <v>218</v>
          </cell>
          <cell r="B159" t="str">
            <v>Кособоков Вячеслав Анатольевич</v>
          </cell>
          <cell r="C159">
            <v>4</v>
          </cell>
          <cell r="D159">
            <v>0</v>
          </cell>
          <cell r="E159">
            <v>0</v>
          </cell>
          <cell r="G159">
            <v>42359</v>
          </cell>
        </row>
        <row r="160">
          <cell r="A160">
            <v>219</v>
          </cell>
          <cell r="B160" t="str">
            <v>Черных Иван Сергеевич</v>
          </cell>
          <cell r="C160">
            <v>1</v>
          </cell>
          <cell r="D160">
            <v>0</v>
          </cell>
          <cell r="E160">
            <v>0</v>
          </cell>
          <cell r="G160">
            <v>42359</v>
          </cell>
        </row>
        <row r="161">
          <cell r="A161">
            <v>220</v>
          </cell>
          <cell r="B161" t="str">
            <v>Мельников Кирилл Константинович</v>
          </cell>
          <cell r="C161">
            <v>0</v>
          </cell>
          <cell r="D161">
            <v>0</v>
          </cell>
          <cell r="E161">
            <v>0</v>
          </cell>
          <cell r="G161">
            <v>42359</v>
          </cell>
        </row>
        <row r="162">
          <cell r="A162">
            <v>221</v>
          </cell>
          <cell r="B162" t="str">
            <v>Лысенко Евгений Игоревич</v>
          </cell>
          <cell r="C162">
            <v>3</v>
          </cell>
          <cell r="D162">
            <v>1</v>
          </cell>
          <cell r="E162">
            <v>0</v>
          </cell>
          <cell r="G162">
            <v>42359</v>
          </cell>
        </row>
        <row r="163">
          <cell r="A163">
            <v>222</v>
          </cell>
          <cell r="B163" t="str">
            <v>Кислицын Антон Евгеньевич</v>
          </cell>
          <cell r="C163">
            <v>3</v>
          </cell>
          <cell r="D163">
            <v>1</v>
          </cell>
          <cell r="E163">
            <v>0</v>
          </cell>
          <cell r="G163">
            <v>42359</v>
          </cell>
        </row>
        <row r="164">
          <cell r="A164">
            <v>223</v>
          </cell>
          <cell r="B164" t="str">
            <v>Мирошкин Андрей Валерьевич</v>
          </cell>
          <cell r="C164">
            <v>6</v>
          </cell>
          <cell r="D164">
            <v>5</v>
          </cell>
          <cell r="E164">
            <v>0</v>
          </cell>
          <cell r="G164">
            <v>42359</v>
          </cell>
        </row>
        <row r="165">
          <cell r="A165">
            <v>224</v>
          </cell>
          <cell r="B165" t="str">
            <v>Шамухин Павел Владимирович</v>
          </cell>
          <cell r="C165">
            <v>2</v>
          </cell>
          <cell r="D165">
            <v>0</v>
          </cell>
          <cell r="E165">
            <v>0</v>
          </cell>
          <cell r="G165">
            <v>42359</v>
          </cell>
        </row>
        <row r="166">
          <cell r="A166">
            <v>225</v>
          </cell>
          <cell r="B166" t="str">
            <v>Крюков Павел Сергеевич</v>
          </cell>
          <cell r="C166">
            <v>4</v>
          </cell>
          <cell r="D166">
            <v>1</v>
          </cell>
          <cell r="E166">
            <v>0</v>
          </cell>
          <cell r="G166">
            <v>42359</v>
          </cell>
        </row>
        <row r="167">
          <cell r="A167">
            <v>226</v>
          </cell>
          <cell r="B167" t="str">
            <v>Кутузов Илья Владимирович</v>
          </cell>
          <cell r="C167">
            <v>2</v>
          </cell>
          <cell r="D167">
            <v>0</v>
          </cell>
          <cell r="E167">
            <v>0</v>
          </cell>
          <cell r="G167">
            <v>42359</v>
          </cell>
        </row>
        <row r="168">
          <cell r="A168">
            <v>227</v>
          </cell>
          <cell r="B168" t="str">
            <v>Лебедев Всеволод Андреевич</v>
          </cell>
          <cell r="C168">
            <v>12</v>
          </cell>
          <cell r="D168">
            <v>5</v>
          </cell>
          <cell r="E168">
            <v>5</v>
          </cell>
          <cell r="G168">
            <v>42359</v>
          </cell>
        </row>
        <row r="169">
          <cell r="A169">
            <v>228</v>
          </cell>
          <cell r="B169" t="str">
            <v>Михайлов Юрий Валерьевич</v>
          </cell>
          <cell r="C169">
            <v>4</v>
          </cell>
          <cell r="D169">
            <v>1</v>
          </cell>
          <cell r="E169">
            <v>0</v>
          </cell>
          <cell r="G169">
            <v>42359</v>
          </cell>
        </row>
        <row r="170">
          <cell r="A170">
            <v>229</v>
          </cell>
          <cell r="B170" t="str">
            <v>Шапкин Вячеслав Юрьевич</v>
          </cell>
          <cell r="C170">
            <v>7</v>
          </cell>
          <cell r="D170">
            <v>2</v>
          </cell>
          <cell r="E170">
            <v>0</v>
          </cell>
          <cell r="G170">
            <v>42359</v>
          </cell>
        </row>
        <row r="171">
          <cell r="A171">
            <v>230</v>
          </cell>
          <cell r="B171" t="str">
            <v>Шуваев Владимир Юрьевич</v>
          </cell>
          <cell r="C171">
            <v>5</v>
          </cell>
          <cell r="D171">
            <v>2</v>
          </cell>
          <cell r="E171">
            <v>0</v>
          </cell>
          <cell r="G171">
            <v>42359</v>
          </cell>
        </row>
        <row r="172">
          <cell r="A172">
            <v>232</v>
          </cell>
          <cell r="B172" t="str">
            <v>Маслов Виталий Александрович</v>
          </cell>
          <cell r="F172" t="str">
            <v>Утеряна</v>
          </cell>
          <cell r="G172">
            <v>42359</v>
          </cell>
        </row>
        <row r="173">
          <cell r="A173">
            <v>233</v>
          </cell>
          <cell r="B173" t="str">
            <v>Королев Виталий Олегович</v>
          </cell>
          <cell r="C173">
            <v>3</v>
          </cell>
          <cell r="D173">
            <v>0</v>
          </cell>
          <cell r="E173">
            <v>0</v>
          </cell>
          <cell r="G173">
            <v>42359</v>
          </cell>
        </row>
        <row r="174">
          <cell r="A174">
            <v>234</v>
          </cell>
          <cell r="B174" t="str">
            <v>Максимчев Евгений Сергеевич</v>
          </cell>
          <cell r="C174">
            <v>3</v>
          </cell>
          <cell r="D174">
            <v>0</v>
          </cell>
          <cell r="E174">
            <v>0</v>
          </cell>
          <cell r="G174">
            <v>42359</v>
          </cell>
        </row>
        <row r="175">
          <cell r="A175">
            <v>236</v>
          </cell>
          <cell r="B175" t="str">
            <v>Скопицкий Константин Васильевич</v>
          </cell>
          <cell r="C175">
            <v>2</v>
          </cell>
          <cell r="D175">
            <v>0</v>
          </cell>
          <cell r="E175">
            <v>0</v>
          </cell>
          <cell r="G175">
            <v>42359</v>
          </cell>
        </row>
        <row r="176">
          <cell r="A176">
            <v>237</v>
          </cell>
          <cell r="B176" t="str">
            <v>Кокорев Георгий Николаевич</v>
          </cell>
          <cell r="C176">
            <v>2</v>
          </cell>
          <cell r="D176">
            <v>1</v>
          </cell>
          <cell r="E176">
            <v>1</v>
          </cell>
          <cell r="G176">
            <v>42359</v>
          </cell>
        </row>
        <row r="177">
          <cell r="A177">
            <v>238</v>
          </cell>
          <cell r="B177" t="str">
            <v>Савинов Алексей Андреевич</v>
          </cell>
          <cell r="C177">
            <v>2</v>
          </cell>
          <cell r="D177">
            <v>1</v>
          </cell>
          <cell r="E177">
            <v>0</v>
          </cell>
          <cell r="G177">
            <v>42359</v>
          </cell>
        </row>
        <row r="178">
          <cell r="A178">
            <v>239</v>
          </cell>
          <cell r="B178" t="str">
            <v>Иванов Николай Викторович</v>
          </cell>
          <cell r="C178">
            <v>4</v>
          </cell>
          <cell r="D178">
            <v>2</v>
          </cell>
          <cell r="E178">
            <v>0</v>
          </cell>
          <cell r="G178">
            <v>42359</v>
          </cell>
        </row>
        <row r="179">
          <cell r="A179">
            <v>240</v>
          </cell>
          <cell r="B179" t="str">
            <v>Дашкин Шамиль Менирович</v>
          </cell>
          <cell r="F179" t="str">
            <v>Замена потерянной гарнитуры 210; Так и не была выдана с Невского, замена по адаптации на STH00-197</v>
          </cell>
          <cell r="G179">
            <v>42429</v>
          </cell>
        </row>
      </sheetData>
      <sheetData sheetId="2">
        <row r="2">
          <cell r="B2">
            <v>286</v>
          </cell>
          <cell r="C2" t="str">
            <v>Абрамов Артём Александрович</v>
          </cell>
          <cell r="D2">
            <v>323385</v>
          </cell>
          <cell r="E2">
            <v>2</v>
          </cell>
          <cell r="F2">
            <v>0</v>
          </cell>
          <cell r="G2">
            <v>0</v>
          </cell>
          <cell r="H2">
            <v>6.5</v>
          </cell>
          <cell r="I2" t="str">
            <v>8 953 172 33 72</v>
          </cell>
          <cell r="M2">
            <v>43070</v>
          </cell>
        </row>
        <row r="3">
          <cell r="B3">
            <v>287</v>
          </cell>
          <cell r="C3" t="str">
            <v>Агафонов Алексей Иванович</v>
          </cell>
          <cell r="D3">
            <v>323386</v>
          </cell>
          <cell r="E3">
            <v>1</v>
          </cell>
          <cell r="F3">
            <v>0</v>
          </cell>
          <cell r="G3">
            <v>0</v>
          </cell>
          <cell r="H3">
            <v>6.5</v>
          </cell>
          <cell r="I3" t="str">
            <v>8 921 411 07 83</v>
          </cell>
          <cell r="M3">
            <v>43070</v>
          </cell>
        </row>
        <row r="4">
          <cell r="B4">
            <v>288</v>
          </cell>
          <cell r="C4" t="str">
            <v>Агафонов Сергей Михайлович</v>
          </cell>
          <cell r="D4">
            <v>322521</v>
          </cell>
          <cell r="E4">
            <v>0</v>
          </cell>
          <cell r="F4">
            <v>0</v>
          </cell>
          <cell r="G4">
            <v>0</v>
          </cell>
          <cell r="H4">
            <v>7</v>
          </cell>
          <cell r="I4" t="str">
            <v>8-931-535-41-52</v>
          </cell>
          <cell r="M4">
            <v>43070</v>
          </cell>
        </row>
        <row r="5">
          <cell r="B5">
            <v>289</v>
          </cell>
          <cell r="C5" t="str">
            <v>Агеев Андрей Александрович</v>
          </cell>
          <cell r="D5">
            <v>323449</v>
          </cell>
          <cell r="E5">
            <v>0</v>
          </cell>
          <cell r="F5">
            <v>0</v>
          </cell>
          <cell r="G5">
            <v>0</v>
          </cell>
          <cell r="M5">
            <v>43070</v>
          </cell>
        </row>
        <row r="6">
          <cell r="B6">
            <v>290</v>
          </cell>
          <cell r="C6" t="str">
            <v>Алексеев Артур Владимирович</v>
          </cell>
          <cell r="D6">
            <v>323505</v>
          </cell>
          <cell r="E6">
            <v>0</v>
          </cell>
          <cell r="F6">
            <v>0</v>
          </cell>
          <cell r="G6">
            <v>0</v>
          </cell>
          <cell r="H6">
            <v>5.5</v>
          </cell>
          <cell r="I6">
            <v>9816879384</v>
          </cell>
          <cell r="M6">
            <v>43070</v>
          </cell>
        </row>
        <row r="7">
          <cell r="B7">
            <v>291</v>
          </cell>
          <cell r="C7" t="str">
            <v>Ананьин Николай Николаевич</v>
          </cell>
          <cell r="D7">
            <v>323174</v>
          </cell>
          <cell r="E7">
            <v>0</v>
          </cell>
          <cell r="F7">
            <v>0</v>
          </cell>
          <cell r="G7">
            <v>0</v>
          </cell>
          <cell r="H7">
            <v>6</v>
          </cell>
          <cell r="I7" t="str">
            <v>8 961 811 79 58</v>
          </cell>
          <cell r="M7">
            <v>43070</v>
          </cell>
        </row>
        <row r="8">
          <cell r="B8">
            <v>292</v>
          </cell>
          <cell r="C8" t="str">
            <v>Андреев Андрей Алексеевич</v>
          </cell>
          <cell r="D8">
            <v>321702</v>
          </cell>
          <cell r="E8">
            <v>1</v>
          </cell>
          <cell r="F8">
            <v>0</v>
          </cell>
          <cell r="G8">
            <v>0</v>
          </cell>
          <cell r="H8">
            <v>5.5</v>
          </cell>
          <cell r="I8" t="str">
            <v>8 904 331 96 95</v>
          </cell>
          <cell r="M8">
            <v>43070</v>
          </cell>
        </row>
        <row r="9">
          <cell r="B9">
            <v>293</v>
          </cell>
          <cell r="C9" t="str">
            <v>Андреев Алексей Борисович</v>
          </cell>
          <cell r="D9">
            <v>321703</v>
          </cell>
          <cell r="E9">
            <v>0</v>
          </cell>
          <cell r="F9">
            <v>0</v>
          </cell>
          <cell r="G9">
            <v>0</v>
          </cell>
          <cell r="H9">
            <v>6.5</v>
          </cell>
          <cell r="I9">
            <v>9633245894</v>
          </cell>
          <cell r="M9">
            <v>43070</v>
          </cell>
        </row>
        <row r="10">
          <cell r="B10">
            <v>294</v>
          </cell>
          <cell r="C10" t="str">
            <v>Анкудинов Василий Георгиевич</v>
          </cell>
          <cell r="D10">
            <v>322859</v>
          </cell>
          <cell r="E10">
            <v>2</v>
          </cell>
          <cell r="F10">
            <v>2</v>
          </cell>
          <cell r="G10">
            <v>0</v>
          </cell>
          <cell r="H10">
            <v>6</v>
          </cell>
          <cell r="I10" t="str">
            <v>8 921 890 61 45</v>
          </cell>
          <cell r="M10">
            <v>43070</v>
          </cell>
        </row>
        <row r="11">
          <cell r="B11">
            <v>295</v>
          </cell>
          <cell r="C11" t="str">
            <v>Антипов Александр  Викторович</v>
          </cell>
          <cell r="D11">
            <v>321705</v>
          </cell>
          <cell r="E11">
            <v>0</v>
          </cell>
          <cell r="F11">
            <v>0</v>
          </cell>
          <cell r="G11">
            <v>0</v>
          </cell>
          <cell r="H11">
            <v>6.5</v>
          </cell>
          <cell r="I11">
            <v>89210951747</v>
          </cell>
          <cell r="M11">
            <v>43070</v>
          </cell>
        </row>
        <row r="12">
          <cell r="B12">
            <v>296</v>
          </cell>
          <cell r="C12" t="str">
            <v>Аргеландер Владимир Борисович</v>
          </cell>
          <cell r="D12">
            <v>321707</v>
          </cell>
          <cell r="E12">
            <v>1</v>
          </cell>
          <cell r="F12">
            <v>0</v>
          </cell>
          <cell r="G12">
            <v>0</v>
          </cell>
          <cell r="H12">
            <v>6</v>
          </cell>
          <cell r="I12">
            <v>9111518312</v>
          </cell>
          <cell r="M12">
            <v>43070</v>
          </cell>
        </row>
        <row r="13">
          <cell r="B13">
            <v>297</v>
          </cell>
          <cell r="C13" t="str">
            <v>Бабин Антон Станиславович</v>
          </cell>
          <cell r="D13">
            <v>323454</v>
          </cell>
          <cell r="E13">
            <v>1</v>
          </cell>
          <cell r="F13">
            <v>1</v>
          </cell>
          <cell r="G13">
            <v>0</v>
          </cell>
          <cell r="H13">
            <v>5</v>
          </cell>
          <cell r="I13" t="str">
            <v>8 981 800 65 87</v>
          </cell>
          <cell r="M13">
            <v>43070</v>
          </cell>
        </row>
        <row r="14">
          <cell r="B14">
            <v>298</v>
          </cell>
          <cell r="C14" t="str">
            <v>Балонов Анатолий Михайлович</v>
          </cell>
          <cell r="D14">
            <v>321710</v>
          </cell>
          <cell r="E14">
            <v>0</v>
          </cell>
          <cell r="F14">
            <v>0</v>
          </cell>
          <cell r="G14">
            <v>0</v>
          </cell>
          <cell r="H14">
            <v>7</v>
          </cell>
          <cell r="M14">
            <v>43070</v>
          </cell>
        </row>
        <row r="15">
          <cell r="B15">
            <v>299</v>
          </cell>
          <cell r="C15" t="str">
            <v>Баранов Михаил Валентинович</v>
          </cell>
          <cell r="D15">
            <v>323520</v>
          </cell>
          <cell r="E15">
            <v>2</v>
          </cell>
          <cell r="F15">
            <v>1</v>
          </cell>
          <cell r="G15">
            <v>0</v>
          </cell>
          <cell r="H15">
            <v>5.5</v>
          </cell>
          <cell r="I15">
            <v>89216454057</v>
          </cell>
          <cell r="M15">
            <v>43070</v>
          </cell>
        </row>
        <row r="16">
          <cell r="B16">
            <v>300</v>
          </cell>
          <cell r="C16" t="str">
            <v>Бардин Виктор Олегович</v>
          </cell>
          <cell r="D16">
            <v>323477</v>
          </cell>
          <cell r="E16">
            <v>0</v>
          </cell>
          <cell r="F16">
            <v>0</v>
          </cell>
          <cell r="G16">
            <v>0</v>
          </cell>
          <cell r="H16">
            <v>5.5</v>
          </cell>
          <cell r="I16" t="str">
            <v>8-911-193-72-00</v>
          </cell>
          <cell r="M16">
            <v>43070</v>
          </cell>
        </row>
        <row r="17">
          <cell r="B17">
            <v>301</v>
          </cell>
          <cell r="C17" t="str">
            <v>Баскаков Василий Олегович</v>
          </cell>
          <cell r="D17">
            <v>321712</v>
          </cell>
          <cell r="E17">
            <v>0</v>
          </cell>
          <cell r="F17">
            <v>0</v>
          </cell>
          <cell r="G17">
            <v>0</v>
          </cell>
          <cell r="H17">
            <v>6</v>
          </cell>
          <cell r="I17">
            <v>79119545182</v>
          </cell>
          <cell r="M17">
            <v>43070</v>
          </cell>
        </row>
        <row r="18">
          <cell r="B18">
            <v>302</v>
          </cell>
          <cell r="C18" t="str">
            <v>Белозёров Руслан Анатольевич</v>
          </cell>
          <cell r="D18">
            <v>322782</v>
          </cell>
          <cell r="E18">
            <v>1</v>
          </cell>
          <cell r="F18">
            <v>1</v>
          </cell>
          <cell r="G18">
            <v>0</v>
          </cell>
          <cell r="H18">
            <v>6.5</v>
          </cell>
          <cell r="I18">
            <v>89118143955</v>
          </cell>
          <cell r="M18">
            <v>43070</v>
          </cell>
        </row>
        <row r="19">
          <cell r="B19">
            <v>303</v>
          </cell>
          <cell r="C19" t="str">
            <v>Белоус Павел Николаевич</v>
          </cell>
          <cell r="D19">
            <v>323495</v>
          </cell>
          <cell r="E19">
            <v>0</v>
          </cell>
          <cell r="F19">
            <v>0</v>
          </cell>
          <cell r="G19">
            <v>0</v>
          </cell>
          <cell r="H19">
            <v>5.5</v>
          </cell>
          <cell r="I19" t="str">
            <v>8 964 388 60 09</v>
          </cell>
          <cell r="M19">
            <v>43070</v>
          </cell>
        </row>
        <row r="20">
          <cell r="B20">
            <v>304</v>
          </cell>
          <cell r="C20" t="str">
            <v>Белугин Виталий Сергеевич</v>
          </cell>
          <cell r="D20">
            <v>321715</v>
          </cell>
          <cell r="E20">
            <v>1</v>
          </cell>
          <cell r="F20">
            <v>0</v>
          </cell>
          <cell r="G20">
            <v>0</v>
          </cell>
          <cell r="H20">
            <v>6</v>
          </cell>
          <cell r="I20">
            <v>9119522752</v>
          </cell>
          <cell r="M20">
            <v>43070</v>
          </cell>
        </row>
        <row r="21">
          <cell r="B21">
            <v>305</v>
          </cell>
          <cell r="C21" t="str">
            <v>Бердников  Сергей Владимирович</v>
          </cell>
          <cell r="D21">
            <v>322557</v>
          </cell>
          <cell r="E21">
            <v>2</v>
          </cell>
          <cell r="F21">
            <v>0</v>
          </cell>
          <cell r="G21">
            <v>0</v>
          </cell>
          <cell r="H21" t="str">
            <v>6,5-7</v>
          </cell>
          <cell r="I21">
            <v>9213230147</v>
          </cell>
          <cell r="M21">
            <v>43070</v>
          </cell>
        </row>
        <row r="22">
          <cell r="B22">
            <v>306</v>
          </cell>
          <cell r="C22" t="str">
            <v>Благодарёв Александр Юльевич</v>
          </cell>
          <cell r="D22">
            <v>323132</v>
          </cell>
          <cell r="E22">
            <v>0</v>
          </cell>
          <cell r="F22">
            <v>0</v>
          </cell>
          <cell r="G22">
            <v>0</v>
          </cell>
          <cell r="H22">
            <v>6</v>
          </cell>
          <cell r="I22">
            <v>89523935889</v>
          </cell>
          <cell r="M22">
            <v>43070</v>
          </cell>
        </row>
        <row r="23">
          <cell r="B23">
            <v>307</v>
          </cell>
          <cell r="C23" t="str">
            <v>Блохин Олег Леонидович</v>
          </cell>
          <cell r="D23">
            <v>321719</v>
          </cell>
          <cell r="E23">
            <v>0</v>
          </cell>
          <cell r="F23">
            <v>0</v>
          </cell>
          <cell r="G23">
            <v>0</v>
          </cell>
          <cell r="H23">
            <v>5</v>
          </cell>
          <cell r="I23" t="str">
            <v>911 237 80 70</v>
          </cell>
          <cell r="M23">
            <v>43070</v>
          </cell>
        </row>
        <row r="24">
          <cell r="B24">
            <v>308</v>
          </cell>
          <cell r="C24" t="str">
            <v>Боганов Илья Сергеевич</v>
          </cell>
          <cell r="D24">
            <v>323153</v>
          </cell>
          <cell r="E24">
            <v>1</v>
          </cell>
          <cell r="F24">
            <v>0</v>
          </cell>
          <cell r="G24">
            <v>0</v>
          </cell>
          <cell r="H24">
            <v>6.5</v>
          </cell>
          <cell r="I24" t="str">
            <v>8 921 646 86 15</v>
          </cell>
          <cell r="M24">
            <v>43070</v>
          </cell>
        </row>
        <row r="25">
          <cell r="B25">
            <v>309</v>
          </cell>
          <cell r="C25" t="str">
            <v>Бондаренко  Владислав Васильевич</v>
          </cell>
          <cell r="D25">
            <v>322821</v>
          </cell>
          <cell r="E25">
            <v>0</v>
          </cell>
          <cell r="F25">
            <v>0</v>
          </cell>
          <cell r="G25">
            <v>0</v>
          </cell>
          <cell r="H25">
            <v>5.5</v>
          </cell>
          <cell r="I25">
            <v>89046380830</v>
          </cell>
          <cell r="M25">
            <v>43070</v>
          </cell>
        </row>
        <row r="26">
          <cell r="B26">
            <v>310</v>
          </cell>
          <cell r="C26" t="str">
            <v>Бондаренко Денис Валентинович</v>
          </cell>
          <cell r="D26">
            <v>322132</v>
          </cell>
          <cell r="E26">
            <v>1</v>
          </cell>
          <cell r="F26">
            <v>0</v>
          </cell>
          <cell r="G26">
            <v>0</v>
          </cell>
          <cell r="H26">
            <v>6</v>
          </cell>
          <cell r="I26">
            <v>89219731257</v>
          </cell>
          <cell r="M26">
            <v>43070</v>
          </cell>
        </row>
        <row r="27">
          <cell r="B27">
            <v>311</v>
          </cell>
          <cell r="C27" t="str">
            <v>Смирнов Вадим Анатольевич</v>
          </cell>
          <cell r="D27">
            <v>321858</v>
          </cell>
          <cell r="E27">
            <v>0</v>
          </cell>
          <cell r="F27">
            <v>0</v>
          </cell>
          <cell r="G27">
            <v>0</v>
          </cell>
          <cell r="L27" t="str">
            <v>Борисов Алексей Симанович 322127 - уволен</v>
          </cell>
          <cell r="M27">
            <v>43070</v>
          </cell>
        </row>
        <row r="28">
          <cell r="B28">
            <v>312</v>
          </cell>
          <cell r="C28" t="str">
            <v>Буданов  Александр  Николаевич</v>
          </cell>
          <cell r="D28">
            <v>321726</v>
          </cell>
          <cell r="E28">
            <v>0</v>
          </cell>
          <cell r="F28">
            <v>0</v>
          </cell>
          <cell r="G28">
            <v>0</v>
          </cell>
          <cell r="H28">
            <v>6</v>
          </cell>
          <cell r="I28" t="str">
            <v>8-905-205-36-29</v>
          </cell>
          <cell r="M28">
            <v>43070</v>
          </cell>
        </row>
        <row r="29">
          <cell r="B29">
            <v>313</v>
          </cell>
          <cell r="C29" t="str">
            <v>Буклешов Александр Михайлович</v>
          </cell>
          <cell r="D29">
            <v>322837</v>
          </cell>
          <cell r="E29">
            <v>3</v>
          </cell>
          <cell r="F29">
            <v>1</v>
          </cell>
          <cell r="G29">
            <v>1</v>
          </cell>
          <cell r="H29">
            <v>5.5</v>
          </cell>
          <cell r="I29">
            <v>89217439907</v>
          </cell>
          <cell r="M29">
            <v>43070</v>
          </cell>
        </row>
        <row r="30">
          <cell r="B30">
            <v>314</v>
          </cell>
          <cell r="C30" t="str">
            <v>Васильев Александр Владимирович</v>
          </cell>
          <cell r="D30">
            <v>323135</v>
          </cell>
          <cell r="E30">
            <v>2</v>
          </cell>
          <cell r="F30">
            <v>1</v>
          </cell>
          <cell r="G30">
            <v>0</v>
          </cell>
          <cell r="H30">
            <v>5.5</v>
          </cell>
          <cell r="I30">
            <v>9218742007</v>
          </cell>
          <cell r="M30">
            <v>43070</v>
          </cell>
        </row>
        <row r="31">
          <cell r="B31">
            <v>315</v>
          </cell>
          <cell r="C31" t="str">
            <v>Васильев Григорий Николаевич</v>
          </cell>
          <cell r="D31">
            <v>324228</v>
          </cell>
          <cell r="E31">
            <v>0</v>
          </cell>
          <cell r="F31">
            <v>0</v>
          </cell>
          <cell r="G31">
            <v>0</v>
          </cell>
          <cell r="H31">
            <v>6</v>
          </cell>
          <cell r="I31">
            <v>89313602933</v>
          </cell>
          <cell r="M31">
            <v>43070</v>
          </cell>
        </row>
        <row r="32">
          <cell r="B32">
            <v>316</v>
          </cell>
          <cell r="C32" t="str">
            <v>Васильев Юрий Николаевич</v>
          </cell>
          <cell r="D32">
            <v>321729</v>
          </cell>
          <cell r="E32">
            <v>0</v>
          </cell>
          <cell r="F32">
            <v>0</v>
          </cell>
          <cell r="G32">
            <v>0</v>
          </cell>
          <cell r="H32">
            <v>6.5</v>
          </cell>
          <cell r="I32">
            <v>9213057220</v>
          </cell>
          <cell r="M32">
            <v>43070</v>
          </cell>
        </row>
        <row r="33">
          <cell r="B33">
            <v>317</v>
          </cell>
          <cell r="C33" t="str">
            <v>Васьковский Виталий Валерьевич</v>
          </cell>
          <cell r="D33">
            <v>322866</v>
          </cell>
          <cell r="E33">
            <v>0</v>
          </cell>
          <cell r="F33">
            <v>0</v>
          </cell>
          <cell r="G33">
            <v>0</v>
          </cell>
          <cell r="H33">
            <v>5</v>
          </cell>
          <cell r="I33">
            <v>89218850988</v>
          </cell>
          <cell r="M33">
            <v>43070</v>
          </cell>
        </row>
        <row r="34">
          <cell r="B34">
            <v>318</v>
          </cell>
          <cell r="C34" t="str">
            <v>Виноградов Евгений Владимирович</v>
          </cell>
          <cell r="D34">
            <v>323151</v>
          </cell>
          <cell r="E34">
            <v>0</v>
          </cell>
          <cell r="F34">
            <v>0</v>
          </cell>
          <cell r="G34">
            <v>0</v>
          </cell>
          <cell r="M34">
            <v>43070</v>
          </cell>
        </row>
        <row r="35">
          <cell r="B35">
            <v>319</v>
          </cell>
          <cell r="C35" t="str">
            <v>Виноградов Сергей Александрович</v>
          </cell>
          <cell r="D35">
            <v>321731</v>
          </cell>
          <cell r="E35">
            <v>0</v>
          </cell>
          <cell r="F35">
            <v>0</v>
          </cell>
          <cell r="G35">
            <v>0</v>
          </cell>
          <cell r="H35">
            <v>5.5</v>
          </cell>
          <cell r="I35" t="str">
            <v>8 904 512 19 81</v>
          </cell>
          <cell r="M35">
            <v>43070</v>
          </cell>
        </row>
        <row r="36">
          <cell r="B36">
            <v>320</v>
          </cell>
          <cell r="C36" t="str">
            <v>Владимиров Александр  Владимирович</v>
          </cell>
          <cell r="D36">
            <v>322684</v>
          </cell>
          <cell r="E36">
            <v>1</v>
          </cell>
          <cell r="F36">
            <v>0</v>
          </cell>
          <cell r="G36">
            <v>0</v>
          </cell>
          <cell r="H36">
            <v>6</v>
          </cell>
          <cell r="I36" t="str">
            <v>8 921 757 09 10</v>
          </cell>
          <cell r="M36">
            <v>43070</v>
          </cell>
        </row>
        <row r="37">
          <cell r="B37">
            <v>321</v>
          </cell>
          <cell r="C37" t="str">
            <v>Волков Николай Викторович</v>
          </cell>
          <cell r="D37">
            <v>321733</v>
          </cell>
          <cell r="E37">
            <v>0</v>
          </cell>
          <cell r="F37">
            <v>0</v>
          </cell>
          <cell r="G37">
            <v>0</v>
          </cell>
          <cell r="H37">
            <v>7</v>
          </cell>
          <cell r="I37">
            <v>89218786524</v>
          </cell>
          <cell r="M37">
            <v>43070</v>
          </cell>
        </row>
        <row r="38">
          <cell r="B38">
            <v>322</v>
          </cell>
          <cell r="C38" t="str">
            <v>Гаврилов Алексей Сергеевич</v>
          </cell>
          <cell r="D38">
            <v>322536</v>
          </cell>
          <cell r="E38">
            <v>1</v>
          </cell>
          <cell r="F38">
            <v>1</v>
          </cell>
          <cell r="G38">
            <v>0</v>
          </cell>
          <cell r="H38">
            <v>5</v>
          </cell>
          <cell r="I38">
            <v>79215885508</v>
          </cell>
          <cell r="M38">
            <v>43070</v>
          </cell>
        </row>
        <row r="39">
          <cell r="B39">
            <v>323</v>
          </cell>
          <cell r="C39" t="str">
            <v>Гольнев Юрий Анатольевич</v>
          </cell>
          <cell r="D39">
            <v>322544</v>
          </cell>
          <cell r="E39">
            <v>0</v>
          </cell>
          <cell r="F39">
            <v>0</v>
          </cell>
          <cell r="G39">
            <v>0</v>
          </cell>
          <cell r="H39">
            <v>7</v>
          </cell>
          <cell r="I39" t="str">
            <v>921 798 78 07</v>
          </cell>
          <cell r="M39">
            <v>43070</v>
          </cell>
        </row>
        <row r="40">
          <cell r="B40">
            <v>324</v>
          </cell>
          <cell r="C40" t="str">
            <v>Горновой Андрей Владимирович</v>
          </cell>
          <cell r="D40">
            <v>322396</v>
          </cell>
          <cell r="E40">
            <v>0</v>
          </cell>
          <cell r="F40">
            <v>0</v>
          </cell>
          <cell r="G40">
            <v>0</v>
          </cell>
          <cell r="H40">
            <v>6</v>
          </cell>
          <cell r="I40" t="str">
            <v>8 921 570 34 56</v>
          </cell>
          <cell r="M40">
            <v>43070</v>
          </cell>
        </row>
        <row r="41">
          <cell r="B41">
            <v>325</v>
          </cell>
          <cell r="C41" t="str">
            <v>Горностаев Николай Александрович</v>
          </cell>
          <cell r="D41">
            <v>323493</v>
          </cell>
          <cell r="E41">
            <v>0</v>
          </cell>
          <cell r="F41">
            <v>0</v>
          </cell>
          <cell r="G41">
            <v>0</v>
          </cell>
          <cell r="H41">
            <v>6</v>
          </cell>
          <cell r="I41">
            <v>89657915013</v>
          </cell>
          <cell r="M41">
            <v>43070</v>
          </cell>
        </row>
        <row r="42">
          <cell r="B42">
            <v>326</v>
          </cell>
          <cell r="C42" t="str">
            <v>Григорьев Александр Николаевич</v>
          </cell>
          <cell r="D42">
            <v>321740</v>
          </cell>
          <cell r="E42">
            <v>1</v>
          </cell>
          <cell r="F42">
            <v>1</v>
          </cell>
          <cell r="G42">
            <v>1</v>
          </cell>
          <cell r="H42">
            <v>6</v>
          </cell>
          <cell r="I42">
            <v>89500074775</v>
          </cell>
          <cell r="M42">
            <v>43070</v>
          </cell>
        </row>
        <row r="43">
          <cell r="B43">
            <v>327</v>
          </cell>
          <cell r="C43" t="str">
            <v>Григорьев  Константин Геннадьевич</v>
          </cell>
          <cell r="D43">
            <v>322889</v>
          </cell>
          <cell r="E43">
            <v>0</v>
          </cell>
          <cell r="F43">
            <v>0</v>
          </cell>
          <cell r="G43">
            <v>0</v>
          </cell>
          <cell r="H43">
            <v>6</v>
          </cell>
          <cell r="I43">
            <v>89602519191</v>
          </cell>
          <cell r="M43">
            <v>43070</v>
          </cell>
        </row>
        <row r="44">
          <cell r="B44">
            <v>328</v>
          </cell>
          <cell r="C44" t="str">
            <v>Гришаев Станислав Игоревич</v>
          </cell>
          <cell r="D44">
            <v>322490</v>
          </cell>
          <cell r="E44">
            <v>2</v>
          </cell>
          <cell r="F44">
            <v>2</v>
          </cell>
          <cell r="G44">
            <v>0</v>
          </cell>
          <cell r="H44">
            <v>6</v>
          </cell>
          <cell r="I44">
            <v>89217996355</v>
          </cell>
          <cell r="M44">
            <v>43070</v>
          </cell>
        </row>
        <row r="45">
          <cell r="B45">
            <v>329</v>
          </cell>
          <cell r="C45" t="str">
            <v>Гузаревич Алексей Яковлевич</v>
          </cell>
          <cell r="D45">
            <v>321742</v>
          </cell>
          <cell r="E45">
            <v>1</v>
          </cell>
          <cell r="F45">
            <v>0</v>
          </cell>
          <cell r="G45">
            <v>0</v>
          </cell>
          <cell r="H45">
            <v>6.5</v>
          </cell>
          <cell r="I45" t="str">
            <v>8 921 977 92 15</v>
          </cell>
          <cell r="M45">
            <v>43070</v>
          </cell>
        </row>
        <row r="46">
          <cell r="B46">
            <v>330</v>
          </cell>
          <cell r="C46" t="str">
            <v>Гурьев  Сергей Сергеевич</v>
          </cell>
          <cell r="D46">
            <v>323117</v>
          </cell>
          <cell r="E46">
            <v>1</v>
          </cell>
          <cell r="F46">
            <v>0</v>
          </cell>
          <cell r="G46">
            <v>0</v>
          </cell>
          <cell r="H46">
            <v>5.5</v>
          </cell>
          <cell r="I46">
            <v>9319782526</v>
          </cell>
          <cell r="M46">
            <v>43070</v>
          </cell>
        </row>
        <row r="47">
          <cell r="B47">
            <v>331</v>
          </cell>
          <cell r="C47" t="str">
            <v>Демченко Александр Александрович</v>
          </cell>
          <cell r="D47">
            <v>322534</v>
          </cell>
          <cell r="E47">
            <v>0</v>
          </cell>
          <cell r="F47">
            <v>0</v>
          </cell>
          <cell r="G47">
            <v>0</v>
          </cell>
          <cell r="M47">
            <v>43070</v>
          </cell>
        </row>
        <row r="48">
          <cell r="B48">
            <v>332</v>
          </cell>
          <cell r="C48" t="str">
            <v>Джакипов Кубаныч Джалилович</v>
          </cell>
          <cell r="D48">
            <v>323343</v>
          </cell>
          <cell r="E48">
            <v>0</v>
          </cell>
          <cell r="F48">
            <v>0</v>
          </cell>
          <cell r="G48">
            <v>0</v>
          </cell>
          <cell r="M48">
            <v>43070</v>
          </cell>
        </row>
        <row r="49">
          <cell r="B49">
            <v>333</v>
          </cell>
          <cell r="C49" t="str">
            <v>Долгополов  Александр Вадимович</v>
          </cell>
          <cell r="D49">
            <v>323409</v>
          </cell>
          <cell r="E49">
            <v>0</v>
          </cell>
          <cell r="F49">
            <v>0</v>
          </cell>
          <cell r="G49">
            <v>0</v>
          </cell>
          <cell r="H49">
            <v>5.5</v>
          </cell>
          <cell r="I49">
            <v>9522887363</v>
          </cell>
          <cell r="M49">
            <v>43070</v>
          </cell>
        </row>
        <row r="50">
          <cell r="B50">
            <v>334</v>
          </cell>
          <cell r="C50" t="str">
            <v>Дроздов Виталий  Валерьевич</v>
          </cell>
          <cell r="D50">
            <v>323173</v>
          </cell>
          <cell r="E50">
            <v>0</v>
          </cell>
          <cell r="F50">
            <v>0</v>
          </cell>
          <cell r="G50">
            <v>0</v>
          </cell>
          <cell r="H50">
            <v>6.5</v>
          </cell>
          <cell r="I50">
            <v>89062581214</v>
          </cell>
          <cell r="M50">
            <v>43070</v>
          </cell>
        </row>
        <row r="51">
          <cell r="B51">
            <v>335</v>
          </cell>
          <cell r="C51" t="str">
            <v>Дячук Валентин Васильевич</v>
          </cell>
          <cell r="D51">
            <v>323451</v>
          </cell>
          <cell r="E51">
            <v>0</v>
          </cell>
          <cell r="F51">
            <v>0</v>
          </cell>
          <cell r="G51">
            <v>0</v>
          </cell>
          <cell r="H51">
            <v>6</v>
          </cell>
          <cell r="I51">
            <v>89119836858</v>
          </cell>
          <cell r="M51">
            <v>43070</v>
          </cell>
        </row>
        <row r="52">
          <cell r="B52">
            <v>336</v>
          </cell>
          <cell r="C52" t="str">
            <v>Елисеев Виктор Владимирович</v>
          </cell>
          <cell r="D52">
            <v>323291</v>
          </cell>
          <cell r="E52">
            <v>0</v>
          </cell>
          <cell r="F52">
            <v>0</v>
          </cell>
          <cell r="G52">
            <v>0</v>
          </cell>
          <cell r="H52">
            <v>7.7</v>
          </cell>
          <cell r="I52">
            <v>9112915379</v>
          </cell>
          <cell r="M52">
            <v>43070</v>
          </cell>
        </row>
        <row r="53">
          <cell r="B53">
            <v>337</v>
          </cell>
          <cell r="C53" t="str">
            <v>Енин Алексей Сергеевич</v>
          </cell>
          <cell r="D53">
            <v>322905</v>
          </cell>
          <cell r="E53">
            <v>1</v>
          </cell>
          <cell r="F53">
            <v>1</v>
          </cell>
          <cell r="G53">
            <v>0</v>
          </cell>
          <cell r="H53">
            <v>6</v>
          </cell>
          <cell r="I53" t="str">
            <v>8 921 434 29 18</v>
          </cell>
          <cell r="M53">
            <v>43070</v>
          </cell>
        </row>
        <row r="54">
          <cell r="B54">
            <v>338</v>
          </cell>
          <cell r="C54" t="str">
            <v>Ерофеев Вячеслав Юрьевич</v>
          </cell>
          <cell r="D54">
            <v>322558</v>
          </cell>
          <cell r="E54">
            <v>1</v>
          </cell>
          <cell r="F54">
            <v>0</v>
          </cell>
          <cell r="G54">
            <v>0</v>
          </cell>
          <cell r="H54">
            <v>6</v>
          </cell>
          <cell r="M54">
            <v>43070</v>
          </cell>
        </row>
        <row r="55">
          <cell r="B55">
            <v>339</v>
          </cell>
          <cell r="C55" t="str">
            <v>Ефимов Сергей Викторович</v>
          </cell>
          <cell r="D55">
            <v>321750</v>
          </cell>
          <cell r="E55">
            <v>0</v>
          </cell>
          <cell r="F55">
            <v>0</v>
          </cell>
          <cell r="G55">
            <v>0</v>
          </cell>
          <cell r="H55">
            <v>5.5</v>
          </cell>
          <cell r="I55">
            <v>9112324407</v>
          </cell>
          <cell r="M55">
            <v>43070</v>
          </cell>
        </row>
        <row r="56">
          <cell r="B56">
            <v>340</v>
          </cell>
          <cell r="C56" t="str">
            <v>Жабин Владимир Леонидович</v>
          </cell>
          <cell r="D56">
            <v>321751</v>
          </cell>
          <cell r="E56">
            <v>0</v>
          </cell>
          <cell r="F56">
            <v>0</v>
          </cell>
          <cell r="G56">
            <v>0</v>
          </cell>
          <cell r="H56">
            <v>6</v>
          </cell>
          <cell r="I56" t="str">
            <v>8 911 235 83 44</v>
          </cell>
          <cell r="M56">
            <v>43070</v>
          </cell>
        </row>
        <row r="57">
          <cell r="B57">
            <v>341</v>
          </cell>
          <cell r="C57" t="str">
            <v>Жгулёв Константин Сергеевич</v>
          </cell>
          <cell r="D57">
            <v>322323</v>
          </cell>
          <cell r="E57">
            <v>0</v>
          </cell>
          <cell r="F57">
            <v>0</v>
          </cell>
          <cell r="G57">
            <v>0</v>
          </cell>
          <cell r="H57">
            <v>6</v>
          </cell>
          <cell r="I57" t="str">
            <v>8 921 438 36 35</v>
          </cell>
          <cell r="M57">
            <v>43070</v>
          </cell>
        </row>
        <row r="58">
          <cell r="B58">
            <v>342</v>
          </cell>
          <cell r="C58" t="str">
            <v>Журавлёв Александр Владимирович</v>
          </cell>
          <cell r="D58">
            <v>322728</v>
          </cell>
          <cell r="E58">
            <v>2</v>
          </cell>
          <cell r="F58">
            <v>1</v>
          </cell>
          <cell r="G58">
            <v>0</v>
          </cell>
          <cell r="H58">
            <v>6.5</v>
          </cell>
          <cell r="I58">
            <v>89045568690</v>
          </cell>
          <cell r="M58">
            <v>43070</v>
          </cell>
        </row>
        <row r="59">
          <cell r="B59">
            <v>343</v>
          </cell>
          <cell r="C59" t="str">
            <v>Журавлев Владимир Константинович</v>
          </cell>
          <cell r="D59">
            <v>321753</v>
          </cell>
          <cell r="E59">
            <v>0</v>
          </cell>
          <cell r="F59">
            <v>0</v>
          </cell>
          <cell r="G59">
            <v>0</v>
          </cell>
          <cell r="M59">
            <v>43070</v>
          </cell>
        </row>
        <row r="60">
          <cell r="B60">
            <v>344</v>
          </cell>
          <cell r="C60" t="str">
            <v>Зибинин Андрей Олегович</v>
          </cell>
          <cell r="D60">
            <v>323491</v>
          </cell>
          <cell r="E60">
            <v>0</v>
          </cell>
          <cell r="F60">
            <v>0</v>
          </cell>
          <cell r="G60">
            <v>0</v>
          </cell>
          <cell r="H60">
            <v>6</v>
          </cell>
          <cell r="I60">
            <v>89118339399</v>
          </cell>
          <cell r="M60">
            <v>43070</v>
          </cell>
        </row>
        <row r="61">
          <cell r="B61">
            <v>345</v>
          </cell>
          <cell r="C61" t="str">
            <v>Зорин Владимир  Вячеславович</v>
          </cell>
          <cell r="D61">
            <v>322838</v>
          </cell>
          <cell r="E61">
            <v>1</v>
          </cell>
          <cell r="F61">
            <v>0</v>
          </cell>
          <cell r="G61">
            <v>0</v>
          </cell>
          <cell r="I61">
            <v>89217996997</v>
          </cell>
          <cell r="M61">
            <v>43070</v>
          </cell>
        </row>
        <row r="62">
          <cell r="B62">
            <v>346</v>
          </cell>
          <cell r="C62" t="str">
            <v>Зябликов Алексей Николаевич</v>
          </cell>
          <cell r="D62">
            <v>323202</v>
          </cell>
          <cell r="E62">
            <v>1</v>
          </cell>
          <cell r="F62">
            <v>0</v>
          </cell>
          <cell r="G62">
            <v>0</v>
          </cell>
          <cell r="H62">
            <v>6</v>
          </cell>
          <cell r="I62" t="str">
            <v>8 921 637 88 94</v>
          </cell>
          <cell r="M62">
            <v>43070</v>
          </cell>
        </row>
        <row r="63">
          <cell r="B63">
            <v>347</v>
          </cell>
          <cell r="C63" t="str">
            <v>Иванов Алексей Викторович</v>
          </cell>
          <cell r="D63">
            <v>321758</v>
          </cell>
          <cell r="E63">
            <v>0</v>
          </cell>
          <cell r="F63">
            <v>0</v>
          </cell>
          <cell r="G63">
            <v>0</v>
          </cell>
          <cell r="H63">
            <v>5.5</v>
          </cell>
          <cell r="I63">
            <v>9219719010</v>
          </cell>
          <cell r="M63">
            <v>43070</v>
          </cell>
        </row>
        <row r="64">
          <cell r="B64">
            <v>348</v>
          </cell>
          <cell r="C64" t="str">
            <v>Иванов Андрей Геннадьевич</v>
          </cell>
          <cell r="D64">
            <v>322384</v>
          </cell>
          <cell r="E64">
            <v>0</v>
          </cell>
          <cell r="F64">
            <v>0</v>
          </cell>
          <cell r="G64">
            <v>0</v>
          </cell>
          <cell r="M64">
            <v>43070</v>
          </cell>
        </row>
        <row r="65">
          <cell r="B65">
            <v>349</v>
          </cell>
          <cell r="C65" t="str">
            <v>Иванов Дмитрий Сергеевич</v>
          </cell>
          <cell r="D65">
            <v>322880</v>
          </cell>
          <cell r="E65">
            <v>1</v>
          </cell>
          <cell r="F65">
            <v>0</v>
          </cell>
          <cell r="G65">
            <v>0</v>
          </cell>
          <cell r="H65">
            <v>6</v>
          </cell>
          <cell r="I65" t="str">
            <v>8 921 599 34 29</v>
          </cell>
          <cell r="M65">
            <v>43070</v>
          </cell>
        </row>
        <row r="66">
          <cell r="B66">
            <v>350</v>
          </cell>
          <cell r="C66" t="str">
            <v>Иванов Игорь Сергеевич</v>
          </cell>
          <cell r="D66">
            <v>321759</v>
          </cell>
          <cell r="E66">
            <v>0</v>
          </cell>
          <cell r="F66">
            <v>0</v>
          </cell>
          <cell r="G66">
            <v>0</v>
          </cell>
          <cell r="H66">
            <v>6</v>
          </cell>
          <cell r="I66">
            <v>9217809102</v>
          </cell>
          <cell r="M66">
            <v>43070</v>
          </cell>
        </row>
        <row r="67">
          <cell r="B67">
            <v>351</v>
          </cell>
          <cell r="C67" t="str">
            <v>Чуланов Николай Евгеньевич</v>
          </cell>
          <cell r="D67">
            <v>323543</v>
          </cell>
          <cell r="E67">
            <v>2</v>
          </cell>
          <cell r="F67">
            <v>0</v>
          </cell>
          <cell r="G67">
            <v>0</v>
          </cell>
          <cell r="H67">
            <v>6.5</v>
          </cell>
          <cell r="L67" t="str">
            <v>Иванов Сергей Владимирович 321760 - уволен</v>
          </cell>
          <cell r="M67">
            <v>43070</v>
          </cell>
        </row>
        <row r="68">
          <cell r="B68">
            <v>352</v>
          </cell>
          <cell r="C68" t="str">
            <v>Иванов Сергей Владимирович</v>
          </cell>
          <cell r="D68">
            <v>322192</v>
          </cell>
          <cell r="E68">
            <v>0</v>
          </cell>
          <cell r="F68">
            <v>0</v>
          </cell>
          <cell r="G68">
            <v>0</v>
          </cell>
          <cell r="H68">
            <v>5</v>
          </cell>
          <cell r="I68" t="str">
            <v>8 921 790 22 57</v>
          </cell>
          <cell r="M68">
            <v>43070</v>
          </cell>
        </row>
        <row r="69">
          <cell r="B69">
            <v>353</v>
          </cell>
          <cell r="C69" t="str">
            <v>Игнатенко Александр Александрович</v>
          </cell>
          <cell r="D69">
            <v>322591</v>
          </cell>
          <cell r="E69">
            <v>0</v>
          </cell>
          <cell r="F69">
            <v>0</v>
          </cell>
          <cell r="G69">
            <v>0</v>
          </cell>
          <cell r="H69">
            <v>7</v>
          </cell>
          <cell r="I69" t="str">
            <v>8 950 037 78 01</v>
          </cell>
          <cell r="M69">
            <v>43070</v>
          </cell>
        </row>
        <row r="70">
          <cell r="B70">
            <v>354</v>
          </cell>
          <cell r="C70" t="str">
            <v>Решетнюк Игорь Сергеевич</v>
          </cell>
          <cell r="D70">
            <v>323533</v>
          </cell>
          <cell r="E70">
            <v>1</v>
          </cell>
          <cell r="F70">
            <v>0</v>
          </cell>
          <cell r="G70">
            <v>0</v>
          </cell>
          <cell r="H70">
            <v>5.5</v>
          </cell>
          <cell r="I70">
            <v>89516767581</v>
          </cell>
          <cell r="M70">
            <v>43070</v>
          </cell>
        </row>
        <row r="71">
          <cell r="B71">
            <v>355</v>
          </cell>
          <cell r="C71" t="str">
            <v>Канэ Роман Александрович</v>
          </cell>
          <cell r="D71">
            <v>321933</v>
          </cell>
          <cell r="E71">
            <v>0</v>
          </cell>
          <cell r="F71">
            <v>0</v>
          </cell>
          <cell r="G71">
            <v>0</v>
          </cell>
          <cell r="H71">
            <v>6</v>
          </cell>
          <cell r="I71">
            <v>79112243460</v>
          </cell>
          <cell r="M71">
            <v>43070</v>
          </cell>
        </row>
        <row r="72">
          <cell r="B72">
            <v>356</v>
          </cell>
          <cell r="C72" t="str">
            <v>Карпович Дмитрий Александрович</v>
          </cell>
          <cell r="D72">
            <v>323420</v>
          </cell>
          <cell r="E72">
            <v>0</v>
          </cell>
          <cell r="F72">
            <v>0</v>
          </cell>
          <cell r="G72">
            <v>0</v>
          </cell>
          <cell r="M72">
            <v>43070</v>
          </cell>
        </row>
        <row r="73">
          <cell r="B73">
            <v>357</v>
          </cell>
          <cell r="C73" t="str">
            <v>Кассиров Игорь Александрович</v>
          </cell>
          <cell r="D73">
            <v>323231</v>
          </cell>
          <cell r="E73">
            <v>0</v>
          </cell>
          <cell r="F73">
            <v>0</v>
          </cell>
          <cell r="G73">
            <v>0</v>
          </cell>
          <cell r="H73">
            <v>6</v>
          </cell>
          <cell r="I73">
            <v>89218707718</v>
          </cell>
          <cell r="M73">
            <v>43070</v>
          </cell>
        </row>
        <row r="74">
          <cell r="B74">
            <v>358</v>
          </cell>
          <cell r="C74" t="str">
            <v>Кириенко Денис Юрьевич</v>
          </cell>
          <cell r="D74">
            <v>322683</v>
          </cell>
          <cell r="E74">
            <v>0</v>
          </cell>
          <cell r="F74">
            <v>0</v>
          </cell>
          <cell r="G74">
            <v>0</v>
          </cell>
          <cell r="H74">
            <v>6</v>
          </cell>
          <cell r="I74" t="str">
            <v>8-921-420-05-42</v>
          </cell>
          <cell r="M74">
            <v>43070</v>
          </cell>
        </row>
        <row r="75">
          <cell r="B75">
            <v>359</v>
          </cell>
          <cell r="C75" t="str">
            <v>Киселев Антон Владимирович</v>
          </cell>
          <cell r="D75">
            <v>322845</v>
          </cell>
          <cell r="E75">
            <v>0</v>
          </cell>
          <cell r="F75">
            <v>0</v>
          </cell>
          <cell r="G75">
            <v>0</v>
          </cell>
          <cell r="H75">
            <v>5</v>
          </cell>
          <cell r="I75">
            <v>89218824967</v>
          </cell>
          <cell r="M75">
            <v>43070</v>
          </cell>
        </row>
        <row r="76">
          <cell r="B76">
            <v>360</v>
          </cell>
          <cell r="C76" t="str">
            <v>Коберидзе Манучар Лериевич</v>
          </cell>
          <cell r="D76">
            <v>324189</v>
          </cell>
          <cell r="E76">
            <v>1</v>
          </cell>
          <cell r="F76">
            <v>1</v>
          </cell>
          <cell r="G76">
            <v>0</v>
          </cell>
          <cell r="H76">
            <v>6.5</v>
          </cell>
          <cell r="I76">
            <v>9218975178</v>
          </cell>
          <cell r="M76">
            <v>43070</v>
          </cell>
        </row>
        <row r="77">
          <cell r="B77">
            <v>361</v>
          </cell>
          <cell r="C77" t="str">
            <v>Ковалевский Сргей Владимирович</v>
          </cell>
          <cell r="D77">
            <v>323488</v>
          </cell>
          <cell r="E77">
            <v>1</v>
          </cell>
          <cell r="F77">
            <v>0</v>
          </cell>
          <cell r="G77">
            <v>0</v>
          </cell>
          <cell r="H77">
            <v>6</v>
          </cell>
          <cell r="I77">
            <v>89522289651</v>
          </cell>
          <cell r="M77">
            <v>43070</v>
          </cell>
        </row>
        <row r="78">
          <cell r="B78">
            <v>362</v>
          </cell>
          <cell r="C78" t="str">
            <v>Ковалёв Антон Геннадьевич</v>
          </cell>
          <cell r="D78">
            <v>323478</v>
          </cell>
          <cell r="E78">
            <v>0</v>
          </cell>
          <cell r="F78">
            <v>0</v>
          </cell>
          <cell r="G78">
            <v>0</v>
          </cell>
          <cell r="H78">
            <v>5.5</v>
          </cell>
          <cell r="I78">
            <v>9310057307</v>
          </cell>
          <cell r="M78">
            <v>43070</v>
          </cell>
        </row>
        <row r="79">
          <cell r="B79">
            <v>363</v>
          </cell>
          <cell r="C79" t="str">
            <v>Кожадей Павел Георгиевич</v>
          </cell>
          <cell r="D79">
            <v>321772</v>
          </cell>
          <cell r="E79">
            <v>0</v>
          </cell>
          <cell r="F79">
            <v>0</v>
          </cell>
          <cell r="G79">
            <v>0</v>
          </cell>
          <cell r="H79">
            <v>6.5</v>
          </cell>
          <cell r="I79" t="str">
            <v>8 911 239 41 34</v>
          </cell>
          <cell r="M79">
            <v>43070</v>
          </cell>
        </row>
        <row r="80">
          <cell r="B80">
            <v>364</v>
          </cell>
          <cell r="C80" t="str">
            <v>Коленов Михаил Владимирович</v>
          </cell>
          <cell r="D80">
            <v>322733</v>
          </cell>
          <cell r="E80">
            <v>0</v>
          </cell>
          <cell r="F80">
            <v>0</v>
          </cell>
          <cell r="G80">
            <v>0</v>
          </cell>
          <cell r="H80">
            <v>6</v>
          </cell>
          <cell r="I80" t="str">
            <v>8 950 047 85 03</v>
          </cell>
          <cell r="M80">
            <v>43070</v>
          </cell>
        </row>
        <row r="81">
          <cell r="B81">
            <v>365</v>
          </cell>
          <cell r="C81" t="str">
            <v>Колокольцев Сергей Дмитриевич</v>
          </cell>
          <cell r="D81">
            <v>321773</v>
          </cell>
          <cell r="E81">
            <v>0</v>
          </cell>
          <cell r="F81">
            <v>0</v>
          </cell>
          <cell r="G81">
            <v>0</v>
          </cell>
          <cell r="H81">
            <v>7</v>
          </cell>
          <cell r="I81">
            <v>89216337406</v>
          </cell>
          <cell r="M81">
            <v>43070</v>
          </cell>
        </row>
        <row r="82">
          <cell r="B82">
            <v>366</v>
          </cell>
          <cell r="C82" t="str">
            <v>Кондратьев Игорь Юрьевич</v>
          </cell>
          <cell r="D82">
            <v>322797</v>
          </cell>
          <cell r="E82">
            <v>2</v>
          </cell>
          <cell r="F82">
            <v>0</v>
          </cell>
          <cell r="G82">
            <v>0</v>
          </cell>
          <cell r="I82">
            <v>9216322741</v>
          </cell>
          <cell r="M82">
            <v>43070</v>
          </cell>
        </row>
        <row r="83">
          <cell r="B83">
            <v>367</v>
          </cell>
          <cell r="C83" t="str">
            <v>Кочкин Александр Николаевич</v>
          </cell>
          <cell r="D83">
            <v>323431</v>
          </cell>
          <cell r="E83">
            <v>0</v>
          </cell>
          <cell r="F83">
            <v>0</v>
          </cell>
          <cell r="G83">
            <v>0</v>
          </cell>
          <cell r="H83">
            <v>6.5</v>
          </cell>
          <cell r="I83" t="str">
            <v xml:space="preserve"> 8 963 324 68 94</v>
          </cell>
          <cell r="M83">
            <v>43070</v>
          </cell>
        </row>
        <row r="84">
          <cell r="B84">
            <v>368</v>
          </cell>
          <cell r="C84" t="str">
            <v>Кремнёв Владимир Игоревич</v>
          </cell>
          <cell r="D84">
            <v>323506</v>
          </cell>
          <cell r="E84">
            <v>0</v>
          </cell>
          <cell r="F84">
            <v>0</v>
          </cell>
          <cell r="G84">
            <v>0</v>
          </cell>
          <cell r="H84">
            <v>5.5</v>
          </cell>
          <cell r="I84">
            <v>89650834398</v>
          </cell>
          <cell r="M84">
            <v>43070</v>
          </cell>
        </row>
        <row r="85">
          <cell r="B85">
            <v>369</v>
          </cell>
          <cell r="C85" t="str">
            <v>Кречетов Игорь Викторович</v>
          </cell>
          <cell r="D85">
            <v>321782</v>
          </cell>
          <cell r="E85">
            <v>0</v>
          </cell>
          <cell r="F85">
            <v>0</v>
          </cell>
          <cell r="G85">
            <v>0</v>
          </cell>
          <cell r="H85">
            <v>6</v>
          </cell>
          <cell r="I85">
            <v>9117411733</v>
          </cell>
          <cell r="M85">
            <v>43070</v>
          </cell>
        </row>
        <row r="86">
          <cell r="B86">
            <v>370</v>
          </cell>
          <cell r="C86" t="str">
            <v>Крутов Сергей Викторович</v>
          </cell>
          <cell r="D86">
            <v>321783</v>
          </cell>
          <cell r="E86">
            <v>0</v>
          </cell>
          <cell r="F86">
            <v>0</v>
          </cell>
          <cell r="G86">
            <v>0</v>
          </cell>
          <cell r="H86">
            <v>6.5</v>
          </cell>
          <cell r="I86" t="str">
            <v>8 911 298 54 29</v>
          </cell>
          <cell r="M86">
            <v>43070</v>
          </cell>
        </row>
        <row r="87">
          <cell r="B87">
            <v>371</v>
          </cell>
          <cell r="C87" t="str">
            <v>Крюков Сергей Юрьевич</v>
          </cell>
          <cell r="D87">
            <v>321784</v>
          </cell>
          <cell r="E87">
            <v>0</v>
          </cell>
          <cell r="F87">
            <v>0</v>
          </cell>
          <cell r="G87">
            <v>0</v>
          </cell>
          <cell r="H87">
            <v>5.5</v>
          </cell>
          <cell r="I87">
            <v>89213451130</v>
          </cell>
          <cell r="M87">
            <v>43070</v>
          </cell>
        </row>
        <row r="88">
          <cell r="B88">
            <v>372</v>
          </cell>
          <cell r="C88" t="str">
            <v>Кузьмин Андрей Евгеньевич</v>
          </cell>
          <cell r="D88">
            <v>322608</v>
          </cell>
          <cell r="E88">
            <v>0</v>
          </cell>
          <cell r="F88">
            <v>0</v>
          </cell>
          <cell r="G88">
            <v>0</v>
          </cell>
          <cell r="H88">
            <v>5</v>
          </cell>
          <cell r="I88">
            <v>9214124606</v>
          </cell>
          <cell r="M88">
            <v>43070</v>
          </cell>
        </row>
        <row r="89">
          <cell r="B89">
            <v>373</v>
          </cell>
          <cell r="C89" t="str">
            <v>Кузьмин Вячеслав Викторович</v>
          </cell>
          <cell r="D89">
            <v>322537</v>
          </cell>
          <cell r="E89">
            <v>1</v>
          </cell>
          <cell r="F89">
            <v>1</v>
          </cell>
          <cell r="G89">
            <v>0</v>
          </cell>
          <cell r="M89">
            <v>43070</v>
          </cell>
        </row>
        <row r="90">
          <cell r="B90">
            <v>374</v>
          </cell>
          <cell r="C90" t="str">
            <v>Курманалиев Рашид Рушанович</v>
          </cell>
          <cell r="D90">
            <v>322788</v>
          </cell>
          <cell r="E90">
            <v>1</v>
          </cell>
          <cell r="F90">
            <v>0</v>
          </cell>
          <cell r="G90">
            <v>0</v>
          </cell>
          <cell r="H90">
            <v>6</v>
          </cell>
          <cell r="I90">
            <v>9213330544</v>
          </cell>
          <cell r="M90">
            <v>43070</v>
          </cell>
        </row>
        <row r="91">
          <cell r="B91">
            <v>375</v>
          </cell>
          <cell r="C91" t="str">
            <v>Мазур Дмитрий Олегович</v>
          </cell>
          <cell r="D91">
            <v>323530</v>
          </cell>
          <cell r="E91">
            <v>1</v>
          </cell>
          <cell r="F91">
            <v>0</v>
          </cell>
          <cell r="G91">
            <v>0</v>
          </cell>
          <cell r="H91">
            <v>5.5</v>
          </cell>
          <cell r="I91" t="str">
            <v>8 950 022 97 28</v>
          </cell>
          <cell r="M91">
            <v>43070</v>
          </cell>
        </row>
        <row r="92">
          <cell r="B92">
            <v>376</v>
          </cell>
          <cell r="C92" t="str">
            <v>Курочкин  Виталий  Юрьевич</v>
          </cell>
          <cell r="D92">
            <v>322138</v>
          </cell>
          <cell r="E92">
            <v>0</v>
          </cell>
          <cell r="F92">
            <v>0</v>
          </cell>
          <cell r="G92">
            <v>0</v>
          </cell>
          <cell r="H92">
            <v>6</v>
          </cell>
          <cell r="I92" t="str">
            <v>911 218 53 82</v>
          </cell>
          <cell r="M92">
            <v>43070</v>
          </cell>
        </row>
        <row r="93">
          <cell r="B93">
            <v>377</v>
          </cell>
          <cell r="C93" t="str">
            <v>Кустов Дмитрий Викторович</v>
          </cell>
          <cell r="D93">
            <v>321787</v>
          </cell>
          <cell r="E93">
            <v>0</v>
          </cell>
          <cell r="F93">
            <v>0</v>
          </cell>
          <cell r="G93">
            <v>0</v>
          </cell>
          <cell r="H93">
            <v>6</v>
          </cell>
          <cell r="I93" t="str">
            <v>911 224 54 57</v>
          </cell>
          <cell r="M93">
            <v>43070</v>
          </cell>
        </row>
        <row r="94">
          <cell r="B94">
            <v>378</v>
          </cell>
          <cell r="C94" t="str">
            <v>Лайзан Игорь Александрович</v>
          </cell>
          <cell r="D94">
            <v>321938</v>
          </cell>
          <cell r="E94">
            <v>1</v>
          </cell>
          <cell r="F94">
            <v>0</v>
          </cell>
          <cell r="G94">
            <v>0</v>
          </cell>
          <cell r="H94">
            <v>6</v>
          </cell>
          <cell r="I94">
            <v>89523992565</v>
          </cell>
          <cell r="M94">
            <v>43070</v>
          </cell>
        </row>
        <row r="95">
          <cell r="B95">
            <v>379</v>
          </cell>
          <cell r="C95" t="str">
            <v>Лебедев Владислав Алексеевич</v>
          </cell>
          <cell r="D95">
            <v>322204</v>
          </cell>
          <cell r="E95">
            <v>0</v>
          </cell>
          <cell r="F95">
            <v>0</v>
          </cell>
          <cell r="G95">
            <v>0</v>
          </cell>
          <cell r="M95">
            <v>43070</v>
          </cell>
        </row>
        <row r="96">
          <cell r="B96">
            <v>380</v>
          </cell>
          <cell r="C96" t="str">
            <v>Леонов Виталий Николаевич</v>
          </cell>
          <cell r="D96">
            <v>321940</v>
          </cell>
          <cell r="E96">
            <v>1</v>
          </cell>
          <cell r="F96">
            <v>1</v>
          </cell>
          <cell r="G96">
            <v>1</v>
          </cell>
          <cell r="H96">
            <v>5.5</v>
          </cell>
          <cell r="I96">
            <v>921.39210049999997</v>
          </cell>
          <cell r="M96">
            <v>43070</v>
          </cell>
        </row>
        <row r="97">
          <cell r="B97">
            <v>381</v>
          </cell>
          <cell r="C97" t="str">
            <v>Лепёшкин  Олег Игоревич</v>
          </cell>
          <cell r="D97">
            <v>323194</v>
          </cell>
          <cell r="E97">
            <v>1</v>
          </cell>
          <cell r="F97">
            <v>0</v>
          </cell>
          <cell r="G97">
            <v>0</v>
          </cell>
          <cell r="H97">
            <v>5.5</v>
          </cell>
          <cell r="I97" t="str">
            <v>921 395 07 02</v>
          </cell>
          <cell r="M97">
            <v>43070</v>
          </cell>
        </row>
        <row r="98">
          <cell r="B98">
            <v>382</v>
          </cell>
          <cell r="C98" t="str">
            <v>Лисенков Андрей Владимирович</v>
          </cell>
          <cell r="D98">
            <v>321794</v>
          </cell>
          <cell r="E98">
            <v>0</v>
          </cell>
          <cell r="F98">
            <v>0</v>
          </cell>
          <cell r="G98">
            <v>0</v>
          </cell>
          <cell r="H98">
            <v>6.5</v>
          </cell>
          <cell r="I98" t="str">
            <v>911 239 77 74</v>
          </cell>
          <cell r="M98">
            <v>43070</v>
          </cell>
        </row>
        <row r="99">
          <cell r="B99">
            <v>383</v>
          </cell>
          <cell r="C99" t="str">
            <v>Личкановский Василий  Николаевич</v>
          </cell>
          <cell r="D99">
            <v>322793</v>
          </cell>
          <cell r="E99">
            <v>0</v>
          </cell>
          <cell r="F99">
            <v>0</v>
          </cell>
          <cell r="G99">
            <v>0</v>
          </cell>
          <cell r="M99">
            <v>43070</v>
          </cell>
        </row>
        <row r="100">
          <cell r="B100">
            <v>384</v>
          </cell>
          <cell r="C100" t="str">
            <v>Логинов Денис Николаевич</v>
          </cell>
          <cell r="D100">
            <v>322398</v>
          </cell>
          <cell r="E100">
            <v>0</v>
          </cell>
          <cell r="F100">
            <v>0</v>
          </cell>
          <cell r="G100">
            <v>0</v>
          </cell>
          <cell r="H100">
            <v>6</v>
          </cell>
          <cell r="I100">
            <v>89217829933</v>
          </cell>
          <cell r="M100">
            <v>43070</v>
          </cell>
        </row>
        <row r="101">
          <cell r="B101">
            <v>385</v>
          </cell>
          <cell r="C101" t="str">
            <v>Лосев Игорь Викторович</v>
          </cell>
          <cell r="D101">
            <v>321796</v>
          </cell>
          <cell r="E101">
            <v>0</v>
          </cell>
          <cell r="F101">
            <v>0</v>
          </cell>
          <cell r="G101">
            <v>0</v>
          </cell>
          <cell r="H101">
            <v>6</v>
          </cell>
          <cell r="I101" t="str">
            <v>8 911 735 25 06</v>
          </cell>
          <cell r="M101">
            <v>43070</v>
          </cell>
        </row>
        <row r="102">
          <cell r="B102">
            <v>386</v>
          </cell>
          <cell r="C102" t="str">
            <v>Люсин Алексей Михайлович</v>
          </cell>
          <cell r="D102">
            <v>322899</v>
          </cell>
          <cell r="E102">
            <v>0</v>
          </cell>
          <cell r="F102">
            <v>0</v>
          </cell>
          <cell r="G102">
            <v>0</v>
          </cell>
          <cell r="H102">
            <v>5</v>
          </cell>
          <cell r="I102" t="str">
            <v>8931 209 74 66</v>
          </cell>
          <cell r="M102">
            <v>43070</v>
          </cell>
        </row>
        <row r="103">
          <cell r="B103">
            <v>387</v>
          </cell>
          <cell r="C103" t="str">
            <v>Макаров Дмитрий Сергеевич</v>
          </cell>
          <cell r="D103">
            <v>321799</v>
          </cell>
          <cell r="E103">
            <v>0</v>
          </cell>
          <cell r="F103">
            <v>0</v>
          </cell>
          <cell r="G103">
            <v>0</v>
          </cell>
          <cell r="I103">
            <v>9119305517</v>
          </cell>
          <cell r="M103">
            <v>43070</v>
          </cell>
        </row>
        <row r="104">
          <cell r="B104">
            <v>388</v>
          </cell>
          <cell r="C104" t="str">
            <v>Мартьянов Валерий Сергеевич</v>
          </cell>
          <cell r="D104">
            <v>322729</v>
          </cell>
          <cell r="E104">
            <v>1</v>
          </cell>
          <cell r="F104">
            <v>0</v>
          </cell>
          <cell r="G104">
            <v>0</v>
          </cell>
          <cell r="H104">
            <v>5</v>
          </cell>
          <cell r="I104">
            <v>89811036959</v>
          </cell>
          <cell r="M104">
            <v>43070</v>
          </cell>
        </row>
        <row r="105">
          <cell r="B105">
            <v>389</v>
          </cell>
          <cell r="C105" t="str">
            <v>Матвеев  Тимур Михайлович</v>
          </cell>
          <cell r="D105">
            <v>323336</v>
          </cell>
          <cell r="E105">
            <v>1</v>
          </cell>
          <cell r="F105">
            <v>0</v>
          </cell>
          <cell r="G105">
            <v>0</v>
          </cell>
          <cell r="H105">
            <v>5</v>
          </cell>
          <cell r="I105" t="str">
            <v>8 952 240 78 83</v>
          </cell>
          <cell r="M105">
            <v>43070</v>
          </cell>
        </row>
        <row r="106">
          <cell r="B106">
            <v>390</v>
          </cell>
          <cell r="C106" t="str">
            <v>Мацутенко Сергей Александрович</v>
          </cell>
          <cell r="D106">
            <v>322715</v>
          </cell>
          <cell r="E106">
            <v>1</v>
          </cell>
          <cell r="F106">
            <v>0</v>
          </cell>
          <cell r="G106">
            <v>0</v>
          </cell>
          <cell r="H106">
            <v>5</v>
          </cell>
          <cell r="I106" t="str">
            <v>8 921 846 54 79</v>
          </cell>
          <cell r="M106">
            <v>43070</v>
          </cell>
        </row>
        <row r="107">
          <cell r="B107">
            <v>391</v>
          </cell>
          <cell r="C107" t="str">
            <v>Мирошниченко Роман Павлович</v>
          </cell>
          <cell r="D107">
            <v>322190</v>
          </cell>
          <cell r="E107">
            <v>1</v>
          </cell>
          <cell r="F107">
            <v>0</v>
          </cell>
          <cell r="G107">
            <v>0</v>
          </cell>
          <cell r="H107">
            <v>6</v>
          </cell>
          <cell r="I107">
            <v>9213411290</v>
          </cell>
          <cell r="M107">
            <v>43070</v>
          </cell>
        </row>
        <row r="108">
          <cell r="B108">
            <v>392</v>
          </cell>
          <cell r="C108" t="str">
            <v>Мокров Сергей Владимирович</v>
          </cell>
          <cell r="D108">
            <v>322677</v>
          </cell>
          <cell r="E108">
            <v>1</v>
          </cell>
          <cell r="F108">
            <v>0</v>
          </cell>
          <cell r="G108">
            <v>0</v>
          </cell>
          <cell r="H108">
            <v>5.5</v>
          </cell>
          <cell r="I108" t="str">
            <v>8 964 385 75 86</v>
          </cell>
          <cell r="M108">
            <v>43070</v>
          </cell>
        </row>
        <row r="109">
          <cell r="B109">
            <v>393</v>
          </cell>
          <cell r="C109" t="str">
            <v>Мосунов Станислав Евгеньевич</v>
          </cell>
          <cell r="D109">
            <v>323492</v>
          </cell>
          <cell r="E109">
            <v>2</v>
          </cell>
          <cell r="F109">
            <v>0</v>
          </cell>
          <cell r="G109">
            <v>0</v>
          </cell>
          <cell r="I109">
            <v>89313051762</v>
          </cell>
          <cell r="M109">
            <v>43070</v>
          </cell>
        </row>
        <row r="110">
          <cell r="B110">
            <v>394</v>
          </cell>
          <cell r="C110" t="str">
            <v>Нагайцев Владимир Ильич</v>
          </cell>
          <cell r="D110">
            <v>321808</v>
          </cell>
          <cell r="E110">
            <v>0</v>
          </cell>
          <cell r="F110">
            <v>0</v>
          </cell>
          <cell r="G110">
            <v>0</v>
          </cell>
          <cell r="H110">
            <v>7</v>
          </cell>
          <cell r="I110" t="str">
            <v>8 911 227 58 30</v>
          </cell>
          <cell r="M110">
            <v>43070</v>
          </cell>
        </row>
        <row r="111">
          <cell r="B111">
            <v>395</v>
          </cell>
          <cell r="C111" t="str">
            <v>Надысев Алексей Сергеевич</v>
          </cell>
          <cell r="D111">
            <v>323507</v>
          </cell>
          <cell r="E111">
            <v>2</v>
          </cell>
          <cell r="F111">
            <v>1</v>
          </cell>
          <cell r="G111">
            <v>0</v>
          </cell>
          <cell r="H111">
            <v>5.5</v>
          </cell>
          <cell r="I111">
            <v>89819468146</v>
          </cell>
          <cell r="M111">
            <v>43070</v>
          </cell>
        </row>
        <row r="112">
          <cell r="B112">
            <v>396</v>
          </cell>
          <cell r="C112" t="str">
            <v>Наумов Михаил Николаевич</v>
          </cell>
          <cell r="D112">
            <v>323489</v>
          </cell>
          <cell r="E112">
            <v>0</v>
          </cell>
          <cell r="F112">
            <v>0</v>
          </cell>
          <cell r="G112">
            <v>0</v>
          </cell>
          <cell r="H112">
            <v>5.5</v>
          </cell>
          <cell r="I112" t="str">
            <v>8-951-675-48-22</v>
          </cell>
          <cell r="M112">
            <v>43070</v>
          </cell>
        </row>
        <row r="113">
          <cell r="B113">
            <v>397</v>
          </cell>
          <cell r="C113" t="str">
            <v>Неволин Александр Геннадьевич</v>
          </cell>
          <cell r="D113">
            <v>321942</v>
          </cell>
          <cell r="E113">
            <v>0</v>
          </cell>
          <cell r="F113">
            <v>0</v>
          </cell>
          <cell r="G113">
            <v>0</v>
          </cell>
          <cell r="H113">
            <v>6.5</v>
          </cell>
          <cell r="I113">
            <v>89218823422</v>
          </cell>
          <cell r="M113">
            <v>43070</v>
          </cell>
        </row>
        <row r="114">
          <cell r="B114">
            <v>398</v>
          </cell>
          <cell r="C114" t="str">
            <v>Никитин Дмитрий Владимирович</v>
          </cell>
          <cell r="D114">
            <v>324087</v>
          </cell>
          <cell r="E114">
            <v>1</v>
          </cell>
          <cell r="F114">
            <v>0</v>
          </cell>
          <cell r="G114">
            <v>0</v>
          </cell>
          <cell r="H114">
            <v>6</v>
          </cell>
          <cell r="I114" t="str">
            <v>8 921 749 88 89</v>
          </cell>
          <cell r="M114">
            <v>43070</v>
          </cell>
        </row>
        <row r="115">
          <cell r="B115">
            <v>399</v>
          </cell>
          <cell r="C115" t="str">
            <v>Никитин Владимир Николаевич</v>
          </cell>
          <cell r="D115">
            <v>321813</v>
          </cell>
          <cell r="E115">
            <v>1</v>
          </cell>
          <cell r="F115">
            <v>0</v>
          </cell>
          <cell r="G115">
            <v>0</v>
          </cell>
          <cell r="H115">
            <v>6</v>
          </cell>
          <cell r="I115">
            <v>89215613791</v>
          </cell>
          <cell r="M115">
            <v>43070</v>
          </cell>
        </row>
        <row r="116">
          <cell r="B116">
            <v>400</v>
          </cell>
          <cell r="C116" t="str">
            <v>Никитин Сергей Николаевич</v>
          </cell>
          <cell r="D116">
            <v>321815</v>
          </cell>
          <cell r="E116">
            <v>0</v>
          </cell>
          <cell r="F116">
            <v>0</v>
          </cell>
          <cell r="G116">
            <v>0</v>
          </cell>
          <cell r="H116">
            <v>7</v>
          </cell>
          <cell r="I116">
            <v>9627185565</v>
          </cell>
          <cell r="M116">
            <v>43070</v>
          </cell>
        </row>
        <row r="117">
          <cell r="B117">
            <v>401</v>
          </cell>
          <cell r="C117" t="str">
            <v>Никифоров Роман Николаевич</v>
          </cell>
          <cell r="D117">
            <v>322904</v>
          </cell>
          <cell r="E117">
            <v>0</v>
          </cell>
          <cell r="F117">
            <v>0</v>
          </cell>
          <cell r="G117">
            <v>0</v>
          </cell>
          <cell r="H117">
            <v>6</v>
          </cell>
          <cell r="I117">
            <v>89312217646</v>
          </cell>
          <cell r="M117">
            <v>43070</v>
          </cell>
        </row>
        <row r="118">
          <cell r="B118">
            <v>402</v>
          </cell>
          <cell r="C118" t="str">
            <v>Николаев Геннадий Владимирович</v>
          </cell>
          <cell r="D118">
            <v>323222</v>
          </cell>
          <cell r="E118">
            <v>0</v>
          </cell>
          <cell r="F118">
            <v>0</v>
          </cell>
          <cell r="G118">
            <v>0</v>
          </cell>
          <cell r="H118">
            <v>6</v>
          </cell>
          <cell r="I118">
            <v>89112700474</v>
          </cell>
          <cell r="M118">
            <v>43070</v>
          </cell>
        </row>
        <row r="119">
          <cell r="B119">
            <v>403</v>
          </cell>
          <cell r="C119" t="str">
            <v>Новичков Виктор Евгеньевич</v>
          </cell>
          <cell r="D119">
            <v>321817</v>
          </cell>
          <cell r="E119">
            <v>2</v>
          </cell>
          <cell r="F119">
            <v>1</v>
          </cell>
          <cell r="G119">
            <v>0</v>
          </cell>
          <cell r="H119">
            <v>6.5</v>
          </cell>
          <cell r="I119">
            <v>89214216178</v>
          </cell>
          <cell r="M119">
            <v>43070</v>
          </cell>
        </row>
        <row r="120">
          <cell r="B120">
            <v>404</v>
          </cell>
          <cell r="C120" t="str">
            <v>Огородников Александр  Валерьевич</v>
          </cell>
          <cell r="D120">
            <v>323421</v>
          </cell>
          <cell r="E120">
            <v>2</v>
          </cell>
          <cell r="F120">
            <v>1</v>
          </cell>
          <cell r="G120">
            <v>0</v>
          </cell>
          <cell r="H120">
            <v>6</v>
          </cell>
          <cell r="I120">
            <v>89110094872</v>
          </cell>
          <cell r="M120">
            <v>43070</v>
          </cell>
        </row>
        <row r="121">
          <cell r="B121">
            <v>405</v>
          </cell>
          <cell r="C121" t="str">
            <v>Орлов Виталий Геннадьевич</v>
          </cell>
          <cell r="D121">
            <v>323508</v>
          </cell>
          <cell r="E121">
            <v>0</v>
          </cell>
          <cell r="F121">
            <v>0</v>
          </cell>
          <cell r="G121">
            <v>0</v>
          </cell>
          <cell r="H121">
            <v>6</v>
          </cell>
          <cell r="I121" t="str">
            <v>8-921-435-58-12</v>
          </cell>
          <cell r="M121">
            <v>43070</v>
          </cell>
        </row>
        <row r="122">
          <cell r="B122">
            <v>406</v>
          </cell>
          <cell r="C122" t="str">
            <v>Орлов Валерий Сергеевич</v>
          </cell>
          <cell r="D122">
            <v>322597</v>
          </cell>
          <cell r="E122">
            <v>0</v>
          </cell>
          <cell r="F122">
            <v>0</v>
          </cell>
          <cell r="G122">
            <v>0</v>
          </cell>
          <cell r="M122">
            <v>43070</v>
          </cell>
        </row>
        <row r="123">
          <cell r="B123">
            <v>407</v>
          </cell>
          <cell r="C123" t="str">
            <v>Орляченко Роман Сергеевич</v>
          </cell>
          <cell r="D123">
            <v>323152</v>
          </cell>
          <cell r="E123">
            <v>0</v>
          </cell>
          <cell r="F123">
            <v>0</v>
          </cell>
          <cell r="G123">
            <v>0</v>
          </cell>
          <cell r="H123">
            <v>6</v>
          </cell>
          <cell r="I123" t="str">
            <v>8 950 038 63 86</v>
          </cell>
          <cell r="M123">
            <v>43070</v>
          </cell>
        </row>
        <row r="124">
          <cell r="B124">
            <v>408</v>
          </cell>
          <cell r="C124" t="str">
            <v>Осипов Игорь Анатольевич</v>
          </cell>
          <cell r="D124">
            <v>322855</v>
          </cell>
          <cell r="E124">
            <v>0</v>
          </cell>
          <cell r="F124">
            <v>0</v>
          </cell>
          <cell r="G124">
            <v>0</v>
          </cell>
          <cell r="M124">
            <v>43070</v>
          </cell>
        </row>
        <row r="125">
          <cell r="B125">
            <v>409</v>
          </cell>
          <cell r="C125" t="str">
            <v>Павлов Александр Валентинович</v>
          </cell>
          <cell r="D125">
            <v>321818</v>
          </cell>
          <cell r="E125">
            <v>0</v>
          </cell>
          <cell r="F125">
            <v>0</v>
          </cell>
          <cell r="G125">
            <v>0</v>
          </cell>
          <cell r="H125">
            <v>6.5</v>
          </cell>
          <cell r="I125">
            <v>92115701235</v>
          </cell>
          <cell r="M125">
            <v>43070</v>
          </cell>
        </row>
        <row r="126">
          <cell r="B126">
            <v>410</v>
          </cell>
          <cell r="C126" t="str">
            <v>Петров Александр Викторович</v>
          </cell>
          <cell r="D126">
            <v>322206</v>
          </cell>
          <cell r="E126">
            <v>0</v>
          </cell>
          <cell r="F126">
            <v>0</v>
          </cell>
          <cell r="G126">
            <v>0</v>
          </cell>
          <cell r="H126">
            <v>6.5</v>
          </cell>
          <cell r="I126" t="str">
            <v>8 921 308 30 92</v>
          </cell>
          <cell r="M126">
            <v>43070</v>
          </cell>
        </row>
        <row r="127">
          <cell r="B127">
            <v>411</v>
          </cell>
          <cell r="C127" t="str">
            <v>Плотников Михаил Иванович</v>
          </cell>
          <cell r="D127">
            <v>321822</v>
          </cell>
          <cell r="E127">
            <v>2</v>
          </cell>
          <cell r="F127">
            <v>2</v>
          </cell>
          <cell r="G127">
            <v>2</v>
          </cell>
          <cell r="H127">
            <v>6.5</v>
          </cell>
          <cell r="I127" t="str">
            <v>8 911 949 79 00</v>
          </cell>
          <cell r="M127">
            <v>43070</v>
          </cell>
        </row>
        <row r="128">
          <cell r="B128">
            <v>412</v>
          </cell>
          <cell r="C128" t="str">
            <v>Поликарпов Андрей Николаевич</v>
          </cell>
          <cell r="D128">
            <v>323494</v>
          </cell>
          <cell r="E128">
            <v>2</v>
          </cell>
          <cell r="F128">
            <v>0</v>
          </cell>
          <cell r="G128">
            <v>0</v>
          </cell>
          <cell r="H128">
            <v>6</v>
          </cell>
          <cell r="I128" t="str">
            <v>8-911-286-70-88</v>
          </cell>
          <cell r="M128">
            <v>43070</v>
          </cell>
        </row>
        <row r="129">
          <cell r="B129">
            <v>413</v>
          </cell>
          <cell r="C129" t="str">
            <v>Поляков Евгений Викторович</v>
          </cell>
          <cell r="D129">
            <v>322178</v>
          </cell>
          <cell r="E129">
            <v>0</v>
          </cell>
          <cell r="F129">
            <v>0</v>
          </cell>
          <cell r="G129">
            <v>0</v>
          </cell>
          <cell r="H129">
            <v>6</v>
          </cell>
          <cell r="I129" t="str">
            <v>8 921 946 78 80</v>
          </cell>
          <cell r="M129">
            <v>43070</v>
          </cell>
        </row>
        <row r="130">
          <cell r="B130">
            <v>414</v>
          </cell>
          <cell r="C130" t="str">
            <v>Попов Александр Васильевич</v>
          </cell>
          <cell r="D130">
            <v>323282</v>
          </cell>
          <cell r="E130">
            <v>0</v>
          </cell>
          <cell r="F130">
            <v>0</v>
          </cell>
          <cell r="G130">
            <v>0</v>
          </cell>
          <cell r="H130">
            <v>6</v>
          </cell>
          <cell r="I130">
            <v>9218606641</v>
          </cell>
          <cell r="M130">
            <v>43070</v>
          </cell>
        </row>
        <row r="131">
          <cell r="B131">
            <v>415</v>
          </cell>
          <cell r="C131" t="str">
            <v>Попов Виталий Валерьевич</v>
          </cell>
          <cell r="D131">
            <v>321825</v>
          </cell>
          <cell r="E131">
            <v>1</v>
          </cell>
          <cell r="F131">
            <v>0</v>
          </cell>
          <cell r="G131">
            <v>0</v>
          </cell>
          <cell r="M131">
            <v>43070</v>
          </cell>
        </row>
        <row r="132">
          <cell r="B132">
            <v>416</v>
          </cell>
          <cell r="C132" t="str">
            <v>Попов Вячеслав Сергеевич</v>
          </cell>
          <cell r="D132">
            <v>321828</v>
          </cell>
          <cell r="E132">
            <v>1</v>
          </cell>
          <cell r="F132">
            <v>0</v>
          </cell>
          <cell r="G132">
            <v>0</v>
          </cell>
          <cell r="H132">
            <v>6</v>
          </cell>
          <cell r="I132">
            <v>89046126419</v>
          </cell>
          <cell r="M132">
            <v>43070</v>
          </cell>
        </row>
        <row r="133">
          <cell r="B133">
            <v>417</v>
          </cell>
          <cell r="C133" t="str">
            <v>Ковальчук Алексей Александрович</v>
          </cell>
          <cell r="D133">
            <v>323542</v>
          </cell>
          <cell r="E133">
            <v>0</v>
          </cell>
          <cell r="F133">
            <v>0</v>
          </cell>
          <cell r="G133">
            <v>0</v>
          </cell>
          <cell r="L133" t="str">
            <v>Попов Николай Викторович 321827 - уволен</v>
          </cell>
          <cell r="M133">
            <v>43070</v>
          </cell>
        </row>
        <row r="134">
          <cell r="B134">
            <v>418</v>
          </cell>
          <cell r="C134" t="str">
            <v>Пронин Виктор Александрович</v>
          </cell>
          <cell r="D134">
            <v>321829</v>
          </cell>
          <cell r="E134">
            <v>0</v>
          </cell>
          <cell r="F134">
            <v>0</v>
          </cell>
          <cell r="G134">
            <v>0</v>
          </cell>
          <cell r="H134">
            <v>6</v>
          </cell>
          <cell r="I134">
            <v>89313427095</v>
          </cell>
          <cell r="M134">
            <v>43070</v>
          </cell>
        </row>
        <row r="135">
          <cell r="B135">
            <v>419</v>
          </cell>
          <cell r="C135" t="str">
            <v>Пухосмяги Эдуард Олевич</v>
          </cell>
          <cell r="D135">
            <v>321830</v>
          </cell>
          <cell r="E135">
            <v>0</v>
          </cell>
          <cell r="F135">
            <v>0</v>
          </cell>
          <cell r="G135">
            <v>0</v>
          </cell>
          <cell r="H135">
            <v>7</v>
          </cell>
          <cell r="I135">
            <v>89062558753</v>
          </cell>
          <cell r="M135">
            <v>43070</v>
          </cell>
        </row>
        <row r="136">
          <cell r="B136">
            <v>420</v>
          </cell>
          <cell r="C136" t="str">
            <v>Рассказов  Кирилл Иванович</v>
          </cell>
          <cell r="D136">
            <v>322741</v>
          </cell>
          <cell r="E136">
            <v>0</v>
          </cell>
          <cell r="F136">
            <v>0</v>
          </cell>
          <cell r="G136">
            <v>0</v>
          </cell>
          <cell r="H136">
            <v>6.5</v>
          </cell>
          <cell r="I136" t="str">
            <v>8 981 873 25 33</v>
          </cell>
          <cell r="M136">
            <v>43070</v>
          </cell>
        </row>
        <row r="137">
          <cell r="B137">
            <v>421</v>
          </cell>
          <cell r="C137" t="str">
            <v>Ратников Даниил Игоревич</v>
          </cell>
          <cell r="D137">
            <v>323410</v>
          </cell>
          <cell r="E137">
            <v>2</v>
          </cell>
          <cell r="F137">
            <v>0</v>
          </cell>
          <cell r="G137">
            <v>0</v>
          </cell>
          <cell r="H137">
            <v>5.5</v>
          </cell>
          <cell r="I137">
            <v>89633091314</v>
          </cell>
          <cell r="M137">
            <v>43070</v>
          </cell>
        </row>
        <row r="138">
          <cell r="B138">
            <v>422</v>
          </cell>
          <cell r="C138" t="str">
            <v>Родин Александр Александрович</v>
          </cell>
          <cell r="D138">
            <v>321833</v>
          </cell>
          <cell r="E138">
            <v>0</v>
          </cell>
          <cell r="F138">
            <v>0</v>
          </cell>
          <cell r="G138">
            <v>0</v>
          </cell>
          <cell r="H138">
            <v>6.5</v>
          </cell>
          <cell r="I138">
            <v>9217610347</v>
          </cell>
          <cell r="M138">
            <v>43070</v>
          </cell>
        </row>
        <row r="139">
          <cell r="B139">
            <v>423</v>
          </cell>
          <cell r="C139" t="str">
            <v>Рождественский Денис Владимирович</v>
          </cell>
          <cell r="D139">
            <v>321834</v>
          </cell>
          <cell r="E139">
            <v>0</v>
          </cell>
          <cell r="F139">
            <v>0</v>
          </cell>
          <cell r="G139">
            <v>0</v>
          </cell>
          <cell r="H139">
            <v>6</v>
          </cell>
          <cell r="I139">
            <v>89119810295</v>
          </cell>
          <cell r="M139">
            <v>43070</v>
          </cell>
        </row>
        <row r="140">
          <cell r="B140">
            <v>424</v>
          </cell>
          <cell r="C140" t="str">
            <v>Ротермель Кирилл Андреевич</v>
          </cell>
          <cell r="D140">
            <v>323316</v>
          </cell>
          <cell r="E140">
            <v>1</v>
          </cell>
          <cell r="F140">
            <v>0</v>
          </cell>
          <cell r="G140">
            <v>0</v>
          </cell>
          <cell r="H140">
            <v>5.5</v>
          </cell>
          <cell r="I140" t="str">
            <v>8 950 036 47 39</v>
          </cell>
          <cell r="M140">
            <v>43070</v>
          </cell>
        </row>
        <row r="141">
          <cell r="B141">
            <v>425</v>
          </cell>
          <cell r="C141" t="str">
            <v>Рудановский Сергей Алексеевич</v>
          </cell>
          <cell r="D141">
            <v>321835</v>
          </cell>
          <cell r="E141">
            <v>1</v>
          </cell>
          <cell r="F141">
            <v>1</v>
          </cell>
          <cell r="G141">
            <v>1</v>
          </cell>
          <cell r="M141">
            <v>43070</v>
          </cell>
        </row>
        <row r="142">
          <cell r="B142">
            <v>426</v>
          </cell>
          <cell r="C142" t="str">
            <v>Рукавишников Евгений Алексеевич</v>
          </cell>
          <cell r="D142">
            <v>322545</v>
          </cell>
          <cell r="E142">
            <v>1</v>
          </cell>
          <cell r="F142">
            <v>0</v>
          </cell>
          <cell r="G142">
            <v>0</v>
          </cell>
          <cell r="H142">
            <v>5</v>
          </cell>
          <cell r="I142" t="str">
            <v>8 931 305 13 26</v>
          </cell>
          <cell r="M142">
            <v>43070</v>
          </cell>
        </row>
        <row r="143">
          <cell r="B143">
            <v>427</v>
          </cell>
          <cell r="C143" t="str">
            <v>Рыжов Андрей Алексеевич</v>
          </cell>
          <cell r="D143">
            <v>321838</v>
          </cell>
          <cell r="E143">
            <v>0</v>
          </cell>
          <cell r="F143">
            <v>0</v>
          </cell>
          <cell r="G143">
            <v>0</v>
          </cell>
          <cell r="H143">
            <v>6</v>
          </cell>
          <cell r="I143">
            <v>89119743044</v>
          </cell>
          <cell r="M143">
            <v>43070</v>
          </cell>
        </row>
        <row r="144">
          <cell r="B144">
            <v>428</v>
          </cell>
          <cell r="C144" t="str">
            <v>Рябинов Сергей Гаврилович</v>
          </cell>
          <cell r="D144">
            <v>320102</v>
          </cell>
          <cell r="E144">
            <v>0</v>
          </cell>
          <cell r="F144">
            <v>0</v>
          </cell>
          <cell r="G144">
            <v>0</v>
          </cell>
          <cell r="H144">
            <v>7</v>
          </cell>
          <cell r="I144">
            <v>89217966717</v>
          </cell>
          <cell r="M144">
            <v>43070</v>
          </cell>
        </row>
        <row r="145">
          <cell r="B145">
            <v>429</v>
          </cell>
          <cell r="C145" t="str">
            <v>Рябуха Сергей Николаевич</v>
          </cell>
          <cell r="D145">
            <v>322674</v>
          </cell>
          <cell r="E145">
            <v>0</v>
          </cell>
          <cell r="F145">
            <v>0</v>
          </cell>
          <cell r="G145">
            <v>0</v>
          </cell>
          <cell r="H145">
            <v>6</v>
          </cell>
          <cell r="I145" t="str">
            <v>8 951 669 38 27</v>
          </cell>
          <cell r="M145">
            <v>43070</v>
          </cell>
        </row>
        <row r="146">
          <cell r="B146">
            <v>430</v>
          </cell>
          <cell r="C146" t="str">
            <v>Савченков Роман Александрович</v>
          </cell>
          <cell r="D146">
            <v>321843</v>
          </cell>
          <cell r="E146">
            <v>0</v>
          </cell>
          <cell r="F146">
            <v>0</v>
          </cell>
          <cell r="G146">
            <v>0</v>
          </cell>
          <cell r="H146">
            <v>6</v>
          </cell>
          <cell r="I146">
            <v>9213726891</v>
          </cell>
          <cell r="M146">
            <v>43070</v>
          </cell>
        </row>
        <row r="147">
          <cell r="B147">
            <v>431</v>
          </cell>
          <cell r="C147" t="str">
            <v>Садыков Алексей Шамильевич</v>
          </cell>
          <cell r="D147">
            <v>321845</v>
          </cell>
          <cell r="E147">
            <v>1</v>
          </cell>
          <cell r="F147">
            <v>1</v>
          </cell>
          <cell r="G147">
            <v>0</v>
          </cell>
          <cell r="H147">
            <v>6</v>
          </cell>
          <cell r="I147">
            <v>89112669006</v>
          </cell>
          <cell r="M147">
            <v>43070</v>
          </cell>
        </row>
        <row r="148">
          <cell r="B148">
            <v>432</v>
          </cell>
          <cell r="C148" t="str">
            <v>Сафронов Андрей  Викторович</v>
          </cell>
          <cell r="D148">
            <v>323294</v>
          </cell>
          <cell r="E148">
            <v>0</v>
          </cell>
          <cell r="F148">
            <v>0</v>
          </cell>
          <cell r="G148">
            <v>0</v>
          </cell>
          <cell r="H148">
            <v>6.5</v>
          </cell>
          <cell r="I148" t="str">
            <v>911 098 92 74</v>
          </cell>
          <cell r="M148">
            <v>43070</v>
          </cell>
        </row>
        <row r="149">
          <cell r="B149">
            <v>433</v>
          </cell>
          <cell r="C149" t="str">
            <v>Семченко Андрей  Валерьевич</v>
          </cell>
          <cell r="D149">
            <v>322695</v>
          </cell>
          <cell r="E149">
            <v>1</v>
          </cell>
          <cell r="F149">
            <v>0</v>
          </cell>
          <cell r="G149">
            <v>0</v>
          </cell>
          <cell r="H149">
            <v>7</v>
          </cell>
          <cell r="I149">
            <v>89045182901</v>
          </cell>
          <cell r="M149">
            <v>43070</v>
          </cell>
        </row>
        <row r="150">
          <cell r="B150">
            <v>434</v>
          </cell>
          <cell r="C150" t="str">
            <v>Фёдоров Алексей Геннадиевич</v>
          </cell>
          <cell r="D150">
            <v>323541</v>
          </cell>
          <cell r="E150">
            <v>0</v>
          </cell>
          <cell r="F150">
            <v>0</v>
          </cell>
          <cell r="G150">
            <v>0</v>
          </cell>
          <cell r="L150" t="str">
            <v>Серебряков Владимир Константинович 322484 - уволен</v>
          </cell>
          <cell r="M150">
            <v>43070</v>
          </cell>
        </row>
        <row r="151">
          <cell r="B151">
            <v>435</v>
          </cell>
          <cell r="C151" t="str">
            <v>Смирнов Александр Юрьевич</v>
          </cell>
          <cell r="D151">
            <v>321855</v>
          </cell>
          <cell r="E151">
            <v>1</v>
          </cell>
          <cell r="F151">
            <v>0</v>
          </cell>
          <cell r="G151">
            <v>0</v>
          </cell>
          <cell r="H151">
            <v>7</v>
          </cell>
          <cell r="I151">
            <v>9119397946</v>
          </cell>
          <cell r="M151">
            <v>43070</v>
          </cell>
        </row>
        <row r="152">
          <cell r="B152">
            <v>436</v>
          </cell>
          <cell r="C152" t="str">
            <v>Назаров Михаил Сергеевич</v>
          </cell>
          <cell r="D152">
            <v>323551</v>
          </cell>
          <cell r="E152">
            <v>2</v>
          </cell>
          <cell r="F152">
            <v>0</v>
          </cell>
          <cell r="G152">
            <v>0</v>
          </cell>
          <cell r="M152">
            <v>43070</v>
          </cell>
        </row>
        <row r="153">
          <cell r="B153">
            <v>437</v>
          </cell>
          <cell r="C153" t="str">
            <v>Смирнов Владимир Михайлович</v>
          </cell>
          <cell r="D153">
            <v>322896</v>
          </cell>
          <cell r="E153">
            <v>0</v>
          </cell>
          <cell r="F153">
            <v>0</v>
          </cell>
          <cell r="G153">
            <v>0</v>
          </cell>
          <cell r="H153">
            <v>5.5</v>
          </cell>
          <cell r="I153">
            <v>9313482066</v>
          </cell>
          <cell r="M153">
            <v>43070</v>
          </cell>
        </row>
        <row r="154">
          <cell r="B154">
            <v>438</v>
          </cell>
          <cell r="C154" t="str">
            <v>Соколов Евгений Николаевич</v>
          </cell>
          <cell r="D154">
            <v>321860</v>
          </cell>
          <cell r="E154">
            <v>0</v>
          </cell>
          <cell r="F154">
            <v>0</v>
          </cell>
          <cell r="G154">
            <v>0</v>
          </cell>
          <cell r="H154">
            <v>6.5</v>
          </cell>
          <cell r="M154">
            <v>43070</v>
          </cell>
        </row>
        <row r="155">
          <cell r="B155">
            <v>439</v>
          </cell>
          <cell r="C155" t="str">
            <v>Никифоров Иван Андреевич</v>
          </cell>
          <cell r="D155">
            <v>323553</v>
          </cell>
          <cell r="E155">
            <v>1</v>
          </cell>
          <cell r="F155">
            <v>0</v>
          </cell>
          <cell r="G155">
            <v>0</v>
          </cell>
          <cell r="M155">
            <v>43070</v>
          </cell>
        </row>
        <row r="156">
          <cell r="B156">
            <v>440</v>
          </cell>
          <cell r="C156" t="str">
            <v>Соловьянов Игорь Александрович</v>
          </cell>
          <cell r="D156">
            <v>322401</v>
          </cell>
          <cell r="E156">
            <v>0</v>
          </cell>
          <cell r="F156">
            <v>0</v>
          </cell>
          <cell r="G156">
            <v>0</v>
          </cell>
          <cell r="H156">
            <v>6</v>
          </cell>
          <cell r="I156">
            <v>904343053</v>
          </cell>
          <cell r="M156">
            <v>43070</v>
          </cell>
        </row>
        <row r="157">
          <cell r="B157">
            <v>441</v>
          </cell>
          <cell r="C157" t="str">
            <v>Соломенников Андрей Анатольевич</v>
          </cell>
          <cell r="D157">
            <v>321861</v>
          </cell>
          <cell r="E157">
            <v>0</v>
          </cell>
          <cell r="F157">
            <v>0</v>
          </cell>
          <cell r="G157">
            <v>0</v>
          </cell>
          <cell r="H157">
            <v>6.5</v>
          </cell>
          <cell r="I157">
            <v>89213449233</v>
          </cell>
          <cell r="M157">
            <v>43070</v>
          </cell>
        </row>
        <row r="158">
          <cell r="B158">
            <v>442</v>
          </cell>
          <cell r="C158" t="str">
            <v>Старостин Алексей Геннадьевич</v>
          </cell>
          <cell r="D158">
            <v>322872</v>
          </cell>
          <cell r="E158">
            <v>0</v>
          </cell>
          <cell r="F158">
            <v>0</v>
          </cell>
          <cell r="G158">
            <v>0</v>
          </cell>
          <cell r="H158">
            <v>6</v>
          </cell>
          <cell r="M158">
            <v>43070</v>
          </cell>
        </row>
        <row r="159">
          <cell r="B159">
            <v>443</v>
          </cell>
          <cell r="C159" t="str">
            <v>Степанов Алексей Александрович</v>
          </cell>
          <cell r="D159">
            <v>322874</v>
          </cell>
          <cell r="E159">
            <v>2</v>
          </cell>
          <cell r="F159">
            <v>0</v>
          </cell>
          <cell r="G159">
            <v>0</v>
          </cell>
          <cell r="M159">
            <v>43070</v>
          </cell>
        </row>
        <row r="160">
          <cell r="B160">
            <v>444</v>
          </cell>
          <cell r="C160" t="str">
            <v>Степанов Александр Владимирович</v>
          </cell>
          <cell r="D160">
            <v>321864</v>
          </cell>
          <cell r="E160">
            <v>1</v>
          </cell>
          <cell r="F160">
            <v>0</v>
          </cell>
          <cell r="G160">
            <v>0</v>
          </cell>
          <cell r="H160">
            <v>7</v>
          </cell>
          <cell r="I160" t="str">
            <v>8 911 906 76 28</v>
          </cell>
          <cell r="M160">
            <v>43070</v>
          </cell>
        </row>
        <row r="161">
          <cell r="B161">
            <v>445</v>
          </cell>
          <cell r="C161" t="str">
            <v>Степанов Александр Иванович</v>
          </cell>
          <cell r="D161">
            <v>321865</v>
          </cell>
          <cell r="E161">
            <v>0</v>
          </cell>
          <cell r="F161">
            <v>0</v>
          </cell>
          <cell r="G161">
            <v>0</v>
          </cell>
          <cell r="M161">
            <v>43070</v>
          </cell>
        </row>
        <row r="162">
          <cell r="B162">
            <v>446</v>
          </cell>
          <cell r="C162" t="str">
            <v>Субботин Дмитрий Валентинович</v>
          </cell>
          <cell r="D162">
            <v>322906</v>
          </cell>
          <cell r="E162">
            <v>0</v>
          </cell>
          <cell r="F162">
            <v>0</v>
          </cell>
          <cell r="G162">
            <v>0</v>
          </cell>
          <cell r="H162">
            <v>6.6</v>
          </cell>
          <cell r="I162">
            <v>9219438825</v>
          </cell>
          <cell r="M162">
            <v>43070</v>
          </cell>
        </row>
        <row r="163">
          <cell r="B163">
            <v>447</v>
          </cell>
          <cell r="C163" t="str">
            <v>Суханов Алексей Геннадьевич</v>
          </cell>
          <cell r="D163">
            <v>321871</v>
          </cell>
          <cell r="E163">
            <v>0</v>
          </cell>
          <cell r="F163">
            <v>0</v>
          </cell>
          <cell r="G163">
            <v>0</v>
          </cell>
          <cell r="H163">
            <v>7</v>
          </cell>
          <cell r="I163">
            <v>9215829072</v>
          </cell>
          <cell r="M163">
            <v>43070</v>
          </cell>
        </row>
        <row r="164">
          <cell r="B164">
            <v>448</v>
          </cell>
          <cell r="C164" t="str">
            <v>Сухопаров Дмитрий Георгиевич</v>
          </cell>
          <cell r="D164">
            <v>322831</v>
          </cell>
          <cell r="E164">
            <v>2</v>
          </cell>
          <cell r="F164">
            <v>2</v>
          </cell>
          <cell r="G164">
            <v>0</v>
          </cell>
          <cell r="H164">
            <v>6.5</v>
          </cell>
          <cell r="I164">
            <v>89119746874</v>
          </cell>
          <cell r="M164">
            <v>43070</v>
          </cell>
        </row>
        <row r="165">
          <cell r="B165">
            <v>449</v>
          </cell>
          <cell r="C165" t="str">
            <v>Теровец Алексей Сергеевич</v>
          </cell>
          <cell r="D165">
            <v>322680</v>
          </cell>
          <cell r="E165">
            <v>0</v>
          </cell>
          <cell r="F165">
            <v>0</v>
          </cell>
          <cell r="G165">
            <v>0</v>
          </cell>
          <cell r="H165">
            <v>6</v>
          </cell>
          <cell r="I165" t="str">
            <v>8 981 881 89 82</v>
          </cell>
          <cell r="M165">
            <v>43070</v>
          </cell>
        </row>
        <row r="166">
          <cell r="B166">
            <v>450</v>
          </cell>
          <cell r="C166" t="str">
            <v>Ткаченок  Сергей Александрович</v>
          </cell>
          <cell r="D166">
            <v>321876</v>
          </cell>
          <cell r="E166">
            <v>1</v>
          </cell>
          <cell r="F166">
            <v>0</v>
          </cell>
          <cell r="G166">
            <v>0</v>
          </cell>
          <cell r="H166">
            <v>7</v>
          </cell>
          <cell r="I166">
            <v>89117344555</v>
          </cell>
          <cell r="M166">
            <v>43070</v>
          </cell>
        </row>
        <row r="167">
          <cell r="B167">
            <v>451</v>
          </cell>
          <cell r="C167" t="str">
            <v>Шилов Никита Витальевич</v>
          </cell>
          <cell r="D167">
            <v>323401</v>
          </cell>
          <cell r="E167">
            <v>1</v>
          </cell>
          <cell r="F167">
            <v>0</v>
          </cell>
          <cell r="G167">
            <v>0</v>
          </cell>
          <cell r="M167">
            <v>43070</v>
          </cell>
        </row>
        <row r="168">
          <cell r="B168">
            <v>452</v>
          </cell>
          <cell r="C168" t="str">
            <v>Тютюник  Иван Владимирович</v>
          </cell>
          <cell r="D168">
            <v>323412</v>
          </cell>
          <cell r="E168">
            <v>1</v>
          </cell>
          <cell r="F168">
            <v>1</v>
          </cell>
          <cell r="G168">
            <v>1</v>
          </cell>
          <cell r="H168">
            <v>6</v>
          </cell>
          <cell r="I168">
            <v>9217790607</v>
          </cell>
          <cell r="M168">
            <v>43070</v>
          </cell>
        </row>
        <row r="169">
          <cell r="B169">
            <v>453</v>
          </cell>
          <cell r="C169" t="str">
            <v>Прокофьев Илья Игоревич</v>
          </cell>
          <cell r="D169">
            <v>323550</v>
          </cell>
          <cell r="E169">
            <v>0</v>
          </cell>
          <cell r="F169">
            <v>0</v>
          </cell>
          <cell r="G169">
            <v>0</v>
          </cell>
          <cell r="M169">
            <v>43070</v>
          </cell>
        </row>
        <row r="170">
          <cell r="B170">
            <v>454</v>
          </cell>
          <cell r="C170" t="str">
            <v>Ушаков  Александр Владимирович</v>
          </cell>
          <cell r="D170">
            <v>322886</v>
          </cell>
          <cell r="E170">
            <v>0</v>
          </cell>
          <cell r="F170">
            <v>0</v>
          </cell>
          <cell r="G170">
            <v>0</v>
          </cell>
          <cell r="M170">
            <v>43070</v>
          </cell>
        </row>
        <row r="171">
          <cell r="B171">
            <v>455</v>
          </cell>
          <cell r="C171" t="str">
            <v>Фалин Денис Юрьевич</v>
          </cell>
          <cell r="D171">
            <v>322675</v>
          </cell>
          <cell r="E171">
            <v>2</v>
          </cell>
          <cell r="F171">
            <v>1</v>
          </cell>
          <cell r="G171">
            <v>0</v>
          </cell>
          <cell r="I171">
            <v>9005571</v>
          </cell>
          <cell r="M171">
            <v>43070</v>
          </cell>
        </row>
        <row r="172">
          <cell r="B172">
            <v>456</v>
          </cell>
          <cell r="C172" t="str">
            <v>Федоров Сергей Викторович</v>
          </cell>
          <cell r="D172">
            <v>322867</v>
          </cell>
          <cell r="E172">
            <v>0</v>
          </cell>
          <cell r="F172">
            <v>0</v>
          </cell>
          <cell r="G172">
            <v>0</v>
          </cell>
          <cell r="H172">
            <v>5.5</v>
          </cell>
          <cell r="I172" t="str">
            <v>981 708 79 24</v>
          </cell>
          <cell r="M172">
            <v>43070</v>
          </cell>
        </row>
        <row r="173">
          <cell r="B173">
            <v>457</v>
          </cell>
          <cell r="C173" t="str">
            <v>Филиппов Алексей Николаевич</v>
          </cell>
          <cell r="D173">
            <v>324251</v>
          </cell>
          <cell r="E173">
            <v>0</v>
          </cell>
          <cell r="F173">
            <v>0</v>
          </cell>
          <cell r="G173">
            <v>0</v>
          </cell>
          <cell r="H173">
            <v>6</v>
          </cell>
          <cell r="I173" t="str">
            <v>8 981 113 73 63</v>
          </cell>
          <cell r="M173">
            <v>43070</v>
          </cell>
        </row>
        <row r="174">
          <cell r="B174">
            <v>458</v>
          </cell>
          <cell r="C174" t="str">
            <v>Фомин Евгений Валерьевич</v>
          </cell>
          <cell r="D174">
            <v>323114</v>
          </cell>
          <cell r="E174">
            <v>0</v>
          </cell>
          <cell r="F174">
            <v>0</v>
          </cell>
          <cell r="G174">
            <v>0</v>
          </cell>
          <cell r="H174">
            <v>6</v>
          </cell>
          <cell r="I174" t="str">
            <v>8 999 247 14 61</v>
          </cell>
          <cell r="M174">
            <v>43070</v>
          </cell>
        </row>
        <row r="175">
          <cell r="B175">
            <v>459</v>
          </cell>
          <cell r="C175" t="str">
            <v>Хабибуллин Альмир Мунирович</v>
          </cell>
          <cell r="D175">
            <v>323115</v>
          </cell>
          <cell r="E175">
            <v>1</v>
          </cell>
          <cell r="F175">
            <v>1</v>
          </cell>
          <cell r="G175">
            <v>0</v>
          </cell>
          <cell r="H175">
            <v>5</v>
          </cell>
          <cell r="I175" t="str">
            <v>8-921-390-35-88</v>
          </cell>
          <cell r="M175">
            <v>43070</v>
          </cell>
        </row>
        <row r="176">
          <cell r="B176">
            <v>460</v>
          </cell>
          <cell r="C176" t="str">
            <v>Хайко  Максим Алексеевич</v>
          </cell>
          <cell r="D176">
            <v>322656</v>
          </cell>
          <cell r="E176">
            <v>0</v>
          </cell>
          <cell r="F176">
            <v>0</v>
          </cell>
          <cell r="G176">
            <v>0</v>
          </cell>
          <cell r="H176">
            <v>6</v>
          </cell>
          <cell r="I176">
            <v>89214193636</v>
          </cell>
          <cell r="M176">
            <v>43070</v>
          </cell>
        </row>
        <row r="177">
          <cell r="B177">
            <v>461</v>
          </cell>
          <cell r="C177" t="str">
            <v>Халиков Тимур Валиевич</v>
          </cell>
          <cell r="D177">
            <v>323465</v>
          </cell>
          <cell r="E177">
            <v>0</v>
          </cell>
          <cell r="F177">
            <v>0</v>
          </cell>
          <cell r="G177">
            <v>0</v>
          </cell>
          <cell r="H177">
            <v>6</v>
          </cell>
          <cell r="I177" t="str">
            <v>8 999 217 02 85</v>
          </cell>
          <cell r="M177">
            <v>43070</v>
          </cell>
        </row>
        <row r="178">
          <cell r="B178">
            <v>462</v>
          </cell>
          <cell r="C178" t="str">
            <v>Халтурин Виктор Евгеньевич</v>
          </cell>
          <cell r="D178">
            <v>321886</v>
          </cell>
          <cell r="E178">
            <v>0</v>
          </cell>
          <cell r="F178">
            <v>0</v>
          </cell>
          <cell r="G178">
            <v>0</v>
          </cell>
          <cell r="H178">
            <v>6</v>
          </cell>
          <cell r="I178">
            <v>9112845653</v>
          </cell>
          <cell r="M178">
            <v>43070</v>
          </cell>
        </row>
        <row r="179">
          <cell r="B179">
            <v>463</v>
          </cell>
          <cell r="C179" t="str">
            <v>Чадюк Александр Витальевич</v>
          </cell>
          <cell r="D179">
            <v>323565</v>
          </cell>
          <cell r="E179">
            <v>0</v>
          </cell>
          <cell r="F179">
            <v>0</v>
          </cell>
          <cell r="G179">
            <v>0</v>
          </cell>
          <cell r="L179" t="str">
            <v>Харитоненко Александр Сергеевич 322529 - перевод на другую должность</v>
          </cell>
          <cell r="M179">
            <v>43070</v>
          </cell>
        </row>
        <row r="180">
          <cell r="B180">
            <v>464</v>
          </cell>
          <cell r="C180" t="str">
            <v>Харитонов Юрий Валентинович</v>
          </cell>
          <cell r="D180">
            <v>322285</v>
          </cell>
          <cell r="E180">
            <v>0</v>
          </cell>
          <cell r="F180">
            <v>0</v>
          </cell>
          <cell r="G180">
            <v>0</v>
          </cell>
          <cell r="H180">
            <v>6</v>
          </cell>
          <cell r="I180">
            <v>9516418288</v>
          </cell>
          <cell r="M180">
            <v>43070</v>
          </cell>
        </row>
        <row r="181">
          <cell r="B181">
            <v>465</v>
          </cell>
          <cell r="C181" t="str">
            <v>Хозеев Владимир Валерьевич</v>
          </cell>
          <cell r="D181">
            <v>323435</v>
          </cell>
          <cell r="E181">
            <v>1</v>
          </cell>
          <cell r="F181">
            <v>0</v>
          </cell>
          <cell r="G181">
            <v>0</v>
          </cell>
          <cell r="H181">
            <v>5.5</v>
          </cell>
          <cell r="I181">
            <v>89215766366</v>
          </cell>
          <cell r="M181">
            <v>43070</v>
          </cell>
        </row>
        <row r="182">
          <cell r="B182">
            <v>466</v>
          </cell>
          <cell r="C182" t="str">
            <v>Холявин Олег Александрович</v>
          </cell>
          <cell r="D182">
            <v>323453</v>
          </cell>
          <cell r="E182">
            <v>0</v>
          </cell>
          <cell r="F182">
            <v>0</v>
          </cell>
          <cell r="G182">
            <v>0</v>
          </cell>
          <cell r="H182">
            <v>6.5</v>
          </cell>
          <cell r="I182">
            <v>89312979598</v>
          </cell>
          <cell r="M182">
            <v>43070</v>
          </cell>
        </row>
        <row r="183">
          <cell r="B183">
            <v>467</v>
          </cell>
          <cell r="C183" t="str">
            <v>Хомяков Владимир Олегович</v>
          </cell>
          <cell r="D183">
            <v>323509</v>
          </cell>
          <cell r="E183">
            <v>0</v>
          </cell>
          <cell r="F183">
            <v>0</v>
          </cell>
          <cell r="G183">
            <v>0</v>
          </cell>
          <cell r="M183">
            <v>43070</v>
          </cell>
        </row>
        <row r="184">
          <cell r="B184">
            <v>468</v>
          </cell>
          <cell r="C184" t="str">
            <v>Хорин Евгений Павлович</v>
          </cell>
          <cell r="D184">
            <v>323424</v>
          </cell>
          <cell r="E184">
            <v>1</v>
          </cell>
          <cell r="F184">
            <v>0</v>
          </cell>
          <cell r="G184">
            <v>0</v>
          </cell>
          <cell r="M184">
            <v>43070</v>
          </cell>
        </row>
        <row r="185">
          <cell r="B185">
            <v>469</v>
          </cell>
          <cell r="C185" t="str">
            <v>Цветков Александр Викторович</v>
          </cell>
          <cell r="D185">
            <v>321887</v>
          </cell>
          <cell r="E185">
            <v>0</v>
          </cell>
          <cell r="F185">
            <v>0</v>
          </cell>
          <cell r="G185">
            <v>0</v>
          </cell>
          <cell r="H185">
            <v>6</v>
          </cell>
          <cell r="I185" t="str">
            <v>8-911-134-72-79</v>
          </cell>
          <cell r="M185">
            <v>43070</v>
          </cell>
        </row>
        <row r="186">
          <cell r="B186">
            <v>470</v>
          </cell>
          <cell r="C186" t="str">
            <v>Цыбаев Евгений Владимирович</v>
          </cell>
          <cell r="D186">
            <v>323510</v>
          </cell>
          <cell r="E186">
            <v>0</v>
          </cell>
          <cell r="F186">
            <v>0</v>
          </cell>
          <cell r="G186">
            <v>0</v>
          </cell>
          <cell r="I186">
            <v>9523850130</v>
          </cell>
          <cell r="M186">
            <v>43070</v>
          </cell>
        </row>
        <row r="187">
          <cell r="B187">
            <v>471</v>
          </cell>
          <cell r="C187" t="str">
            <v>Цыганов Максим Александрович</v>
          </cell>
          <cell r="D187">
            <v>323479</v>
          </cell>
          <cell r="E187">
            <v>0</v>
          </cell>
          <cell r="F187">
            <v>0</v>
          </cell>
          <cell r="G187">
            <v>0</v>
          </cell>
          <cell r="H187">
            <v>5.5</v>
          </cell>
          <cell r="I187">
            <v>89819566512</v>
          </cell>
          <cell r="M187">
            <v>43070</v>
          </cell>
        </row>
        <row r="188">
          <cell r="B188">
            <v>472</v>
          </cell>
          <cell r="C188" t="str">
            <v>Чигарев Алексей Владимирович</v>
          </cell>
          <cell r="D188">
            <v>322197</v>
          </cell>
          <cell r="E188">
            <v>1</v>
          </cell>
          <cell r="F188">
            <v>0</v>
          </cell>
          <cell r="G188">
            <v>0</v>
          </cell>
          <cell r="H188">
            <v>6</v>
          </cell>
          <cell r="I188">
            <v>89119599407</v>
          </cell>
          <cell r="M188">
            <v>43070</v>
          </cell>
        </row>
        <row r="189">
          <cell r="B189">
            <v>473</v>
          </cell>
          <cell r="C189" t="str">
            <v>Чулков Андрей Юрьевич</v>
          </cell>
          <cell r="D189">
            <v>322205</v>
          </cell>
          <cell r="E189">
            <v>1</v>
          </cell>
          <cell r="F189">
            <v>0</v>
          </cell>
          <cell r="G189">
            <v>0</v>
          </cell>
          <cell r="M189">
            <v>43070</v>
          </cell>
        </row>
        <row r="190">
          <cell r="B190">
            <v>474</v>
          </cell>
          <cell r="C190" t="str">
            <v>Чухненков Андрей Викторович</v>
          </cell>
          <cell r="D190">
            <v>321891</v>
          </cell>
          <cell r="E190">
            <v>0</v>
          </cell>
          <cell r="F190">
            <v>0</v>
          </cell>
          <cell r="G190">
            <v>0</v>
          </cell>
          <cell r="M190">
            <v>43070</v>
          </cell>
        </row>
        <row r="191">
          <cell r="B191">
            <v>475</v>
          </cell>
          <cell r="C191" t="str">
            <v>Шабанов Андрей Борисович</v>
          </cell>
          <cell r="D191">
            <v>321892</v>
          </cell>
          <cell r="E191">
            <v>1</v>
          </cell>
          <cell r="F191">
            <v>0</v>
          </cell>
          <cell r="G191">
            <v>0</v>
          </cell>
          <cell r="H191">
            <v>5.5</v>
          </cell>
          <cell r="I191" t="str">
            <v>8 921 564 79 80</v>
          </cell>
          <cell r="M191">
            <v>43070</v>
          </cell>
        </row>
        <row r="192">
          <cell r="B192">
            <v>476</v>
          </cell>
          <cell r="C192" t="str">
            <v>Шарапов Яков Викторович</v>
          </cell>
          <cell r="D192">
            <v>323325</v>
          </cell>
          <cell r="E192">
            <v>1</v>
          </cell>
          <cell r="F192">
            <v>0</v>
          </cell>
          <cell r="G192">
            <v>0</v>
          </cell>
          <cell r="H192">
            <v>6</v>
          </cell>
          <cell r="I192" t="str">
            <v>8 921 555 59 59</v>
          </cell>
          <cell r="M192">
            <v>43070</v>
          </cell>
        </row>
        <row r="193">
          <cell r="B193">
            <v>477</v>
          </cell>
          <cell r="C193" t="str">
            <v>Шевченко Дмитрий Николаевич</v>
          </cell>
          <cell r="D193">
            <v>321894</v>
          </cell>
          <cell r="E193">
            <v>0</v>
          </cell>
          <cell r="F193">
            <v>0</v>
          </cell>
          <cell r="G193">
            <v>0</v>
          </cell>
          <cell r="H193">
            <v>5.5</v>
          </cell>
          <cell r="I193">
            <v>9112118233</v>
          </cell>
          <cell r="M193">
            <v>43070</v>
          </cell>
        </row>
        <row r="194">
          <cell r="B194">
            <v>478</v>
          </cell>
          <cell r="C194" t="str">
            <v>Шевырев Аркадий Николаевич</v>
          </cell>
          <cell r="D194">
            <v>321895</v>
          </cell>
          <cell r="E194">
            <v>3</v>
          </cell>
          <cell r="F194">
            <v>2</v>
          </cell>
          <cell r="G194">
            <v>0</v>
          </cell>
          <cell r="M194">
            <v>43070</v>
          </cell>
        </row>
        <row r="195">
          <cell r="B195">
            <v>479</v>
          </cell>
          <cell r="C195" t="str">
            <v>Шестаков Леонид Александрович</v>
          </cell>
          <cell r="D195">
            <v>322403</v>
          </cell>
          <cell r="E195">
            <v>1</v>
          </cell>
          <cell r="F195">
            <v>0</v>
          </cell>
          <cell r="G195">
            <v>0</v>
          </cell>
          <cell r="I195">
            <v>89045109439</v>
          </cell>
          <cell r="M195">
            <v>43070</v>
          </cell>
        </row>
        <row r="196">
          <cell r="B196">
            <v>480</v>
          </cell>
          <cell r="C196" t="str">
            <v>Шишмолин Петр Алексеевич</v>
          </cell>
          <cell r="D196">
            <v>321897</v>
          </cell>
          <cell r="E196">
            <v>0</v>
          </cell>
          <cell r="F196">
            <v>0</v>
          </cell>
          <cell r="G196">
            <v>0</v>
          </cell>
          <cell r="H196">
            <v>5.5</v>
          </cell>
          <cell r="I196" t="str">
            <v>8 911 991 94 02</v>
          </cell>
          <cell r="M196">
            <v>43070</v>
          </cell>
        </row>
        <row r="197">
          <cell r="B197">
            <v>481</v>
          </cell>
          <cell r="C197" t="str">
            <v>Шмелев Антон Валерьевич</v>
          </cell>
          <cell r="D197">
            <v>321945</v>
          </cell>
          <cell r="E197">
            <v>1</v>
          </cell>
          <cell r="F197">
            <v>1</v>
          </cell>
          <cell r="G197">
            <v>0</v>
          </cell>
          <cell r="H197">
            <v>5.5</v>
          </cell>
          <cell r="I197" t="str">
            <v>8 951 347 04 15</v>
          </cell>
          <cell r="M197">
            <v>43070</v>
          </cell>
        </row>
        <row r="198">
          <cell r="B198">
            <v>482</v>
          </cell>
          <cell r="C198" t="str">
            <v>Шубин Игорь Павлович</v>
          </cell>
          <cell r="D198">
            <v>321899</v>
          </cell>
          <cell r="E198">
            <v>1</v>
          </cell>
          <cell r="F198">
            <v>0</v>
          </cell>
          <cell r="G198">
            <v>0</v>
          </cell>
          <cell r="H198">
            <v>6.5</v>
          </cell>
          <cell r="I198" t="str">
            <v>8 921 894 78 11</v>
          </cell>
          <cell r="M198">
            <v>43070</v>
          </cell>
        </row>
        <row r="199">
          <cell r="B199">
            <v>483</v>
          </cell>
          <cell r="C199" t="str">
            <v>Безик Алексей Константинович</v>
          </cell>
          <cell r="D199">
            <v>323519</v>
          </cell>
          <cell r="E199">
            <v>1</v>
          </cell>
          <cell r="F199">
            <v>0</v>
          </cell>
          <cell r="G199">
            <v>0</v>
          </cell>
          <cell r="H199">
            <v>6</v>
          </cell>
          <cell r="I199">
            <v>9992394303</v>
          </cell>
          <cell r="M199">
            <v>43070</v>
          </cell>
        </row>
        <row r="200">
          <cell r="B200">
            <v>484</v>
          </cell>
          <cell r="C200" t="str">
            <v>Юханов  Роман Викторович</v>
          </cell>
          <cell r="D200">
            <v>323116</v>
          </cell>
          <cell r="E200">
            <v>0</v>
          </cell>
          <cell r="F200">
            <v>0</v>
          </cell>
          <cell r="G200">
            <v>0</v>
          </cell>
          <cell r="H200">
            <v>6.5</v>
          </cell>
          <cell r="I200">
            <v>89992106090</v>
          </cell>
          <cell r="M200">
            <v>43070</v>
          </cell>
        </row>
        <row r="201">
          <cell r="B201">
            <v>485</v>
          </cell>
          <cell r="C201" t="str">
            <v>Янталев Александр Петрович</v>
          </cell>
          <cell r="D201">
            <v>321903</v>
          </cell>
          <cell r="E201">
            <v>0</v>
          </cell>
          <cell r="F201">
            <v>0</v>
          </cell>
          <cell r="G201">
            <v>0</v>
          </cell>
          <cell r="H201">
            <v>6.5</v>
          </cell>
          <cell r="I201">
            <v>9117993639</v>
          </cell>
          <cell r="M201">
            <v>43070</v>
          </cell>
        </row>
        <row r="202">
          <cell r="B202">
            <v>486</v>
          </cell>
          <cell r="C202" t="str">
            <v>Богданов Михаил Викторович</v>
          </cell>
          <cell r="D202">
            <v>323520</v>
          </cell>
          <cell r="E202">
            <v>1</v>
          </cell>
          <cell r="F202">
            <v>0</v>
          </cell>
          <cell r="G202">
            <v>0</v>
          </cell>
          <cell r="H202">
            <v>5.5</v>
          </cell>
          <cell r="I202">
            <v>9216454057</v>
          </cell>
          <cell r="M202">
            <v>43070</v>
          </cell>
        </row>
        <row r="203">
          <cell r="B203">
            <v>487</v>
          </cell>
          <cell r="C203" t="str">
            <v>Кабурдо Николай Валерьевич</v>
          </cell>
          <cell r="D203">
            <v>323521</v>
          </cell>
          <cell r="E203">
            <v>0</v>
          </cell>
          <cell r="F203">
            <v>0</v>
          </cell>
          <cell r="G203">
            <v>0</v>
          </cell>
          <cell r="H203">
            <v>5.5</v>
          </cell>
          <cell r="I203">
            <v>9030937598</v>
          </cell>
          <cell r="M203">
            <v>43070</v>
          </cell>
        </row>
        <row r="204">
          <cell r="B204">
            <v>488</v>
          </cell>
          <cell r="C204" t="str">
            <v>Пудовкин Сергей Николаевич</v>
          </cell>
          <cell r="D204">
            <v>323522</v>
          </cell>
          <cell r="E204">
            <v>0</v>
          </cell>
          <cell r="F204">
            <v>0</v>
          </cell>
          <cell r="G204">
            <v>0</v>
          </cell>
          <cell r="I204">
            <v>89523813464</v>
          </cell>
          <cell r="M204">
            <v>43070</v>
          </cell>
        </row>
        <row r="205">
          <cell r="B205">
            <v>489</v>
          </cell>
          <cell r="C205" t="str">
            <v>Рязанцев Иван Васильевич</v>
          </cell>
          <cell r="D205">
            <v>323523</v>
          </cell>
          <cell r="E205">
            <v>1</v>
          </cell>
          <cell r="F205">
            <v>1</v>
          </cell>
          <cell r="G205">
            <v>0</v>
          </cell>
          <cell r="H205">
            <v>6</v>
          </cell>
          <cell r="I205">
            <v>9110131299</v>
          </cell>
          <cell r="M205">
            <v>43070</v>
          </cell>
        </row>
        <row r="206">
          <cell r="B206">
            <v>490</v>
          </cell>
          <cell r="C206" t="str">
            <v>Филимонов Сергей Андреевич</v>
          </cell>
          <cell r="D206">
            <v>323524</v>
          </cell>
          <cell r="E206">
            <v>0</v>
          </cell>
          <cell r="F206">
            <v>0</v>
          </cell>
          <cell r="G206">
            <v>0</v>
          </cell>
          <cell r="H206">
            <v>5.5</v>
          </cell>
          <cell r="I206">
            <v>89045190581</v>
          </cell>
          <cell r="M206">
            <v>43070</v>
          </cell>
        </row>
        <row r="207">
          <cell r="B207">
            <v>491</v>
          </cell>
          <cell r="C207" t="str">
            <v>Шабарин Евгений Юрьевич</v>
          </cell>
          <cell r="D207">
            <v>323526</v>
          </cell>
          <cell r="E207">
            <v>0</v>
          </cell>
          <cell r="F207">
            <v>0</v>
          </cell>
          <cell r="G207">
            <v>0</v>
          </cell>
          <cell r="H207">
            <v>5.5</v>
          </cell>
          <cell r="I207">
            <v>9111293002</v>
          </cell>
          <cell r="M207">
            <v>43070</v>
          </cell>
        </row>
        <row r="208">
          <cell r="B208">
            <v>492</v>
          </cell>
          <cell r="C208" t="str">
            <v>Савиных Ярослав Ярославович</v>
          </cell>
          <cell r="D208">
            <v>323515</v>
          </cell>
          <cell r="E208">
            <v>1</v>
          </cell>
          <cell r="F208">
            <v>1</v>
          </cell>
          <cell r="G208">
            <v>1</v>
          </cell>
          <cell r="I208">
            <v>89117467181</v>
          </cell>
          <cell r="M208">
            <v>43070</v>
          </cell>
        </row>
        <row r="209">
          <cell r="B209">
            <v>493</v>
          </cell>
          <cell r="C209" t="str">
            <v>Михайлов Руслан Дмитриевич</v>
          </cell>
          <cell r="D209">
            <v>323531</v>
          </cell>
          <cell r="E209">
            <v>0</v>
          </cell>
          <cell r="F209">
            <v>0</v>
          </cell>
          <cell r="G209">
            <v>0</v>
          </cell>
          <cell r="H209">
            <v>6</v>
          </cell>
          <cell r="I209" t="str">
            <v>8 999 536 58 66</v>
          </cell>
          <cell r="M209">
            <v>43070</v>
          </cell>
        </row>
        <row r="210">
          <cell r="B210">
            <v>494</v>
          </cell>
          <cell r="C210" t="str">
            <v>Рыжук Александр Владимирович</v>
          </cell>
          <cell r="D210">
            <v>323532</v>
          </cell>
          <cell r="E210">
            <v>0</v>
          </cell>
          <cell r="F210">
            <v>0</v>
          </cell>
          <cell r="G210">
            <v>0</v>
          </cell>
          <cell r="H210">
            <v>6</v>
          </cell>
          <cell r="I210" t="str">
            <v>8 911 703 78 19</v>
          </cell>
          <cell r="M210">
            <v>43070</v>
          </cell>
        </row>
        <row r="211">
          <cell r="B211">
            <v>495</v>
          </cell>
          <cell r="C211" t="str">
            <v>Плотников Алексей Владимирович</v>
          </cell>
          <cell r="D211">
            <v>323540</v>
          </cell>
          <cell r="E211">
            <v>0</v>
          </cell>
          <cell r="F211">
            <v>0</v>
          </cell>
          <cell r="G211">
            <v>0</v>
          </cell>
          <cell r="H211">
            <v>6</v>
          </cell>
          <cell r="I211" t="str">
            <v>8 950 036 66 55</v>
          </cell>
          <cell r="M211">
            <v>43070</v>
          </cell>
        </row>
      </sheetData>
      <sheetData sheetId="3" refreshError="1"/>
      <sheetData sheetId="4"/>
      <sheetData sheetId="5" refreshError="1"/>
      <sheetData sheetId="6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Ремонт гарнитур"/>
      <sheetName val="ФИО - № гарнитуры 4-я линия СПб"/>
      <sheetName val="ФИО - № гарнитуры 3-я линия СПб"/>
      <sheetName val="Статистика"/>
      <sheetName val="Проблема-Решение"/>
      <sheetName val="ПВМ"/>
      <sheetName val="Трудозатраты (не готово)"/>
    </sheetNames>
    <sheetDataSet>
      <sheetData sheetId="0"/>
      <sheetData sheetId="1">
        <row r="2">
          <cell r="A2">
            <v>1</v>
          </cell>
          <cell r="B2" t="str">
            <v>Самарцев Алексей Николаевич</v>
          </cell>
          <cell r="C2">
            <v>4</v>
          </cell>
          <cell r="D2">
            <v>1</v>
          </cell>
          <cell r="E2">
            <v>0</v>
          </cell>
          <cell r="F2" t="str">
            <v>Смена фамилии с Сысолятина</v>
          </cell>
          <cell r="G2">
            <v>42359</v>
          </cell>
        </row>
        <row r="3">
          <cell r="A3">
            <v>12</v>
          </cell>
          <cell r="B3" t="str">
            <v>Аксяитов Руслан Ряшидович</v>
          </cell>
          <cell r="C3">
            <v>2</v>
          </cell>
          <cell r="D3">
            <v>2</v>
          </cell>
          <cell r="E3">
            <v>0</v>
          </cell>
          <cell r="G3">
            <v>42359</v>
          </cell>
        </row>
        <row r="4">
          <cell r="A4">
            <v>18</v>
          </cell>
          <cell r="B4" t="str">
            <v>Волков Даниил Евгеньевич</v>
          </cell>
          <cell r="C4">
            <v>5</v>
          </cell>
          <cell r="D4">
            <v>3</v>
          </cell>
          <cell r="E4">
            <v>0</v>
          </cell>
          <cell r="F4" t="str">
            <v>Смена машиниста с уволенного Белова Дмитрия Владимировича</v>
          </cell>
          <cell r="G4">
            <v>42359</v>
          </cell>
        </row>
        <row r="5">
          <cell r="A5">
            <v>21</v>
          </cell>
          <cell r="B5" t="str">
            <v>Демьянов Антон Петрович</v>
          </cell>
          <cell r="C5">
            <v>3</v>
          </cell>
          <cell r="D5">
            <v>0</v>
          </cell>
          <cell r="E5">
            <v>0</v>
          </cell>
          <cell r="G5">
            <v>42359</v>
          </cell>
        </row>
        <row r="6">
          <cell r="A6">
            <v>22</v>
          </cell>
          <cell r="B6" t="str">
            <v>Борисов Григорий Владимирович</v>
          </cell>
          <cell r="C6">
            <v>3</v>
          </cell>
          <cell r="D6">
            <v>0</v>
          </cell>
          <cell r="E6">
            <v>0</v>
          </cell>
          <cell r="G6">
            <v>42359</v>
          </cell>
        </row>
        <row r="7">
          <cell r="A7">
            <v>27</v>
          </cell>
          <cell r="B7" t="str">
            <v>Горячев Дмитрий Александрович</v>
          </cell>
          <cell r="C7">
            <v>1</v>
          </cell>
          <cell r="D7">
            <v>0</v>
          </cell>
          <cell r="E7">
            <v>0</v>
          </cell>
          <cell r="G7">
            <v>42359</v>
          </cell>
        </row>
        <row r="8">
          <cell r="A8">
            <v>28</v>
          </cell>
          <cell r="B8" t="str">
            <v>Бочаров Сергей Даниилович</v>
          </cell>
          <cell r="C8">
            <v>3</v>
          </cell>
          <cell r="D8">
            <v>1</v>
          </cell>
          <cell r="E8">
            <v>0</v>
          </cell>
          <cell r="G8">
            <v>42359</v>
          </cell>
        </row>
        <row r="9">
          <cell r="A9">
            <v>29</v>
          </cell>
          <cell r="B9" t="str">
            <v>Середкин Игорь Михайлович</v>
          </cell>
          <cell r="C9">
            <v>9</v>
          </cell>
          <cell r="D9">
            <v>4</v>
          </cell>
          <cell r="E9">
            <v>0</v>
          </cell>
          <cell r="G9">
            <v>42359</v>
          </cell>
        </row>
        <row r="10">
          <cell r="A10">
            <v>34</v>
          </cell>
          <cell r="B10" t="str">
            <v>Бычков Александр Валерьевич</v>
          </cell>
          <cell r="C10">
            <v>6</v>
          </cell>
          <cell r="D10">
            <v>2</v>
          </cell>
          <cell r="E10">
            <v>1</v>
          </cell>
          <cell r="G10">
            <v>42359</v>
          </cell>
        </row>
        <row r="11">
          <cell r="A11">
            <v>39</v>
          </cell>
          <cell r="B11" t="str">
            <v>Годунов Василий Сергеевич</v>
          </cell>
          <cell r="C11">
            <v>3</v>
          </cell>
          <cell r="D11">
            <v>2</v>
          </cell>
          <cell r="E11">
            <v>1</v>
          </cell>
          <cell r="G11">
            <v>42359</v>
          </cell>
        </row>
        <row r="12">
          <cell r="A12">
            <v>41</v>
          </cell>
          <cell r="B12" t="str">
            <v>Манило Станислав Сергеевич</v>
          </cell>
          <cell r="C12">
            <v>3</v>
          </cell>
          <cell r="D12">
            <v>2</v>
          </cell>
          <cell r="E12">
            <v>0</v>
          </cell>
          <cell r="G12">
            <v>42359</v>
          </cell>
        </row>
        <row r="13">
          <cell r="A13">
            <v>43</v>
          </cell>
          <cell r="B13" t="str">
            <v>Голубев Борис Михайлович</v>
          </cell>
          <cell r="C13">
            <v>4</v>
          </cell>
          <cell r="D13">
            <v>1</v>
          </cell>
          <cell r="E13">
            <v>0</v>
          </cell>
          <cell r="G13">
            <v>42359</v>
          </cell>
        </row>
        <row r="14">
          <cell r="A14">
            <v>44</v>
          </cell>
          <cell r="B14" t="str">
            <v>Могиль Сергей Игоревич</v>
          </cell>
          <cell r="C14">
            <v>4</v>
          </cell>
          <cell r="D14">
            <v>2</v>
          </cell>
          <cell r="E14">
            <v>0</v>
          </cell>
          <cell r="G14">
            <v>42359</v>
          </cell>
        </row>
        <row r="15">
          <cell r="A15">
            <v>46</v>
          </cell>
          <cell r="B15" t="str">
            <v>Родионов Михаил Иванович</v>
          </cell>
          <cell r="C15">
            <v>7</v>
          </cell>
          <cell r="D15">
            <v>2</v>
          </cell>
          <cell r="E15">
            <v>0</v>
          </cell>
          <cell r="G15">
            <v>42359</v>
          </cell>
        </row>
        <row r="16">
          <cell r="A16">
            <v>49</v>
          </cell>
          <cell r="B16" t="str">
            <v>Фролов Александр Юрьевич</v>
          </cell>
          <cell r="C16">
            <v>3</v>
          </cell>
          <cell r="D16">
            <v>0</v>
          </cell>
          <cell r="E16">
            <v>0</v>
          </cell>
          <cell r="G16">
            <v>42359</v>
          </cell>
        </row>
        <row r="17">
          <cell r="A17">
            <v>52</v>
          </cell>
          <cell r="B17" t="str">
            <v>Зыков Алексей Сергеевич</v>
          </cell>
          <cell r="C17">
            <v>2</v>
          </cell>
          <cell r="D17">
            <v>0</v>
          </cell>
          <cell r="E17">
            <v>0</v>
          </cell>
          <cell r="F17" t="str">
            <v>Утеряна</v>
          </cell>
          <cell r="G17">
            <v>42359</v>
          </cell>
        </row>
        <row r="18">
          <cell r="A18">
            <v>53</v>
          </cell>
          <cell r="B18" t="str">
            <v>Кондрашин Дмитрий Викторович</v>
          </cell>
          <cell r="C18">
            <v>4</v>
          </cell>
          <cell r="D18">
            <v>3</v>
          </cell>
          <cell r="E18">
            <v>0</v>
          </cell>
          <cell r="G18">
            <v>42359</v>
          </cell>
        </row>
        <row r="19">
          <cell r="A19">
            <v>54</v>
          </cell>
          <cell r="B19" t="str">
            <v>Морозов Сергей Александрович</v>
          </cell>
          <cell r="C19">
            <v>0</v>
          </cell>
          <cell r="D19">
            <v>0</v>
          </cell>
          <cell r="E19">
            <v>0</v>
          </cell>
          <cell r="G19">
            <v>42359</v>
          </cell>
        </row>
        <row r="20">
          <cell r="A20">
            <v>59</v>
          </cell>
          <cell r="B20" t="str">
            <v>Иванов Евгений Олегович</v>
          </cell>
          <cell r="C20">
            <v>3</v>
          </cell>
          <cell r="D20">
            <v>0</v>
          </cell>
          <cell r="E20">
            <v>0</v>
          </cell>
          <cell r="G20">
            <v>42359</v>
          </cell>
        </row>
        <row r="21">
          <cell r="A21">
            <v>61</v>
          </cell>
          <cell r="B21" t="str">
            <v>Пузанов Евгений Александрович</v>
          </cell>
          <cell r="C21">
            <v>1</v>
          </cell>
          <cell r="D21">
            <v>0</v>
          </cell>
          <cell r="E21">
            <v>0</v>
          </cell>
          <cell r="G21">
            <v>42359</v>
          </cell>
        </row>
        <row r="22">
          <cell r="A22">
            <v>63</v>
          </cell>
          <cell r="B22" t="str">
            <v>Мурадов Марат Буронович</v>
          </cell>
          <cell r="C22">
            <v>2</v>
          </cell>
          <cell r="D22">
            <v>0</v>
          </cell>
          <cell r="E22">
            <v>0</v>
          </cell>
          <cell r="G22">
            <v>42359</v>
          </cell>
        </row>
        <row r="23">
          <cell r="A23">
            <v>64</v>
          </cell>
          <cell r="B23" t="str">
            <v>Ананьин Алексей Николаевич</v>
          </cell>
          <cell r="C23">
            <v>9</v>
          </cell>
          <cell r="D23">
            <v>3</v>
          </cell>
          <cell r="E23">
            <v>1</v>
          </cell>
          <cell r="G23">
            <v>42359</v>
          </cell>
        </row>
        <row r="24">
          <cell r="A24">
            <v>66</v>
          </cell>
          <cell r="B24" t="str">
            <v>Гусев Денис Владимирович</v>
          </cell>
          <cell r="C24">
            <v>1</v>
          </cell>
          <cell r="D24">
            <v>0</v>
          </cell>
          <cell r="E24">
            <v>0</v>
          </cell>
          <cell r="G24">
            <v>42359</v>
          </cell>
        </row>
        <row r="25">
          <cell r="A25">
            <v>67</v>
          </cell>
          <cell r="B25" t="str">
            <v>Ломовцев Игорь Викторович</v>
          </cell>
          <cell r="C25">
            <v>3</v>
          </cell>
          <cell r="D25">
            <v>0</v>
          </cell>
          <cell r="E25">
            <v>0</v>
          </cell>
          <cell r="G25">
            <v>42359</v>
          </cell>
        </row>
        <row r="26">
          <cell r="A26">
            <v>68</v>
          </cell>
          <cell r="B26" t="str">
            <v>Горбачев Павел Павлович</v>
          </cell>
          <cell r="C26">
            <v>5</v>
          </cell>
          <cell r="D26">
            <v>2</v>
          </cell>
          <cell r="E26">
            <v>1</v>
          </cell>
          <cell r="G26">
            <v>42359</v>
          </cell>
        </row>
        <row r="27">
          <cell r="A27">
            <v>69</v>
          </cell>
          <cell r="B27" t="str">
            <v>Мамонтьев Антон Андреевич</v>
          </cell>
          <cell r="C27">
            <v>3</v>
          </cell>
          <cell r="D27">
            <v>0</v>
          </cell>
          <cell r="E27">
            <v>0</v>
          </cell>
          <cell r="G27">
            <v>42359</v>
          </cell>
        </row>
        <row r="28">
          <cell r="A28">
            <v>70</v>
          </cell>
          <cell r="B28" t="str">
            <v>Григорьев Максим Викторович</v>
          </cell>
          <cell r="C28">
            <v>4</v>
          </cell>
          <cell r="D28">
            <v>2</v>
          </cell>
          <cell r="E28">
            <v>0</v>
          </cell>
          <cell r="G28">
            <v>42359</v>
          </cell>
        </row>
        <row r="29">
          <cell r="A29">
            <v>71</v>
          </cell>
          <cell r="B29" t="str">
            <v>Аллахвердиев Сергей Арзуевич</v>
          </cell>
          <cell r="C29">
            <v>6</v>
          </cell>
          <cell r="D29">
            <v>1</v>
          </cell>
          <cell r="E29">
            <v>0</v>
          </cell>
          <cell r="G29">
            <v>42359</v>
          </cell>
        </row>
        <row r="30">
          <cell r="A30">
            <v>72</v>
          </cell>
          <cell r="B30" t="str">
            <v>Дорошенко Михаил Петрович</v>
          </cell>
          <cell r="C30">
            <v>6</v>
          </cell>
          <cell r="D30">
            <v>2</v>
          </cell>
          <cell r="E30">
            <v>0</v>
          </cell>
          <cell r="G30">
            <v>42359</v>
          </cell>
        </row>
        <row r="31">
          <cell r="A31">
            <v>74</v>
          </cell>
          <cell r="B31" t="str">
            <v>Ярмоленко Николай Григорьевич</v>
          </cell>
          <cell r="C31">
            <v>3</v>
          </cell>
          <cell r="D31">
            <v>1</v>
          </cell>
          <cell r="E31">
            <v>0</v>
          </cell>
          <cell r="F31" t="str">
            <v>8-921-772-35-11</v>
          </cell>
          <cell r="G31">
            <v>42359</v>
          </cell>
        </row>
        <row r="32">
          <cell r="A32">
            <v>75</v>
          </cell>
          <cell r="B32" t="str">
            <v>Сергеев Дмитрий Петрович</v>
          </cell>
          <cell r="C32">
            <v>1</v>
          </cell>
          <cell r="D32">
            <v>0</v>
          </cell>
          <cell r="E32">
            <v>0</v>
          </cell>
          <cell r="G32">
            <v>42359</v>
          </cell>
        </row>
        <row r="33">
          <cell r="A33">
            <v>76</v>
          </cell>
          <cell r="B33" t="str">
            <v>Яловничий Дмитрий Сергеевич</v>
          </cell>
          <cell r="C33">
            <v>1</v>
          </cell>
          <cell r="D33">
            <v>0</v>
          </cell>
          <cell r="E33">
            <v>0</v>
          </cell>
          <cell r="G33">
            <v>42359</v>
          </cell>
        </row>
        <row r="34">
          <cell r="A34">
            <v>78</v>
          </cell>
          <cell r="B34" t="str">
            <v>Феоктистов Дмитрий Сергеевич</v>
          </cell>
          <cell r="C34">
            <v>2</v>
          </cell>
          <cell r="D34">
            <v>1</v>
          </cell>
          <cell r="E34">
            <v>0</v>
          </cell>
          <cell r="G34">
            <v>42359</v>
          </cell>
        </row>
        <row r="35">
          <cell r="A35">
            <v>79</v>
          </cell>
          <cell r="B35" t="str">
            <v>Михайловский Игорь Валерьевич</v>
          </cell>
          <cell r="C35">
            <v>6</v>
          </cell>
          <cell r="D35">
            <v>0</v>
          </cell>
          <cell r="E35">
            <v>0</v>
          </cell>
          <cell r="G35">
            <v>42359</v>
          </cell>
        </row>
        <row r="36">
          <cell r="A36">
            <v>80</v>
          </cell>
          <cell r="B36" t="str">
            <v>Резчиков Евгений Борисович</v>
          </cell>
          <cell r="C36">
            <v>3</v>
          </cell>
          <cell r="D36">
            <v>1</v>
          </cell>
          <cell r="E36">
            <v>0</v>
          </cell>
          <cell r="G36">
            <v>42359</v>
          </cell>
        </row>
        <row r="37">
          <cell r="A37">
            <v>81</v>
          </cell>
          <cell r="B37" t="str">
            <v>Горбунов Тарас Владимирович</v>
          </cell>
          <cell r="C37">
            <v>4</v>
          </cell>
          <cell r="D37">
            <v>1</v>
          </cell>
          <cell r="E37">
            <v>0</v>
          </cell>
          <cell r="G37">
            <v>42359</v>
          </cell>
        </row>
        <row r="38">
          <cell r="A38">
            <v>83</v>
          </cell>
          <cell r="B38" t="str">
            <v>Андреев Игорь Евгеньевич</v>
          </cell>
          <cell r="C38">
            <v>4</v>
          </cell>
          <cell r="D38">
            <v>1</v>
          </cell>
          <cell r="E38">
            <v>0</v>
          </cell>
          <cell r="G38">
            <v>42359</v>
          </cell>
        </row>
        <row r="39">
          <cell r="A39">
            <v>84</v>
          </cell>
          <cell r="B39" t="str">
            <v>Давиденко Алексей Александрович</v>
          </cell>
          <cell r="C39">
            <v>5</v>
          </cell>
          <cell r="D39">
            <v>2</v>
          </cell>
          <cell r="E39">
            <v>0</v>
          </cell>
          <cell r="G39">
            <v>42359</v>
          </cell>
        </row>
        <row r="40">
          <cell r="A40">
            <v>85</v>
          </cell>
          <cell r="B40" t="str">
            <v>Боричев Александр Анатольевич</v>
          </cell>
          <cell r="C40">
            <v>1</v>
          </cell>
          <cell r="D40">
            <v>0</v>
          </cell>
          <cell r="E40">
            <v>0</v>
          </cell>
          <cell r="G40">
            <v>42359</v>
          </cell>
        </row>
        <row r="41">
          <cell r="A41">
            <v>86</v>
          </cell>
          <cell r="B41" t="str">
            <v>Краснянский Срргей Викторович</v>
          </cell>
          <cell r="C41">
            <v>1</v>
          </cell>
          <cell r="D41">
            <v>0</v>
          </cell>
          <cell r="E41">
            <v>0</v>
          </cell>
          <cell r="G41">
            <v>42359</v>
          </cell>
        </row>
        <row r="42">
          <cell r="A42">
            <v>87</v>
          </cell>
          <cell r="B42" t="str">
            <v>Дмитриев Александр Анатольевич</v>
          </cell>
          <cell r="C42">
            <v>8</v>
          </cell>
          <cell r="D42">
            <v>1</v>
          </cell>
          <cell r="E42">
            <v>0</v>
          </cell>
          <cell r="F42" t="str">
            <v>8-921-753-73-73</v>
          </cell>
          <cell r="G42">
            <v>42359</v>
          </cell>
        </row>
        <row r="43">
          <cell r="A43">
            <v>88</v>
          </cell>
          <cell r="B43" t="str">
            <v>Дружинин Алексей Валентинович</v>
          </cell>
          <cell r="C43">
            <v>1</v>
          </cell>
          <cell r="D43">
            <v>0</v>
          </cell>
          <cell r="E43">
            <v>0</v>
          </cell>
          <cell r="G43">
            <v>42359</v>
          </cell>
        </row>
        <row r="44">
          <cell r="A44">
            <v>89</v>
          </cell>
          <cell r="B44" t="str">
            <v>Шигарев Сергей Константинович</v>
          </cell>
          <cell r="C44">
            <v>3</v>
          </cell>
          <cell r="D44">
            <v>0</v>
          </cell>
          <cell r="E44">
            <v>0</v>
          </cell>
          <cell r="G44">
            <v>42359</v>
          </cell>
        </row>
        <row r="45">
          <cell r="A45">
            <v>90</v>
          </cell>
          <cell r="B45" t="str">
            <v>Николаев Максим Николаевич</v>
          </cell>
          <cell r="C45">
            <v>4</v>
          </cell>
          <cell r="D45">
            <v>0</v>
          </cell>
          <cell r="E45">
            <v>0</v>
          </cell>
          <cell r="G45">
            <v>42359</v>
          </cell>
        </row>
        <row r="46">
          <cell r="A46">
            <v>91</v>
          </cell>
          <cell r="B46" t="str">
            <v>Голубев Лев Вячеславович</v>
          </cell>
          <cell r="C46">
            <v>1</v>
          </cell>
          <cell r="D46">
            <v>0</v>
          </cell>
          <cell r="E46">
            <v>0</v>
          </cell>
          <cell r="G46">
            <v>42359</v>
          </cell>
        </row>
        <row r="47">
          <cell r="A47">
            <v>92</v>
          </cell>
          <cell r="B47" t="str">
            <v>Константинов Евгений Валентинович</v>
          </cell>
          <cell r="C47">
            <v>4</v>
          </cell>
          <cell r="D47">
            <v>0</v>
          </cell>
          <cell r="E47">
            <v>0</v>
          </cell>
          <cell r="G47">
            <v>42359</v>
          </cell>
        </row>
        <row r="48">
          <cell r="A48">
            <v>93</v>
          </cell>
          <cell r="B48" t="str">
            <v>Гриценко Александр Владимирович</v>
          </cell>
          <cell r="C48">
            <v>5</v>
          </cell>
          <cell r="D48">
            <v>0</v>
          </cell>
          <cell r="E48">
            <v>0</v>
          </cell>
          <cell r="G48">
            <v>42359</v>
          </cell>
        </row>
        <row r="49">
          <cell r="A49">
            <v>94</v>
          </cell>
          <cell r="B49" t="str">
            <v>Яшников Павел Александрович</v>
          </cell>
          <cell r="C49">
            <v>11</v>
          </cell>
          <cell r="D49">
            <v>6</v>
          </cell>
          <cell r="E49">
            <v>0</v>
          </cell>
          <cell r="G49">
            <v>42359</v>
          </cell>
        </row>
        <row r="50">
          <cell r="A50">
            <v>95</v>
          </cell>
          <cell r="B50" t="str">
            <v>Смирнов Евгений Николаевич</v>
          </cell>
          <cell r="C50">
            <v>0</v>
          </cell>
          <cell r="D50">
            <v>0</v>
          </cell>
          <cell r="E50">
            <v>0</v>
          </cell>
          <cell r="G50">
            <v>42359</v>
          </cell>
        </row>
        <row r="51">
          <cell r="A51">
            <v>96</v>
          </cell>
          <cell r="B51" t="str">
            <v>Круглов Павел Вячеславович</v>
          </cell>
          <cell r="C51">
            <v>3</v>
          </cell>
          <cell r="D51">
            <v>0</v>
          </cell>
          <cell r="E51">
            <v>0</v>
          </cell>
          <cell r="G51">
            <v>42359</v>
          </cell>
        </row>
        <row r="52">
          <cell r="A52">
            <v>97</v>
          </cell>
          <cell r="B52" t="str">
            <v>Дементьев Дмитий Александр</v>
          </cell>
          <cell r="C52">
            <v>2</v>
          </cell>
          <cell r="D52">
            <v>1</v>
          </cell>
          <cell r="E52">
            <v>0</v>
          </cell>
          <cell r="G52">
            <v>42359</v>
          </cell>
        </row>
        <row r="53">
          <cell r="A53">
            <v>98</v>
          </cell>
          <cell r="B53" t="str">
            <v>Бобер Антон Александрович</v>
          </cell>
          <cell r="C53">
            <v>7</v>
          </cell>
          <cell r="D53">
            <v>0</v>
          </cell>
          <cell r="E53">
            <v>0</v>
          </cell>
          <cell r="G53">
            <v>42359</v>
          </cell>
        </row>
        <row r="54">
          <cell r="A54">
            <v>99</v>
          </cell>
          <cell r="B54" t="str">
            <v>Вердиев Федор Байрамович</v>
          </cell>
          <cell r="C54">
            <v>6</v>
          </cell>
          <cell r="D54">
            <v>2</v>
          </cell>
          <cell r="E54">
            <v>1</v>
          </cell>
          <cell r="G54">
            <v>42359</v>
          </cell>
        </row>
        <row r="55">
          <cell r="A55">
            <v>100</v>
          </cell>
          <cell r="B55" t="str">
            <v>Гусев Константин Станиславович</v>
          </cell>
          <cell r="C55">
            <v>2</v>
          </cell>
          <cell r="D55">
            <v>1</v>
          </cell>
          <cell r="E55">
            <v>0</v>
          </cell>
          <cell r="G55">
            <v>42359</v>
          </cell>
        </row>
        <row r="56">
          <cell r="A56">
            <v>101</v>
          </cell>
          <cell r="B56" t="str">
            <v>Макарин Дмитрий Михайлович</v>
          </cell>
          <cell r="C56">
            <v>1</v>
          </cell>
          <cell r="D56">
            <v>0</v>
          </cell>
          <cell r="E56">
            <v>0</v>
          </cell>
          <cell r="G56">
            <v>42359</v>
          </cell>
        </row>
        <row r="57">
          <cell r="A57">
            <v>102</v>
          </cell>
          <cell r="B57" t="str">
            <v>Малов Андрей Павлович</v>
          </cell>
          <cell r="C57">
            <v>2</v>
          </cell>
          <cell r="D57">
            <v>0</v>
          </cell>
          <cell r="E57">
            <v>0</v>
          </cell>
          <cell r="G57">
            <v>42359</v>
          </cell>
        </row>
        <row r="58">
          <cell r="A58">
            <v>103</v>
          </cell>
          <cell r="B58" t="str">
            <v>Желтов Андрей Сергеевич</v>
          </cell>
          <cell r="C58">
            <v>6</v>
          </cell>
          <cell r="D58">
            <v>3</v>
          </cell>
          <cell r="E58">
            <v>0</v>
          </cell>
          <cell r="G58">
            <v>42359</v>
          </cell>
        </row>
        <row r="59">
          <cell r="A59">
            <v>104</v>
          </cell>
          <cell r="B59" t="str">
            <v>Грачев Максим Вячеславович</v>
          </cell>
          <cell r="C59">
            <v>2</v>
          </cell>
          <cell r="D59">
            <v>0</v>
          </cell>
          <cell r="E59">
            <v>0</v>
          </cell>
          <cell r="G59">
            <v>42359</v>
          </cell>
        </row>
        <row r="60">
          <cell r="A60">
            <v>106</v>
          </cell>
          <cell r="B60" t="str">
            <v>Технеряднев Олег Павлович</v>
          </cell>
          <cell r="C60">
            <v>2</v>
          </cell>
          <cell r="D60">
            <v>0</v>
          </cell>
          <cell r="E60">
            <v>0</v>
          </cell>
          <cell r="G60">
            <v>42359</v>
          </cell>
        </row>
        <row r="61">
          <cell r="A61">
            <v>108</v>
          </cell>
          <cell r="B61" t="str">
            <v>Клоков Сергей Сергеевич</v>
          </cell>
          <cell r="C61">
            <v>4</v>
          </cell>
          <cell r="D61">
            <v>2</v>
          </cell>
          <cell r="E61">
            <v>0</v>
          </cell>
          <cell r="G61">
            <v>42359</v>
          </cell>
        </row>
        <row r="62">
          <cell r="A62">
            <v>110</v>
          </cell>
          <cell r="B62" t="str">
            <v>Иванчук Григорий Александрович</v>
          </cell>
          <cell r="C62">
            <v>1</v>
          </cell>
          <cell r="D62">
            <v>0</v>
          </cell>
          <cell r="E62">
            <v>0</v>
          </cell>
          <cell r="G62">
            <v>42359</v>
          </cell>
        </row>
        <row r="63">
          <cell r="A63">
            <v>120</v>
          </cell>
          <cell r="B63" t="str">
            <v>Арбузов Эдуард Юрьевич</v>
          </cell>
          <cell r="C63">
            <v>4</v>
          </cell>
          <cell r="D63">
            <v>1</v>
          </cell>
          <cell r="E63">
            <v>0</v>
          </cell>
          <cell r="G63">
            <v>42359</v>
          </cell>
        </row>
        <row r="64">
          <cell r="A64">
            <v>121</v>
          </cell>
          <cell r="B64" t="str">
            <v>Бойченко Иван Владимирович</v>
          </cell>
          <cell r="C64">
            <v>2</v>
          </cell>
          <cell r="D64">
            <v>0</v>
          </cell>
          <cell r="E64">
            <v>0</v>
          </cell>
          <cell r="G64">
            <v>42359</v>
          </cell>
        </row>
        <row r="65">
          <cell r="A65">
            <v>122</v>
          </cell>
          <cell r="B65" t="str">
            <v>Алексеев Владимир Геннадьевич</v>
          </cell>
          <cell r="C65">
            <v>3</v>
          </cell>
          <cell r="D65">
            <v>0</v>
          </cell>
          <cell r="E65">
            <v>0</v>
          </cell>
          <cell r="G65">
            <v>42359</v>
          </cell>
        </row>
        <row r="66">
          <cell r="A66">
            <v>123</v>
          </cell>
          <cell r="B66" t="str">
            <v>Буторин Денис Андреевич</v>
          </cell>
          <cell r="C66">
            <v>4</v>
          </cell>
          <cell r="D66">
            <v>1</v>
          </cell>
          <cell r="E66">
            <v>0</v>
          </cell>
          <cell r="G66">
            <v>42359</v>
          </cell>
        </row>
        <row r="67">
          <cell r="A67">
            <v>124</v>
          </cell>
          <cell r="B67" t="str">
            <v>Веселков Александр Вахтангович</v>
          </cell>
          <cell r="C67">
            <v>3</v>
          </cell>
          <cell r="D67">
            <v>0</v>
          </cell>
          <cell r="E67">
            <v>0</v>
          </cell>
          <cell r="G67">
            <v>42359</v>
          </cell>
        </row>
        <row r="68">
          <cell r="A68">
            <v>125</v>
          </cell>
          <cell r="B68" t="str">
            <v>Заблоцкий Николай Николаевич</v>
          </cell>
          <cell r="C68">
            <v>7</v>
          </cell>
          <cell r="D68">
            <v>1</v>
          </cell>
          <cell r="E68">
            <v>1</v>
          </cell>
          <cell r="G68">
            <v>42359</v>
          </cell>
        </row>
        <row r="69">
          <cell r="A69">
            <v>126</v>
          </cell>
          <cell r="B69" t="str">
            <v>Земцев Дмитрий Валерьевич</v>
          </cell>
          <cell r="C69">
            <v>2</v>
          </cell>
          <cell r="D69">
            <v>0</v>
          </cell>
          <cell r="E69">
            <v>0</v>
          </cell>
          <cell r="G69">
            <v>42359</v>
          </cell>
        </row>
        <row r="70">
          <cell r="A70">
            <v>127</v>
          </cell>
          <cell r="B70" t="str">
            <v>Кашин Александр Михайлович</v>
          </cell>
          <cell r="C70">
            <v>4</v>
          </cell>
          <cell r="D70">
            <v>2</v>
          </cell>
          <cell r="E70">
            <v>0</v>
          </cell>
          <cell r="G70">
            <v>42359</v>
          </cell>
        </row>
        <row r="71">
          <cell r="A71">
            <v>128</v>
          </cell>
          <cell r="B71" t="str">
            <v>Воронков Виктор Викторович</v>
          </cell>
          <cell r="C71">
            <v>4</v>
          </cell>
          <cell r="D71">
            <v>1</v>
          </cell>
          <cell r="E71">
            <v>0</v>
          </cell>
          <cell r="G71">
            <v>42359</v>
          </cell>
        </row>
        <row r="72">
          <cell r="A72">
            <v>129</v>
          </cell>
          <cell r="B72" t="str">
            <v>Букин Сергей Владиленович</v>
          </cell>
          <cell r="C72">
            <v>3</v>
          </cell>
          <cell r="D72">
            <v>0</v>
          </cell>
          <cell r="E72">
            <v>0</v>
          </cell>
          <cell r="G72">
            <v>42359</v>
          </cell>
        </row>
        <row r="73">
          <cell r="A73">
            <v>130</v>
          </cell>
          <cell r="B73" t="str">
            <v>Тетерук Виктор Николаевич</v>
          </cell>
          <cell r="C73">
            <v>4</v>
          </cell>
          <cell r="D73">
            <v>1</v>
          </cell>
          <cell r="E73">
            <v>0</v>
          </cell>
          <cell r="G73">
            <v>42359</v>
          </cell>
        </row>
        <row r="74">
          <cell r="A74">
            <v>131</v>
          </cell>
          <cell r="B74" t="str">
            <v>Заводсков Геннадий Анатольевич</v>
          </cell>
          <cell r="C74">
            <v>2</v>
          </cell>
          <cell r="D74">
            <v>1</v>
          </cell>
          <cell r="E74">
            <v>0</v>
          </cell>
          <cell r="G74">
            <v>42359</v>
          </cell>
        </row>
        <row r="75">
          <cell r="A75">
            <v>132</v>
          </cell>
          <cell r="B75" t="str">
            <v>Зуев Василь Бадриевич</v>
          </cell>
          <cell r="C75">
            <v>3</v>
          </cell>
          <cell r="D75">
            <v>1</v>
          </cell>
          <cell r="E75">
            <v>0</v>
          </cell>
          <cell r="G75">
            <v>42359</v>
          </cell>
        </row>
        <row r="76">
          <cell r="A76">
            <v>133</v>
          </cell>
          <cell r="B76" t="str">
            <v>Гаврилов Владислав Викторович</v>
          </cell>
          <cell r="C76">
            <v>1</v>
          </cell>
          <cell r="D76">
            <v>0</v>
          </cell>
          <cell r="E76">
            <v>0</v>
          </cell>
          <cell r="G76">
            <v>42359</v>
          </cell>
        </row>
        <row r="77">
          <cell r="A77">
            <v>134</v>
          </cell>
          <cell r="B77" t="str">
            <v>Ананьев Роман Геннадьевич</v>
          </cell>
          <cell r="C77">
            <v>10</v>
          </cell>
          <cell r="D77">
            <v>2</v>
          </cell>
          <cell r="E77">
            <v>0</v>
          </cell>
          <cell r="G77">
            <v>42359</v>
          </cell>
        </row>
        <row r="78">
          <cell r="A78">
            <v>135</v>
          </cell>
          <cell r="B78" t="str">
            <v>Нелюбов Роман Юрьевич</v>
          </cell>
          <cell r="C78">
            <v>3</v>
          </cell>
          <cell r="D78">
            <v>2</v>
          </cell>
          <cell r="E78">
            <v>0</v>
          </cell>
          <cell r="G78">
            <v>42359</v>
          </cell>
        </row>
        <row r="79">
          <cell r="A79">
            <v>136</v>
          </cell>
          <cell r="B79" t="str">
            <v>Дуванов Сергей Александрович</v>
          </cell>
          <cell r="C79">
            <v>7</v>
          </cell>
          <cell r="D79">
            <v>1</v>
          </cell>
          <cell r="E79">
            <v>0</v>
          </cell>
          <cell r="G79">
            <v>42359</v>
          </cell>
        </row>
        <row r="80">
          <cell r="A80">
            <v>137</v>
          </cell>
          <cell r="B80" t="str">
            <v>Зубрилин Игорь Валерьевич</v>
          </cell>
          <cell r="C80">
            <v>6</v>
          </cell>
          <cell r="D80">
            <v>1</v>
          </cell>
          <cell r="E80">
            <v>0</v>
          </cell>
          <cell r="G80">
            <v>42359</v>
          </cell>
        </row>
        <row r="81">
          <cell r="A81">
            <v>138</v>
          </cell>
          <cell r="B81" t="str">
            <v>Пестов Илья Александрович</v>
          </cell>
          <cell r="C81">
            <v>3</v>
          </cell>
          <cell r="D81">
            <v>1</v>
          </cell>
          <cell r="E81">
            <v>0</v>
          </cell>
          <cell r="G81">
            <v>42359</v>
          </cell>
        </row>
        <row r="82">
          <cell r="A82">
            <v>139</v>
          </cell>
          <cell r="B82" t="str">
            <v>Ягунов Никита Владимирович</v>
          </cell>
          <cell r="C82">
            <v>3</v>
          </cell>
          <cell r="D82">
            <v>2</v>
          </cell>
          <cell r="E82">
            <v>0</v>
          </cell>
          <cell r="G82">
            <v>42359</v>
          </cell>
        </row>
        <row r="83">
          <cell r="A83">
            <v>140</v>
          </cell>
          <cell r="B83" t="str">
            <v>Майоров Александр Вячеславович</v>
          </cell>
          <cell r="C83">
            <v>4</v>
          </cell>
          <cell r="D83">
            <v>0</v>
          </cell>
          <cell r="E83">
            <v>0</v>
          </cell>
          <cell r="G83">
            <v>42359</v>
          </cell>
        </row>
        <row r="84">
          <cell r="A84">
            <v>141</v>
          </cell>
          <cell r="B84" t="str">
            <v>Яковлев Валентин Владимирович</v>
          </cell>
          <cell r="C84">
            <v>4</v>
          </cell>
          <cell r="D84">
            <v>1</v>
          </cell>
          <cell r="E84">
            <v>0</v>
          </cell>
          <cell r="G84">
            <v>42359</v>
          </cell>
        </row>
        <row r="85">
          <cell r="A85">
            <v>142</v>
          </cell>
          <cell r="B85" t="str">
            <v>Богваль Вячеслав Николаевич</v>
          </cell>
          <cell r="C85">
            <v>2</v>
          </cell>
          <cell r="D85">
            <v>0</v>
          </cell>
          <cell r="E85">
            <v>0</v>
          </cell>
          <cell r="G85">
            <v>42359</v>
          </cell>
        </row>
        <row r="86">
          <cell r="A86">
            <v>143</v>
          </cell>
          <cell r="B86" t="str">
            <v>Цицерко Владимир Николаевич</v>
          </cell>
          <cell r="C86">
            <v>1</v>
          </cell>
          <cell r="D86">
            <v>0</v>
          </cell>
          <cell r="E86">
            <v>0</v>
          </cell>
          <cell r="G86">
            <v>42359</v>
          </cell>
        </row>
        <row r="87">
          <cell r="A87">
            <v>144</v>
          </cell>
          <cell r="B87" t="str">
            <v>Ермаков Александр Александрович</v>
          </cell>
          <cell r="C87">
            <v>6</v>
          </cell>
          <cell r="D87">
            <v>0</v>
          </cell>
          <cell r="E87">
            <v>0</v>
          </cell>
          <cell r="F87" t="str">
            <v>8-931-373-88-10</v>
          </cell>
          <cell r="G87">
            <v>42359</v>
          </cell>
        </row>
        <row r="88">
          <cell r="A88">
            <v>145</v>
          </cell>
          <cell r="B88" t="str">
            <v>Мушкатеров Максим Сергеевич</v>
          </cell>
          <cell r="C88">
            <v>2</v>
          </cell>
          <cell r="D88">
            <v>1</v>
          </cell>
          <cell r="E88">
            <v>0</v>
          </cell>
          <cell r="G88">
            <v>42359</v>
          </cell>
        </row>
        <row r="89">
          <cell r="A89">
            <v>146</v>
          </cell>
          <cell r="B89" t="str">
            <v>Корниенко Василий Сергеевич</v>
          </cell>
          <cell r="C89">
            <v>4</v>
          </cell>
          <cell r="D89">
            <v>1</v>
          </cell>
          <cell r="E89">
            <v>0</v>
          </cell>
          <cell r="G89">
            <v>42359</v>
          </cell>
        </row>
        <row r="90">
          <cell r="A90">
            <v>147</v>
          </cell>
          <cell r="B90" t="str">
            <v>Карулин Михаил Леонидович</v>
          </cell>
          <cell r="C90">
            <v>2</v>
          </cell>
          <cell r="D90">
            <v>2</v>
          </cell>
          <cell r="E90">
            <v>0</v>
          </cell>
          <cell r="G90">
            <v>42359</v>
          </cell>
        </row>
        <row r="91">
          <cell r="A91">
            <v>148</v>
          </cell>
          <cell r="B91" t="str">
            <v>Карачев Антон Валерьевич</v>
          </cell>
          <cell r="C91">
            <v>3</v>
          </cell>
          <cell r="D91">
            <v>1</v>
          </cell>
          <cell r="E91">
            <v>0</v>
          </cell>
          <cell r="G91">
            <v>42429</v>
          </cell>
        </row>
        <row r="92">
          <cell r="A92">
            <v>149</v>
          </cell>
          <cell r="B92" t="str">
            <v>Климович Николай Николаевич</v>
          </cell>
          <cell r="C92">
            <v>2</v>
          </cell>
          <cell r="D92">
            <v>1</v>
          </cell>
          <cell r="E92">
            <v>0</v>
          </cell>
          <cell r="G92">
            <v>42359</v>
          </cell>
        </row>
        <row r="93">
          <cell r="A93">
            <v>150</v>
          </cell>
          <cell r="B93" t="str">
            <v>Павлов Анатолий Валерьевич</v>
          </cell>
          <cell r="C93">
            <v>2</v>
          </cell>
          <cell r="D93">
            <v>1</v>
          </cell>
          <cell r="E93">
            <v>0</v>
          </cell>
          <cell r="G93">
            <v>42359</v>
          </cell>
        </row>
        <row r="94">
          <cell r="A94">
            <v>151</v>
          </cell>
          <cell r="B94" t="str">
            <v>Шипневский Сергей Сергеевич</v>
          </cell>
          <cell r="C94">
            <v>2</v>
          </cell>
          <cell r="D94">
            <v>0</v>
          </cell>
          <cell r="E94">
            <v>0</v>
          </cell>
          <cell r="G94">
            <v>42359</v>
          </cell>
        </row>
        <row r="95">
          <cell r="A95">
            <v>152</v>
          </cell>
          <cell r="B95" t="str">
            <v>Зотов Владимир Юрьевич</v>
          </cell>
          <cell r="C95">
            <v>3</v>
          </cell>
          <cell r="D95">
            <v>1</v>
          </cell>
          <cell r="E95">
            <v>1</v>
          </cell>
          <cell r="G95">
            <v>42359</v>
          </cell>
        </row>
        <row r="96">
          <cell r="A96">
            <v>154</v>
          </cell>
          <cell r="B96" t="str">
            <v>Николаев Дмитрий Игоревич</v>
          </cell>
          <cell r="C96">
            <v>5</v>
          </cell>
          <cell r="D96">
            <v>2</v>
          </cell>
          <cell r="E96">
            <v>0</v>
          </cell>
          <cell r="G96">
            <v>42359</v>
          </cell>
        </row>
        <row r="97">
          <cell r="A97">
            <v>155</v>
          </cell>
          <cell r="B97" t="str">
            <v>Коваленко Евгений Алексеевич</v>
          </cell>
          <cell r="C97">
            <v>3</v>
          </cell>
          <cell r="D97">
            <v>1</v>
          </cell>
          <cell r="E97">
            <v>0</v>
          </cell>
          <cell r="G97">
            <v>42359</v>
          </cell>
        </row>
        <row r="98">
          <cell r="A98">
            <v>157</v>
          </cell>
          <cell r="B98" t="str">
            <v>Правдин Александр Сергеевич</v>
          </cell>
          <cell r="C98">
            <v>6</v>
          </cell>
          <cell r="D98">
            <v>3</v>
          </cell>
          <cell r="E98">
            <v>0</v>
          </cell>
          <cell r="G98">
            <v>42359</v>
          </cell>
        </row>
        <row r="99">
          <cell r="A99">
            <v>158</v>
          </cell>
          <cell r="B99" t="str">
            <v>Кондюков Николай Викторович</v>
          </cell>
          <cell r="C99">
            <v>4</v>
          </cell>
          <cell r="D99">
            <v>3</v>
          </cell>
          <cell r="E99">
            <v>2</v>
          </cell>
          <cell r="G99">
            <v>42359</v>
          </cell>
        </row>
        <row r="100">
          <cell r="A100">
            <v>159</v>
          </cell>
          <cell r="B100" t="str">
            <v>Зайцев Игорь Леонидович</v>
          </cell>
          <cell r="C100">
            <v>3</v>
          </cell>
          <cell r="D100">
            <v>0</v>
          </cell>
          <cell r="E100">
            <v>0</v>
          </cell>
          <cell r="G100">
            <v>42359</v>
          </cell>
        </row>
        <row r="101">
          <cell r="A101">
            <v>160</v>
          </cell>
          <cell r="B101" t="str">
            <v>Мотузенко Артем Сергеевич</v>
          </cell>
          <cell r="C101">
            <v>2</v>
          </cell>
          <cell r="D101">
            <v>1</v>
          </cell>
          <cell r="E101">
            <v>0</v>
          </cell>
          <cell r="G101">
            <v>42359</v>
          </cell>
        </row>
        <row r="102">
          <cell r="A102">
            <v>161</v>
          </cell>
          <cell r="B102" t="str">
            <v>Попов Сергей Васильевич</v>
          </cell>
          <cell r="C102">
            <v>0</v>
          </cell>
          <cell r="D102">
            <v>0</v>
          </cell>
          <cell r="E102">
            <v>0</v>
          </cell>
          <cell r="G102">
            <v>42359</v>
          </cell>
        </row>
        <row r="103">
          <cell r="A103">
            <v>162</v>
          </cell>
          <cell r="B103" t="str">
            <v>Пестерев Сергей Александрович</v>
          </cell>
          <cell r="C103">
            <v>3</v>
          </cell>
          <cell r="D103">
            <v>0</v>
          </cell>
          <cell r="E103">
            <v>0</v>
          </cell>
          <cell r="G103">
            <v>42359</v>
          </cell>
        </row>
        <row r="104">
          <cell r="A104">
            <v>163</v>
          </cell>
          <cell r="B104" t="str">
            <v>Борисевич Юрий Игоревич</v>
          </cell>
          <cell r="C104">
            <v>2</v>
          </cell>
          <cell r="D104">
            <v>0</v>
          </cell>
          <cell r="E104">
            <v>0</v>
          </cell>
          <cell r="G104">
            <v>42359</v>
          </cell>
        </row>
        <row r="105">
          <cell r="A105">
            <v>164</v>
          </cell>
          <cell r="B105" t="str">
            <v>Заикин Роман Александрович</v>
          </cell>
          <cell r="C105">
            <v>7</v>
          </cell>
          <cell r="D105">
            <v>2</v>
          </cell>
          <cell r="E105">
            <v>0</v>
          </cell>
          <cell r="G105">
            <v>42359</v>
          </cell>
        </row>
        <row r="106">
          <cell r="A106">
            <v>165</v>
          </cell>
          <cell r="B106" t="str">
            <v>Шушин Павел Иванович</v>
          </cell>
          <cell r="C106">
            <v>5</v>
          </cell>
          <cell r="D106">
            <v>1</v>
          </cell>
          <cell r="E106">
            <v>0</v>
          </cell>
          <cell r="G106">
            <v>42359</v>
          </cell>
        </row>
        <row r="107">
          <cell r="A107">
            <v>166</v>
          </cell>
          <cell r="B107" t="str">
            <v>Сазонов Максим Михайлович</v>
          </cell>
          <cell r="C107">
            <v>7</v>
          </cell>
          <cell r="D107">
            <v>0</v>
          </cell>
          <cell r="E107">
            <v>0</v>
          </cell>
          <cell r="G107">
            <v>42359</v>
          </cell>
        </row>
        <row r="108">
          <cell r="A108">
            <v>167</v>
          </cell>
          <cell r="B108" t="str">
            <v>Дормидонтов Евгений Сергеевич</v>
          </cell>
          <cell r="C108">
            <v>4</v>
          </cell>
          <cell r="D108">
            <v>0</v>
          </cell>
          <cell r="E108">
            <v>0</v>
          </cell>
          <cell r="G108">
            <v>42359</v>
          </cell>
        </row>
        <row r="109">
          <cell r="A109">
            <v>168</v>
          </cell>
          <cell r="B109" t="str">
            <v>Новиков Сергей Юрьевич</v>
          </cell>
          <cell r="C109">
            <v>3</v>
          </cell>
          <cell r="D109">
            <v>1</v>
          </cell>
          <cell r="E109">
            <v>0</v>
          </cell>
          <cell r="G109">
            <v>42359</v>
          </cell>
        </row>
        <row r="110">
          <cell r="A110">
            <v>169</v>
          </cell>
          <cell r="B110" t="str">
            <v>Зубаков Александр Г енадьевич</v>
          </cell>
          <cell r="C110">
            <v>0</v>
          </cell>
          <cell r="D110">
            <v>0</v>
          </cell>
          <cell r="E110">
            <v>0</v>
          </cell>
          <cell r="G110">
            <v>42359</v>
          </cell>
        </row>
        <row r="111">
          <cell r="A111">
            <v>170</v>
          </cell>
          <cell r="B111" t="str">
            <v>Пискунов Петр Александрович</v>
          </cell>
          <cell r="C111">
            <v>7</v>
          </cell>
          <cell r="D111">
            <v>1</v>
          </cell>
          <cell r="E111">
            <v>0</v>
          </cell>
          <cell r="G111">
            <v>42359</v>
          </cell>
        </row>
        <row r="112">
          <cell r="A112">
            <v>171</v>
          </cell>
          <cell r="B112" t="str">
            <v>Цветков Станислав Константинович</v>
          </cell>
          <cell r="C112">
            <v>4</v>
          </cell>
          <cell r="D112">
            <v>1</v>
          </cell>
          <cell r="E112">
            <v>0</v>
          </cell>
          <cell r="G112">
            <v>42359</v>
          </cell>
        </row>
        <row r="113">
          <cell r="A113">
            <v>172</v>
          </cell>
          <cell r="B113" t="str">
            <v>Муравьёв Дмитрий Павлович</v>
          </cell>
          <cell r="C113">
            <v>1</v>
          </cell>
          <cell r="D113">
            <v>0</v>
          </cell>
          <cell r="E113">
            <v>0</v>
          </cell>
          <cell r="G113">
            <v>42359</v>
          </cell>
        </row>
        <row r="114">
          <cell r="A114">
            <v>173</v>
          </cell>
          <cell r="B114" t="str">
            <v>Уланов Вячеслав Николаевич</v>
          </cell>
          <cell r="C114">
            <v>3</v>
          </cell>
          <cell r="D114">
            <v>0</v>
          </cell>
          <cell r="E114">
            <v>0</v>
          </cell>
          <cell r="G114">
            <v>42359</v>
          </cell>
        </row>
        <row r="115">
          <cell r="A115">
            <v>174</v>
          </cell>
          <cell r="B115" t="str">
            <v>Гулякин Сергей Николаевич</v>
          </cell>
          <cell r="C115">
            <v>1</v>
          </cell>
          <cell r="D115">
            <v>0</v>
          </cell>
          <cell r="E115">
            <v>0</v>
          </cell>
          <cell r="G115">
            <v>42359</v>
          </cell>
        </row>
        <row r="116">
          <cell r="A116">
            <v>175</v>
          </cell>
          <cell r="B116" t="str">
            <v>Фавстов Андрей Вячеславович</v>
          </cell>
          <cell r="C116">
            <v>3</v>
          </cell>
          <cell r="D116">
            <v>1</v>
          </cell>
          <cell r="E116">
            <v>0</v>
          </cell>
          <cell r="G116">
            <v>42359</v>
          </cell>
        </row>
        <row r="117">
          <cell r="A117">
            <v>176</v>
          </cell>
          <cell r="B117" t="str">
            <v>Тесленко Юрий Владимирович</v>
          </cell>
          <cell r="C117">
            <v>3</v>
          </cell>
          <cell r="D117">
            <v>3</v>
          </cell>
          <cell r="E117">
            <v>1</v>
          </cell>
          <cell r="G117">
            <v>42359</v>
          </cell>
        </row>
        <row r="118">
          <cell r="A118">
            <v>177</v>
          </cell>
          <cell r="B118" t="str">
            <v>Фенютин Юрий Вячеславович</v>
          </cell>
          <cell r="C118">
            <v>2</v>
          </cell>
          <cell r="D118">
            <v>0</v>
          </cell>
          <cell r="E118">
            <v>0</v>
          </cell>
          <cell r="G118">
            <v>42359</v>
          </cell>
        </row>
        <row r="119">
          <cell r="A119">
            <v>178</v>
          </cell>
          <cell r="B119" t="str">
            <v>Леонов Владимир Сергеевич</v>
          </cell>
          <cell r="C119">
            <v>7</v>
          </cell>
          <cell r="D119">
            <v>5</v>
          </cell>
          <cell r="E119">
            <v>0</v>
          </cell>
          <cell r="G119">
            <v>42359</v>
          </cell>
        </row>
        <row r="120">
          <cell r="A120">
            <v>179</v>
          </cell>
          <cell r="B120" t="str">
            <v>Козлов Александр Венадьевич</v>
          </cell>
          <cell r="C120">
            <v>3</v>
          </cell>
          <cell r="D120">
            <v>2</v>
          </cell>
          <cell r="E120">
            <v>0</v>
          </cell>
          <cell r="G120">
            <v>42359</v>
          </cell>
        </row>
        <row r="121">
          <cell r="A121">
            <v>180</v>
          </cell>
          <cell r="B121" t="str">
            <v>Наумов Дмитрий Владимирович</v>
          </cell>
          <cell r="C121">
            <v>2</v>
          </cell>
          <cell r="D121">
            <v>0</v>
          </cell>
          <cell r="E121">
            <v>0</v>
          </cell>
          <cell r="G121">
            <v>42359</v>
          </cell>
        </row>
        <row r="122">
          <cell r="A122">
            <v>181</v>
          </cell>
          <cell r="B122" t="str">
            <v>Фёдоров Иван Юрьевич</v>
          </cell>
          <cell r="C122">
            <v>3</v>
          </cell>
          <cell r="D122">
            <v>2</v>
          </cell>
          <cell r="E122">
            <v>0</v>
          </cell>
          <cell r="G122">
            <v>42359</v>
          </cell>
        </row>
        <row r="123">
          <cell r="A123">
            <v>182</v>
          </cell>
          <cell r="B123" t="str">
            <v>Гулин Дмитирий Алексеевич</v>
          </cell>
          <cell r="C123">
            <v>2</v>
          </cell>
          <cell r="D123">
            <v>0</v>
          </cell>
          <cell r="E123">
            <v>0</v>
          </cell>
          <cell r="G123">
            <v>42359</v>
          </cell>
        </row>
        <row r="124">
          <cell r="A124">
            <v>183</v>
          </cell>
          <cell r="B124" t="str">
            <v>Павлов Игорь Васильевич</v>
          </cell>
          <cell r="C124">
            <v>1</v>
          </cell>
          <cell r="D124">
            <v>1</v>
          </cell>
          <cell r="E124">
            <v>0</v>
          </cell>
          <cell r="G124">
            <v>42359</v>
          </cell>
        </row>
        <row r="125">
          <cell r="A125">
            <v>184</v>
          </cell>
          <cell r="B125" t="str">
            <v>Песков Иван Александрович</v>
          </cell>
          <cell r="C125">
            <v>5</v>
          </cell>
          <cell r="D125">
            <v>0</v>
          </cell>
          <cell r="E125">
            <v>0</v>
          </cell>
          <cell r="G125">
            <v>42359</v>
          </cell>
        </row>
        <row r="126">
          <cell r="A126">
            <v>185</v>
          </cell>
          <cell r="B126" t="str">
            <v>Косарев Максим Васильевич</v>
          </cell>
          <cell r="C126">
            <v>7</v>
          </cell>
          <cell r="D126">
            <v>0</v>
          </cell>
          <cell r="E126">
            <v>0</v>
          </cell>
          <cell r="G126">
            <v>42359</v>
          </cell>
        </row>
        <row r="127">
          <cell r="A127">
            <v>186</v>
          </cell>
          <cell r="B127" t="str">
            <v>Петров Вадим Николаевич</v>
          </cell>
          <cell r="C127">
            <v>3</v>
          </cell>
          <cell r="D127">
            <v>0</v>
          </cell>
          <cell r="E127">
            <v>0</v>
          </cell>
          <cell r="G127">
            <v>42359</v>
          </cell>
        </row>
        <row r="128">
          <cell r="A128">
            <v>187</v>
          </cell>
          <cell r="B128" t="str">
            <v>Краско Виталий Викторович</v>
          </cell>
          <cell r="C128">
            <v>4</v>
          </cell>
          <cell r="D128">
            <v>0</v>
          </cell>
          <cell r="E128">
            <v>0</v>
          </cell>
          <cell r="G128">
            <v>42359</v>
          </cell>
        </row>
        <row r="129">
          <cell r="A129">
            <v>188</v>
          </cell>
          <cell r="B129" t="str">
            <v>Кубанцев Федор Павлович</v>
          </cell>
          <cell r="C129">
            <v>4</v>
          </cell>
          <cell r="D129">
            <v>1</v>
          </cell>
          <cell r="E129">
            <v>0</v>
          </cell>
          <cell r="G129">
            <v>42359</v>
          </cell>
        </row>
        <row r="130">
          <cell r="A130">
            <v>189</v>
          </cell>
          <cell r="B130" t="str">
            <v>Потапов Евгений Викторович</v>
          </cell>
          <cell r="C130">
            <v>7</v>
          </cell>
          <cell r="D130">
            <v>2</v>
          </cell>
          <cell r="E130">
            <v>1</v>
          </cell>
          <cell r="G130">
            <v>42359</v>
          </cell>
        </row>
        <row r="131">
          <cell r="A131">
            <v>190</v>
          </cell>
          <cell r="B131" t="str">
            <v>Сальников Виталий Иванович</v>
          </cell>
          <cell r="C131">
            <v>5</v>
          </cell>
          <cell r="D131">
            <v>0</v>
          </cell>
          <cell r="E131">
            <v>0</v>
          </cell>
          <cell r="G131">
            <v>42359</v>
          </cell>
        </row>
        <row r="132">
          <cell r="A132">
            <v>191</v>
          </cell>
          <cell r="B132" t="str">
            <v>Симаков Алексей Владимирович</v>
          </cell>
          <cell r="C132">
            <v>6</v>
          </cell>
          <cell r="D132">
            <v>1</v>
          </cell>
          <cell r="E132">
            <v>0</v>
          </cell>
          <cell r="G132">
            <v>42359</v>
          </cell>
        </row>
        <row r="133">
          <cell r="A133">
            <v>192</v>
          </cell>
          <cell r="B133" t="str">
            <v>Лемешев Сергей Васильевич</v>
          </cell>
          <cell r="C133">
            <v>2</v>
          </cell>
          <cell r="D133">
            <v>0</v>
          </cell>
          <cell r="E133">
            <v>0</v>
          </cell>
          <cell r="G133">
            <v>42359</v>
          </cell>
        </row>
        <row r="134">
          <cell r="A134">
            <v>193</v>
          </cell>
          <cell r="B134" t="str">
            <v>Сарелайнен Юрий Викторович</v>
          </cell>
          <cell r="C134">
            <v>2</v>
          </cell>
          <cell r="D134">
            <v>0</v>
          </cell>
          <cell r="E134">
            <v>0</v>
          </cell>
          <cell r="G134">
            <v>42359</v>
          </cell>
        </row>
        <row r="135">
          <cell r="A135">
            <v>194</v>
          </cell>
          <cell r="B135" t="str">
            <v>Седов Михаил Андреевич</v>
          </cell>
          <cell r="C135">
            <v>4</v>
          </cell>
          <cell r="D135">
            <v>1</v>
          </cell>
          <cell r="E135">
            <v>0</v>
          </cell>
          <cell r="G135">
            <v>42359</v>
          </cell>
        </row>
        <row r="136">
          <cell r="A136">
            <v>195</v>
          </cell>
          <cell r="B136" t="str">
            <v>Тихов Павел Геннадьевич</v>
          </cell>
          <cell r="C136">
            <v>1</v>
          </cell>
          <cell r="D136">
            <v>0</v>
          </cell>
          <cell r="E136">
            <v>0</v>
          </cell>
          <cell r="G136">
            <v>42359</v>
          </cell>
        </row>
        <row r="137">
          <cell r="A137">
            <v>196</v>
          </cell>
          <cell r="B137" t="str">
            <v>Козлович Сергей Степанович</v>
          </cell>
          <cell r="C137">
            <v>4</v>
          </cell>
          <cell r="D137">
            <v>1</v>
          </cell>
          <cell r="E137">
            <v>0</v>
          </cell>
          <cell r="G137">
            <v>42359</v>
          </cell>
        </row>
        <row r="138">
          <cell r="A138">
            <v>197</v>
          </cell>
          <cell r="B138" t="str">
            <v>Дашкин Шамиль Менирович</v>
          </cell>
          <cell r="C138">
            <v>5</v>
          </cell>
          <cell r="D138">
            <v>1</v>
          </cell>
          <cell r="E138">
            <v>0</v>
          </cell>
          <cell r="F138" t="str">
            <v>Смена машиниста с уволенного Соколова Вадима Вячеславовича</v>
          </cell>
          <cell r="G138">
            <v>42359</v>
          </cell>
        </row>
        <row r="139">
          <cell r="A139">
            <v>198</v>
          </cell>
          <cell r="B139" t="str">
            <v>Поляков Вячеслав Борисович</v>
          </cell>
          <cell r="C139">
            <v>1</v>
          </cell>
          <cell r="D139">
            <v>0</v>
          </cell>
          <cell r="E139">
            <v>0</v>
          </cell>
          <cell r="G139">
            <v>42359</v>
          </cell>
        </row>
        <row r="140">
          <cell r="A140">
            <v>199</v>
          </cell>
          <cell r="B140" t="str">
            <v>Старикович Алексей Эдуардович</v>
          </cell>
          <cell r="C140">
            <v>1</v>
          </cell>
          <cell r="D140">
            <v>1</v>
          </cell>
          <cell r="E140">
            <v>0</v>
          </cell>
          <cell r="G140">
            <v>42359</v>
          </cell>
        </row>
        <row r="141">
          <cell r="A141">
            <v>200</v>
          </cell>
          <cell r="B141" t="str">
            <v>Прохоренко Илья Васильевич</v>
          </cell>
          <cell r="C141">
            <v>2</v>
          </cell>
          <cell r="D141">
            <v>0</v>
          </cell>
          <cell r="E141">
            <v>0</v>
          </cell>
          <cell r="F141" t="str">
            <v>8-911-253-86-18</v>
          </cell>
          <cell r="G141">
            <v>42359</v>
          </cell>
        </row>
        <row r="142">
          <cell r="A142">
            <v>201</v>
          </cell>
          <cell r="B142" t="str">
            <v>Уймин Павел Сергеевич</v>
          </cell>
          <cell r="C142">
            <v>5</v>
          </cell>
          <cell r="D142">
            <v>2</v>
          </cell>
          <cell r="E142">
            <v>0</v>
          </cell>
          <cell r="G142">
            <v>42359</v>
          </cell>
        </row>
        <row r="143">
          <cell r="A143">
            <v>202</v>
          </cell>
          <cell r="B143" t="str">
            <v>Румянцев Андрей Сергеевич</v>
          </cell>
          <cell r="C143">
            <v>1</v>
          </cell>
          <cell r="D143">
            <v>0</v>
          </cell>
          <cell r="E143">
            <v>0</v>
          </cell>
          <cell r="F143" t="str">
            <v>Смена машиниста с уволенного Семенова Александра Борисовича</v>
          </cell>
          <cell r="G143">
            <v>42359</v>
          </cell>
        </row>
        <row r="144">
          <cell r="A144">
            <v>203</v>
          </cell>
          <cell r="B144" t="str">
            <v>Кондратков Евгений Александрович</v>
          </cell>
          <cell r="C144">
            <v>11</v>
          </cell>
          <cell r="D144">
            <v>6</v>
          </cell>
          <cell r="E144">
            <v>0</v>
          </cell>
          <cell r="G144">
            <v>42359</v>
          </cell>
        </row>
        <row r="145">
          <cell r="A145">
            <v>204</v>
          </cell>
          <cell r="B145" t="str">
            <v>Потуга Андрей Федорович</v>
          </cell>
          <cell r="C145">
            <v>3</v>
          </cell>
          <cell r="D145">
            <v>0</v>
          </cell>
          <cell r="E145">
            <v>0</v>
          </cell>
          <cell r="G145">
            <v>42359</v>
          </cell>
        </row>
        <row r="146">
          <cell r="A146">
            <v>205</v>
          </cell>
          <cell r="B146" t="str">
            <v>Плотников Игорь Германович</v>
          </cell>
          <cell r="C146">
            <v>2</v>
          </cell>
          <cell r="D146">
            <v>1</v>
          </cell>
          <cell r="E146">
            <v>0</v>
          </cell>
          <cell r="G146">
            <v>42359</v>
          </cell>
        </row>
        <row r="147">
          <cell r="A147">
            <v>206</v>
          </cell>
          <cell r="B147" t="str">
            <v>Осипов Александр Александрович</v>
          </cell>
          <cell r="C147">
            <v>3</v>
          </cell>
          <cell r="D147">
            <v>1</v>
          </cell>
          <cell r="E147">
            <v>0</v>
          </cell>
          <cell r="G147">
            <v>42359</v>
          </cell>
        </row>
        <row r="148">
          <cell r="A148">
            <v>207</v>
          </cell>
          <cell r="B148" t="str">
            <v>Пахомов Игорь Анатольевич</v>
          </cell>
          <cell r="C148">
            <v>1</v>
          </cell>
          <cell r="D148">
            <v>0</v>
          </cell>
          <cell r="E148">
            <v>0</v>
          </cell>
          <cell r="G148">
            <v>42359</v>
          </cell>
        </row>
        <row r="149">
          <cell r="A149">
            <v>208</v>
          </cell>
          <cell r="B149" t="str">
            <v>Ларин Михаил Борисович</v>
          </cell>
          <cell r="C149">
            <v>5</v>
          </cell>
          <cell r="D149">
            <v>0</v>
          </cell>
          <cell r="E149">
            <v>0</v>
          </cell>
          <cell r="G149">
            <v>42359</v>
          </cell>
        </row>
        <row r="150">
          <cell r="A150">
            <v>209</v>
          </cell>
          <cell r="B150" t="str">
            <v>Пичугин Павел Андреевич</v>
          </cell>
          <cell r="C150">
            <v>6</v>
          </cell>
          <cell r="D150">
            <v>1</v>
          </cell>
          <cell r="E150">
            <v>0</v>
          </cell>
          <cell r="G150">
            <v>42359</v>
          </cell>
        </row>
        <row r="151">
          <cell r="A151">
            <v>210</v>
          </cell>
          <cell r="B151" t="str">
            <v>Дашкин Шамиль Менирович</v>
          </cell>
          <cell r="F151" t="str">
            <v>Утеряна. Заменена на STH00-240</v>
          </cell>
          <cell r="G151">
            <v>42359</v>
          </cell>
        </row>
        <row r="152">
          <cell r="A152">
            <v>211</v>
          </cell>
          <cell r="B152" t="str">
            <v>Маслов Виталий Александрович</v>
          </cell>
          <cell r="C152">
            <v>4</v>
          </cell>
          <cell r="D152">
            <v>2</v>
          </cell>
          <cell r="E152">
            <v>0</v>
          </cell>
          <cell r="F152" t="str">
            <v>Смена машиниста с уволенного Циммера Алексея Александровича</v>
          </cell>
          <cell r="G152">
            <v>42359</v>
          </cell>
        </row>
        <row r="153">
          <cell r="A153">
            <v>212</v>
          </cell>
          <cell r="B153" t="str">
            <v>Елисеев Александр Александрович</v>
          </cell>
          <cell r="C153">
            <v>4</v>
          </cell>
          <cell r="D153">
            <v>3</v>
          </cell>
          <cell r="E153">
            <v>0</v>
          </cell>
          <cell r="G153">
            <v>42359</v>
          </cell>
        </row>
        <row r="154">
          <cell r="A154">
            <v>213</v>
          </cell>
          <cell r="B154" t="str">
            <v>Цыпушкин Юрий Николаевич</v>
          </cell>
          <cell r="C154">
            <v>4</v>
          </cell>
          <cell r="D154">
            <v>1</v>
          </cell>
          <cell r="E154">
            <v>1</v>
          </cell>
          <cell r="G154">
            <v>42359</v>
          </cell>
        </row>
        <row r="155">
          <cell r="A155">
            <v>214</v>
          </cell>
          <cell r="B155" t="str">
            <v>Гринштейн Андрей Романович</v>
          </cell>
          <cell r="C155">
            <v>6</v>
          </cell>
          <cell r="D155">
            <v>2</v>
          </cell>
          <cell r="E155">
            <v>1</v>
          </cell>
          <cell r="G155">
            <v>42359</v>
          </cell>
        </row>
        <row r="156">
          <cell r="A156">
            <v>215</v>
          </cell>
          <cell r="B156" t="str">
            <v>Жульев Сергей Александрович</v>
          </cell>
          <cell r="C156">
            <v>6</v>
          </cell>
          <cell r="D156">
            <v>4</v>
          </cell>
          <cell r="E156">
            <v>0</v>
          </cell>
          <cell r="G156">
            <v>42359</v>
          </cell>
        </row>
        <row r="157">
          <cell r="A157">
            <v>216</v>
          </cell>
          <cell r="B157" t="str">
            <v>Давыдов Сергей Геннадьевич</v>
          </cell>
          <cell r="C157">
            <v>3</v>
          </cell>
          <cell r="D157">
            <v>2</v>
          </cell>
          <cell r="E157">
            <v>0</v>
          </cell>
          <cell r="G157">
            <v>42359</v>
          </cell>
        </row>
        <row r="158">
          <cell r="A158">
            <v>217</v>
          </cell>
          <cell r="B158" t="str">
            <v>Илюбаев Нурлан Маманович</v>
          </cell>
          <cell r="C158">
            <v>3</v>
          </cell>
          <cell r="D158">
            <v>0</v>
          </cell>
          <cell r="E158">
            <v>0</v>
          </cell>
          <cell r="G158">
            <v>42359</v>
          </cell>
        </row>
        <row r="159">
          <cell r="A159">
            <v>218</v>
          </cell>
          <cell r="B159" t="str">
            <v>Кособоков Вячеслав Анатольевич</v>
          </cell>
          <cell r="C159">
            <v>4</v>
          </cell>
          <cell r="D159">
            <v>0</v>
          </cell>
          <cell r="E159">
            <v>0</v>
          </cell>
          <cell r="G159">
            <v>42359</v>
          </cell>
        </row>
        <row r="160">
          <cell r="A160">
            <v>219</v>
          </cell>
          <cell r="B160" t="str">
            <v>Черных Иван Сергеевич</v>
          </cell>
          <cell r="C160">
            <v>1</v>
          </cell>
          <cell r="D160">
            <v>0</v>
          </cell>
          <cell r="E160">
            <v>0</v>
          </cell>
          <cell r="G160">
            <v>42359</v>
          </cell>
        </row>
        <row r="161">
          <cell r="A161">
            <v>220</v>
          </cell>
          <cell r="B161" t="str">
            <v>Мельников Кирилл Константинович</v>
          </cell>
          <cell r="C161">
            <v>0</v>
          </cell>
          <cell r="D161">
            <v>0</v>
          </cell>
          <cell r="E161">
            <v>0</v>
          </cell>
          <cell r="G161">
            <v>42359</v>
          </cell>
        </row>
        <row r="162">
          <cell r="A162">
            <v>221</v>
          </cell>
          <cell r="B162" t="str">
            <v>Лысенко Евгений Игоревич</v>
          </cell>
          <cell r="C162">
            <v>3</v>
          </cell>
          <cell r="D162">
            <v>1</v>
          </cell>
          <cell r="E162">
            <v>0</v>
          </cell>
          <cell r="G162">
            <v>42359</v>
          </cell>
        </row>
        <row r="163">
          <cell r="A163">
            <v>222</v>
          </cell>
          <cell r="B163" t="str">
            <v>Кислицын Антон Евгеньевич</v>
          </cell>
          <cell r="C163">
            <v>3</v>
          </cell>
          <cell r="D163">
            <v>1</v>
          </cell>
          <cell r="E163">
            <v>0</v>
          </cell>
          <cell r="G163">
            <v>42359</v>
          </cell>
        </row>
        <row r="164">
          <cell r="A164">
            <v>223</v>
          </cell>
          <cell r="B164" t="str">
            <v>Мирошкин Андрей Валерьевич</v>
          </cell>
          <cell r="C164">
            <v>6</v>
          </cell>
          <cell r="D164">
            <v>5</v>
          </cell>
          <cell r="E164">
            <v>0</v>
          </cell>
          <cell r="G164">
            <v>42359</v>
          </cell>
        </row>
        <row r="165">
          <cell r="A165">
            <v>224</v>
          </cell>
          <cell r="B165" t="str">
            <v>Шамухин Павел Владимирович</v>
          </cell>
          <cell r="C165">
            <v>2</v>
          </cell>
          <cell r="D165">
            <v>0</v>
          </cell>
          <cell r="E165">
            <v>0</v>
          </cell>
          <cell r="G165">
            <v>42359</v>
          </cell>
        </row>
        <row r="166">
          <cell r="A166">
            <v>225</v>
          </cell>
          <cell r="B166" t="str">
            <v>Крюков Павел Сергеевич</v>
          </cell>
          <cell r="C166">
            <v>3</v>
          </cell>
          <cell r="D166">
            <v>1</v>
          </cell>
          <cell r="E166">
            <v>0</v>
          </cell>
          <cell r="G166">
            <v>42359</v>
          </cell>
        </row>
        <row r="167">
          <cell r="A167">
            <v>226</v>
          </cell>
          <cell r="B167" t="str">
            <v>Кутузов Илья Владимирович</v>
          </cell>
          <cell r="C167">
            <v>2</v>
          </cell>
          <cell r="D167">
            <v>0</v>
          </cell>
          <cell r="E167">
            <v>0</v>
          </cell>
          <cell r="G167">
            <v>42359</v>
          </cell>
        </row>
        <row r="168">
          <cell r="A168">
            <v>227</v>
          </cell>
          <cell r="B168" t="str">
            <v>Лебедев Всеволод Андреевич</v>
          </cell>
          <cell r="C168">
            <v>12</v>
          </cell>
          <cell r="D168">
            <v>4</v>
          </cell>
          <cell r="E168">
            <v>5</v>
          </cell>
          <cell r="G168">
            <v>42359</v>
          </cell>
        </row>
        <row r="169">
          <cell r="A169">
            <v>228</v>
          </cell>
          <cell r="B169" t="str">
            <v>Михайлов Юрий Валерьевич</v>
          </cell>
          <cell r="C169">
            <v>4</v>
          </cell>
          <cell r="D169">
            <v>1</v>
          </cell>
          <cell r="E169">
            <v>0</v>
          </cell>
          <cell r="G169">
            <v>42359</v>
          </cell>
        </row>
        <row r="170">
          <cell r="A170">
            <v>229</v>
          </cell>
          <cell r="B170" t="str">
            <v>Шапкин Вячеслав Юрьевич</v>
          </cell>
          <cell r="C170">
            <v>7</v>
          </cell>
          <cell r="D170">
            <v>2</v>
          </cell>
          <cell r="E170">
            <v>0</v>
          </cell>
          <cell r="G170">
            <v>42359</v>
          </cell>
        </row>
        <row r="171">
          <cell r="A171">
            <v>230</v>
          </cell>
          <cell r="B171" t="str">
            <v>Шуваев Владимир Юрьевич</v>
          </cell>
          <cell r="C171">
            <v>5</v>
          </cell>
          <cell r="D171">
            <v>2</v>
          </cell>
          <cell r="E171">
            <v>0</v>
          </cell>
          <cell r="G171">
            <v>42359</v>
          </cell>
        </row>
        <row r="172">
          <cell r="A172">
            <v>232</v>
          </cell>
          <cell r="B172" t="str">
            <v>Маслов Виталий Александрович</v>
          </cell>
          <cell r="F172" t="str">
            <v>Утеряна</v>
          </cell>
          <cell r="G172">
            <v>42359</v>
          </cell>
        </row>
        <row r="173">
          <cell r="A173">
            <v>233</v>
          </cell>
          <cell r="B173" t="str">
            <v>Королев Виталий Олегович</v>
          </cell>
          <cell r="C173">
            <v>3</v>
          </cell>
          <cell r="D173">
            <v>0</v>
          </cell>
          <cell r="E173">
            <v>0</v>
          </cell>
          <cell r="G173">
            <v>42359</v>
          </cell>
        </row>
        <row r="174">
          <cell r="A174">
            <v>234</v>
          </cell>
          <cell r="B174" t="str">
            <v>Максимчев Евгений Сергеевич</v>
          </cell>
          <cell r="C174">
            <v>3</v>
          </cell>
          <cell r="D174">
            <v>0</v>
          </cell>
          <cell r="E174">
            <v>0</v>
          </cell>
          <cell r="G174">
            <v>42359</v>
          </cell>
        </row>
        <row r="175">
          <cell r="A175">
            <v>236</v>
          </cell>
          <cell r="B175" t="str">
            <v>Скопицкий Константин Васильевич</v>
          </cell>
          <cell r="C175">
            <v>2</v>
          </cell>
          <cell r="D175">
            <v>0</v>
          </cell>
          <cell r="E175">
            <v>0</v>
          </cell>
          <cell r="G175">
            <v>42359</v>
          </cell>
        </row>
        <row r="176">
          <cell r="A176">
            <v>237</v>
          </cell>
          <cell r="B176" t="str">
            <v>Кокорев Георгий Николаевич</v>
          </cell>
          <cell r="C176">
            <v>2</v>
          </cell>
          <cell r="D176">
            <v>1</v>
          </cell>
          <cell r="E176">
            <v>1</v>
          </cell>
          <cell r="G176">
            <v>42359</v>
          </cell>
        </row>
        <row r="177">
          <cell r="A177">
            <v>238</v>
          </cell>
          <cell r="B177" t="str">
            <v>Савинов Алексей Андреевич</v>
          </cell>
          <cell r="C177">
            <v>2</v>
          </cell>
          <cell r="D177">
            <v>1</v>
          </cell>
          <cell r="E177">
            <v>0</v>
          </cell>
          <cell r="G177">
            <v>42359</v>
          </cell>
        </row>
        <row r="178">
          <cell r="A178">
            <v>239</v>
          </cell>
          <cell r="B178" t="str">
            <v>Иванов Николай Викторович</v>
          </cell>
          <cell r="C178">
            <v>4</v>
          </cell>
          <cell r="D178">
            <v>2</v>
          </cell>
          <cell r="E178">
            <v>0</v>
          </cell>
          <cell r="G178">
            <v>42359</v>
          </cell>
        </row>
        <row r="179">
          <cell r="A179">
            <v>240</v>
          </cell>
          <cell r="B179" t="str">
            <v>Дашкин Шамиль Менирович</v>
          </cell>
          <cell r="F179" t="str">
            <v>Замена потерянной гарнитуры 210; Так и не была выдана с Невского, замена по адаптации на STH00-197</v>
          </cell>
          <cell r="G179">
            <v>42429</v>
          </cell>
        </row>
      </sheetData>
      <sheetData sheetId="2">
        <row r="2">
          <cell r="B2">
            <v>286</v>
          </cell>
          <cell r="C2" t="str">
            <v>Абрамов Артём Александрович</v>
          </cell>
          <cell r="D2">
            <v>323385</v>
          </cell>
          <cell r="E2">
            <v>2</v>
          </cell>
          <cell r="F2">
            <v>0</v>
          </cell>
          <cell r="G2">
            <v>0</v>
          </cell>
          <cell r="H2">
            <v>6.5</v>
          </cell>
          <cell r="I2" t="str">
            <v>8 953 172 33 72</v>
          </cell>
          <cell r="M2">
            <v>43070</v>
          </cell>
        </row>
        <row r="3">
          <cell r="B3">
            <v>287</v>
          </cell>
          <cell r="C3" t="str">
            <v>Агафонов Алексей Иванович</v>
          </cell>
          <cell r="D3">
            <v>323386</v>
          </cell>
          <cell r="E3">
            <v>1</v>
          </cell>
          <cell r="F3">
            <v>0</v>
          </cell>
          <cell r="G3">
            <v>0</v>
          </cell>
          <cell r="H3">
            <v>6.5</v>
          </cell>
          <cell r="I3" t="str">
            <v>8 921 411 07 83</v>
          </cell>
          <cell r="M3">
            <v>43070</v>
          </cell>
        </row>
        <row r="4">
          <cell r="B4">
            <v>288</v>
          </cell>
          <cell r="C4" t="str">
            <v>Агафонов Сергей Михайлович</v>
          </cell>
          <cell r="D4">
            <v>322521</v>
          </cell>
          <cell r="E4">
            <v>0</v>
          </cell>
          <cell r="F4">
            <v>0</v>
          </cell>
          <cell r="G4">
            <v>0</v>
          </cell>
          <cell r="H4">
            <v>7</v>
          </cell>
          <cell r="I4" t="str">
            <v>8-931-535-41-52</v>
          </cell>
          <cell r="M4">
            <v>43070</v>
          </cell>
        </row>
        <row r="5">
          <cell r="B5">
            <v>289</v>
          </cell>
          <cell r="C5" t="str">
            <v>Агеев Андрей Александрович</v>
          </cell>
          <cell r="D5">
            <v>323449</v>
          </cell>
          <cell r="E5">
            <v>0</v>
          </cell>
          <cell r="F5">
            <v>0</v>
          </cell>
          <cell r="G5">
            <v>0</v>
          </cell>
          <cell r="M5">
            <v>43070</v>
          </cell>
        </row>
        <row r="6">
          <cell r="B6">
            <v>290</v>
          </cell>
          <cell r="C6" t="str">
            <v>Алексеев Артур Владимирович</v>
          </cell>
          <cell r="D6">
            <v>323505</v>
          </cell>
          <cell r="E6">
            <v>0</v>
          </cell>
          <cell r="F6">
            <v>0</v>
          </cell>
          <cell r="G6">
            <v>0</v>
          </cell>
          <cell r="H6">
            <v>5.5</v>
          </cell>
          <cell r="I6">
            <v>9816879384</v>
          </cell>
          <cell r="M6">
            <v>43070</v>
          </cell>
        </row>
        <row r="7">
          <cell r="B7">
            <v>291</v>
          </cell>
          <cell r="C7" t="str">
            <v>Ананьин Николай Николаевич</v>
          </cell>
          <cell r="D7">
            <v>323174</v>
          </cell>
          <cell r="E7">
            <v>0</v>
          </cell>
          <cell r="F7">
            <v>0</v>
          </cell>
          <cell r="G7">
            <v>0</v>
          </cell>
          <cell r="H7">
            <v>6</v>
          </cell>
          <cell r="I7" t="str">
            <v>8 961 811 79 58</v>
          </cell>
          <cell r="M7">
            <v>43070</v>
          </cell>
        </row>
        <row r="8">
          <cell r="B8">
            <v>292</v>
          </cell>
          <cell r="C8" t="str">
            <v>Андреев Андрей Алексеевич</v>
          </cell>
          <cell r="D8">
            <v>321702</v>
          </cell>
          <cell r="E8">
            <v>1</v>
          </cell>
          <cell r="F8">
            <v>0</v>
          </cell>
          <cell r="G8">
            <v>0</v>
          </cell>
          <cell r="H8">
            <v>5.5</v>
          </cell>
          <cell r="I8" t="str">
            <v>8 904 331 96 95</v>
          </cell>
          <cell r="M8">
            <v>43070</v>
          </cell>
        </row>
        <row r="9">
          <cell r="B9">
            <v>293</v>
          </cell>
          <cell r="C9" t="str">
            <v>Андреев Алексей Борисович</v>
          </cell>
          <cell r="D9">
            <v>321703</v>
          </cell>
          <cell r="E9">
            <v>0</v>
          </cell>
          <cell r="F9">
            <v>0</v>
          </cell>
          <cell r="G9">
            <v>0</v>
          </cell>
          <cell r="H9">
            <v>6.5</v>
          </cell>
          <cell r="I9">
            <v>9633245894</v>
          </cell>
          <cell r="M9">
            <v>43070</v>
          </cell>
        </row>
        <row r="10">
          <cell r="B10">
            <v>294</v>
          </cell>
          <cell r="C10" t="str">
            <v>Анкудинов Василий Георгиевич</v>
          </cell>
          <cell r="D10">
            <v>322859</v>
          </cell>
          <cell r="E10">
            <v>2</v>
          </cell>
          <cell r="F10">
            <v>1</v>
          </cell>
          <cell r="G10">
            <v>0</v>
          </cell>
          <cell r="H10">
            <v>6</v>
          </cell>
          <cell r="I10" t="str">
            <v>8 921 890 61 45</v>
          </cell>
          <cell r="M10">
            <v>43070</v>
          </cell>
        </row>
        <row r="11">
          <cell r="B11">
            <v>295</v>
          </cell>
          <cell r="C11" t="str">
            <v>Антипов Александр  Викторович</v>
          </cell>
          <cell r="D11">
            <v>321705</v>
          </cell>
          <cell r="E11">
            <v>0</v>
          </cell>
          <cell r="F11">
            <v>0</v>
          </cell>
          <cell r="G11">
            <v>0</v>
          </cell>
          <cell r="H11">
            <v>6.5</v>
          </cell>
          <cell r="I11">
            <v>89210951747</v>
          </cell>
          <cell r="M11">
            <v>43070</v>
          </cell>
        </row>
        <row r="12">
          <cell r="B12">
            <v>296</v>
          </cell>
          <cell r="C12" t="str">
            <v>Аргеландер Владимир Борисович</v>
          </cell>
          <cell r="D12">
            <v>321707</v>
          </cell>
          <cell r="E12">
            <v>1</v>
          </cell>
          <cell r="F12">
            <v>0</v>
          </cell>
          <cell r="G12">
            <v>0</v>
          </cell>
          <cell r="H12">
            <v>6</v>
          </cell>
          <cell r="I12">
            <v>9111518312</v>
          </cell>
          <cell r="M12">
            <v>43070</v>
          </cell>
        </row>
        <row r="13">
          <cell r="B13">
            <v>297</v>
          </cell>
          <cell r="C13" t="str">
            <v>Бабин Антон Станиславович</v>
          </cell>
          <cell r="D13">
            <v>323454</v>
          </cell>
          <cell r="E13">
            <v>1</v>
          </cell>
          <cell r="F13">
            <v>1</v>
          </cell>
          <cell r="G13">
            <v>0</v>
          </cell>
          <cell r="H13">
            <v>5</v>
          </cell>
          <cell r="I13" t="str">
            <v>8 981 800 65 87</v>
          </cell>
          <cell r="M13">
            <v>43070</v>
          </cell>
        </row>
        <row r="14">
          <cell r="B14">
            <v>298</v>
          </cell>
          <cell r="C14" t="str">
            <v>Балонов Анатолий Михайлович</v>
          </cell>
          <cell r="D14">
            <v>321710</v>
          </cell>
          <cell r="E14">
            <v>0</v>
          </cell>
          <cell r="F14">
            <v>0</v>
          </cell>
          <cell r="G14">
            <v>0</v>
          </cell>
          <cell r="H14">
            <v>7</v>
          </cell>
          <cell r="M14">
            <v>43070</v>
          </cell>
        </row>
        <row r="15">
          <cell r="B15">
            <v>299</v>
          </cell>
          <cell r="C15" t="str">
            <v>Баранов Михаил Валентинович</v>
          </cell>
          <cell r="D15">
            <v>323520</v>
          </cell>
          <cell r="E15">
            <v>2</v>
          </cell>
          <cell r="F15">
            <v>1</v>
          </cell>
          <cell r="G15">
            <v>0</v>
          </cell>
          <cell r="H15">
            <v>5.5</v>
          </cell>
          <cell r="I15">
            <v>89216454057</v>
          </cell>
          <cell r="M15">
            <v>43070</v>
          </cell>
        </row>
        <row r="16">
          <cell r="B16">
            <v>300</v>
          </cell>
          <cell r="C16" t="str">
            <v>Бардин Виктор Олегович</v>
          </cell>
          <cell r="D16">
            <v>323477</v>
          </cell>
          <cell r="E16">
            <v>0</v>
          </cell>
          <cell r="F16">
            <v>0</v>
          </cell>
          <cell r="G16">
            <v>0</v>
          </cell>
          <cell r="H16">
            <v>5.5</v>
          </cell>
          <cell r="I16" t="str">
            <v>8-911-193-72-00</v>
          </cell>
          <cell r="M16">
            <v>43070</v>
          </cell>
        </row>
        <row r="17">
          <cell r="B17">
            <v>301</v>
          </cell>
          <cell r="C17" t="str">
            <v>Баскаков Василий Олегович</v>
          </cell>
          <cell r="D17">
            <v>321712</v>
          </cell>
          <cell r="E17">
            <v>0</v>
          </cell>
          <cell r="F17">
            <v>0</v>
          </cell>
          <cell r="G17">
            <v>0</v>
          </cell>
          <cell r="H17">
            <v>6</v>
          </cell>
          <cell r="I17">
            <v>79119545182</v>
          </cell>
          <cell r="M17">
            <v>43070</v>
          </cell>
        </row>
        <row r="18">
          <cell r="B18">
            <v>302</v>
          </cell>
          <cell r="C18" t="str">
            <v>Белозёров Руслан Анатольевич</v>
          </cell>
          <cell r="D18">
            <v>322782</v>
          </cell>
          <cell r="E18">
            <v>1</v>
          </cell>
          <cell r="F18">
            <v>1</v>
          </cell>
          <cell r="G18">
            <v>0</v>
          </cell>
          <cell r="H18">
            <v>6.5</v>
          </cell>
          <cell r="I18">
            <v>89118143955</v>
          </cell>
          <cell r="M18">
            <v>43070</v>
          </cell>
        </row>
        <row r="19">
          <cell r="B19">
            <v>303</v>
          </cell>
          <cell r="C19" t="str">
            <v>Белоус Павел Николаевич</v>
          </cell>
          <cell r="D19">
            <v>323495</v>
          </cell>
          <cell r="E19">
            <v>0</v>
          </cell>
          <cell r="F19">
            <v>0</v>
          </cell>
          <cell r="G19">
            <v>0</v>
          </cell>
          <cell r="H19">
            <v>5.5</v>
          </cell>
          <cell r="I19" t="str">
            <v>8 964 388 60 09</v>
          </cell>
          <cell r="M19">
            <v>43070</v>
          </cell>
        </row>
        <row r="20">
          <cell r="B20">
            <v>304</v>
          </cell>
          <cell r="C20" t="str">
            <v>Белугин Виталий Сергеевич</v>
          </cell>
          <cell r="D20">
            <v>321715</v>
          </cell>
          <cell r="E20">
            <v>1</v>
          </cell>
          <cell r="F20">
            <v>0</v>
          </cell>
          <cell r="G20">
            <v>0</v>
          </cell>
          <cell r="H20">
            <v>6</v>
          </cell>
          <cell r="I20">
            <v>9119522752</v>
          </cell>
          <cell r="M20">
            <v>43070</v>
          </cell>
        </row>
        <row r="21">
          <cell r="B21">
            <v>305</v>
          </cell>
          <cell r="C21" t="str">
            <v>Бердников  Сергей Владимирович</v>
          </cell>
          <cell r="D21">
            <v>322557</v>
          </cell>
          <cell r="E21">
            <v>2</v>
          </cell>
          <cell r="F21">
            <v>0</v>
          </cell>
          <cell r="G21">
            <v>0</v>
          </cell>
          <cell r="H21" t="str">
            <v>6,5-7</v>
          </cell>
          <cell r="I21">
            <v>9213230147</v>
          </cell>
          <cell r="M21">
            <v>43070</v>
          </cell>
        </row>
        <row r="22">
          <cell r="B22">
            <v>306</v>
          </cell>
          <cell r="C22" t="str">
            <v>Благодарёв Александр Юльевич</v>
          </cell>
          <cell r="D22">
            <v>323132</v>
          </cell>
          <cell r="E22">
            <v>0</v>
          </cell>
          <cell r="F22">
            <v>0</v>
          </cell>
          <cell r="G22">
            <v>0</v>
          </cell>
          <cell r="H22">
            <v>6</v>
          </cell>
          <cell r="I22">
            <v>89523935889</v>
          </cell>
          <cell r="M22">
            <v>43070</v>
          </cell>
        </row>
        <row r="23">
          <cell r="B23">
            <v>307</v>
          </cell>
          <cell r="C23" t="str">
            <v>Блохин Олег Леонидович</v>
          </cell>
          <cell r="D23">
            <v>321719</v>
          </cell>
          <cell r="E23">
            <v>0</v>
          </cell>
          <cell r="F23">
            <v>0</v>
          </cell>
          <cell r="G23">
            <v>0</v>
          </cell>
          <cell r="H23">
            <v>5</v>
          </cell>
          <cell r="I23" t="str">
            <v>911 237 80 70</v>
          </cell>
          <cell r="M23">
            <v>43070</v>
          </cell>
        </row>
        <row r="24">
          <cell r="B24">
            <v>308</v>
          </cell>
          <cell r="C24" t="str">
            <v>Боганов Илья Сергеевич</v>
          </cell>
          <cell r="D24">
            <v>323153</v>
          </cell>
          <cell r="E24">
            <v>0</v>
          </cell>
          <cell r="F24">
            <v>0</v>
          </cell>
          <cell r="G24">
            <v>0</v>
          </cell>
          <cell r="H24">
            <v>6.5</v>
          </cell>
          <cell r="I24" t="str">
            <v>8 921 646 86 15</v>
          </cell>
          <cell r="M24">
            <v>43070</v>
          </cell>
        </row>
        <row r="25">
          <cell r="B25">
            <v>309</v>
          </cell>
          <cell r="C25" t="str">
            <v>Бондаренко  Владислав Васильевич</v>
          </cell>
          <cell r="D25">
            <v>322821</v>
          </cell>
          <cell r="E25">
            <v>0</v>
          </cell>
          <cell r="F25">
            <v>0</v>
          </cell>
          <cell r="G25">
            <v>0</v>
          </cell>
          <cell r="H25">
            <v>5.5</v>
          </cell>
          <cell r="I25">
            <v>89046380830</v>
          </cell>
          <cell r="M25">
            <v>43070</v>
          </cell>
        </row>
        <row r="26">
          <cell r="B26">
            <v>310</v>
          </cell>
          <cell r="C26" t="str">
            <v>Бондаренко Денис Валентинович</v>
          </cell>
          <cell r="D26">
            <v>322132</v>
          </cell>
          <cell r="E26">
            <v>1</v>
          </cell>
          <cell r="F26">
            <v>0</v>
          </cell>
          <cell r="G26">
            <v>0</v>
          </cell>
          <cell r="H26">
            <v>6</v>
          </cell>
          <cell r="I26">
            <v>89219731257</v>
          </cell>
          <cell r="M26">
            <v>43070</v>
          </cell>
        </row>
        <row r="27">
          <cell r="B27">
            <v>311</v>
          </cell>
          <cell r="C27" t="str">
            <v>Смирнов Вадим Анатольевич</v>
          </cell>
          <cell r="D27">
            <v>321858</v>
          </cell>
          <cell r="E27">
            <v>0</v>
          </cell>
          <cell r="F27">
            <v>0</v>
          </cell>
          <cell r="G27">
            <v>0</v>
          </cell>
          <cell r="L27" t="str">
            <v>Борисов Алексей Симанович 322127 - уволен</v>
          </cell>
          <cell r="M27">
            <v>43070</v>
          </cell>
        </row>
        <row r="28">
          <cell r="B28">
            <v>312</v>
          </cell>
          <cell r="C28" t="str">
            <v>Буданов  Александр  Николаевич</v>
          </cell>
          <cell r="D28">
            <v>321726</v>
          </cell>
          <cell r="E28">
            <v>0</v>
          </cell>
          <cell r="F28">
            <v>0</v>
          </cell>
          <cell r="G28">
            <v>0</v>
          </cell>
          <cell r="H28">
            <v>6</v>
          </cell>
          <cell r="I28" t="str">
            <v>8-905-205-36-29</v>
          </cell>
          <cell r="M28">
            <v>43070</v>
          </cell>
        </row>
        <row r="29">
          <cell r="B29">
            <v>313</v>
          </cell>
          <cell r="C29" t="str">
            <v>Буклешов Александр Михайлович</v>
          </cell>
          <cell r="D29">
            <v>322837</v>
          </cell>
          <cell r="E29">
            <v>3</v>
          </cell>
          <cell r="F29">
            <v>1</v>
          </cell>
          <cell r="G29">
            <v>1</v>
          </cell>
          <cell r="H29">
            <v>5.5</v>
          </cell>
          <cell r="I29">
            <v>89217439907</v>
          </cell>
          <cell r="M29">
            <v>43070</v>
          </cell>
        </row>
        <row r="30">
          <cell r="B30">
            <v>314</v>
          </cell>
          <cell r="C30" t="str">
            <v>Васильев Александр Владимирович</v>
          </cell>
          <cell r="D30">
            <v>323135</v>
          </cell>
          <cell r="E30">
            <v>2</v>
          </cell>
          <cell r="F30">
            <v>1</v>
          </cell>
          <cell r="G30">
            <v>0</v>
          </cell>
          <cell r="H30">
            <v>5.5</v>
          </cell>
          <cell r="I30">
            <v>9218742007</v>
          </cell>
          <cell r="M30">
            <v>43070</v>
          </cell>
        </row>
        <row r="31">
          <cell r="B31">
            <v>315</v>
          </cell>
          <cell r="C31" t="str">
            <v>Васильев Григорий Николаевич</v>
          </cell>
          <cell r="D31">
            <v>324228</v>
          </cell>
          <cell r="E31">
            <v>0</v>
          </cell>
          <cell r="F31">
            <v>0</v>
          </cell>
          <cell r="G31">
            <v>0</v>
          </cell>
          <cell r="H31">
            <v>6</v>
          </cell>
          <cell r="I31">
            <v>89313602933</v>
          </cell>
          <cell r="M31">
            <v>43070</v>
          </cell>
        </row>
        <row r="32">
          <cell r="B32">
            <v>316</v>
          </cell>
          <cell r="C32" t="str">
            <v>Васильев Юрий Николаевич</v>
          </cell>
          <cell r="D32">
            <v>321729</v>
          </cell>
          <cell r="E32">
            <v>0</v>
          </cell>
          <cell r="F32">
            <v>0</v>
          </cell>
          <cell r="G32">
            <v>0</v>
          </cell>
          <cell r="H32">
            <v>6.5</v>
          </cell>
          <cell r="I32">
            <v>9213057220</v>
          </cell>
          <cell r="M32">
            <v>43070</v>
          </cell>
        </row>
        <row r="33">
          <cell r="B33">
            <v>317</v>
          </cell>
          <cell r="C33" t="str">
            <v>Васьковский Виталий Валерьевич</v>
          </cell>
          <cell r="D33">
            <v>322866</v>
          </cell>
          <cell r="E33">
            <v>0</v>
          </cell>
          <cell r="F33">
            <v>0</v>
          </cell>
          <cell r="G33">
            <v>0</v>
          </cell>
          <cell r="H33">
            <v>5</v>
          </cell>
          <cell r="I33">
            <v>89218850988</v>
          </cell>
          <cell r="M33">
            <v>43070</v>
          </cell>
        </row>
        <row r="34">
          <cell r="B34">
            <v>318</v>
          </cell>
          <cell r="C34" t="str">
            <v>Виноградов Евгений Владимирович</v>
          </cell>
          <cell r="D34">
            <v>323151</v>
          </cell>
          <cell r="E34">
            <v>0</v>
          </cell>
          <cell r="F34">
            <v>0</v>
          </cell>
          <cell r="G34">
            <v>0</v>
          </cell>
          <cell r="M34">
            <v>43070</v>
          </cell>
        </row>
        <row r="35">
          <cell r="B35">
            <v>319</v>
          </cell>
          <cell r="C35" t="str">
            <v>Виноградов Сергей Александрович</v>
          </cell>
          <cell r="D35">
            <v>321731</v>
          </cell>
          <cell r="E35">
            <v>0</v>
          </cell>
          <cell r="F35">
            <v>0</v>
          </cell>
          <cell r="G35">
            <v>0</v>
          </cell>
          <cell r="H35">
            <v>5.5</v>
          </cell>
          <cell r="I35" t="str">
            <v>8 904 512 19 81</v>
          </cell>
          <cell r="M35">
            <v>43070</v>
          </cell>
        </row>
        <row r="36">
          <cell r="B36">
            <v>320</v>
          </cell>
          <cell r="C36" t="str">
            <v>Владимиров Александр  Владимирович</v>
          </cell>
          <cell r="D36">
            <v>322684</v>
          </cell>
          <cell r="E36">
            <v>0</v>
          </cell>
          <cell r="F36">
            <v>0</v>
          </cell>
          <cell r="G36">
            <v>0</v>
          </cell>
          <cell r="H36">
            <v>6</v>
          </cell>
          <cell r="I36" t="str">
            <v>8 921 757 09 10</v>
          </cell>
          <cell r="M36">
            <v>43070</v>
          </cell>
        </row>
        <row r="37">
          <cell r="B37">
            <v>321</v>
          </cell>
          <cell r="C37" t="str">
            <v>Волков Николай Викторович</v>
          </cell>
          <cell r="D37">
            <v>321733</v>
          </cell>
          <cell r="E37">
            <v>0</v>
          </cell>
          <cell r="F37">
            <v>0</v>
          </cell>
          <cell r="G37">
            <v>0</v>
          </cell>
          <cell r="H37">
            <v>7</v>
          </cell>
          <cell r="I37">
            <v>89218786524</v>
          </cell>
          <cell r="M37">
            <v>43070</v>
          </cell>
        </row>
        <row r="38">
          <cell r="B38">
            <v>322</v>
          </cell>
          <cell r="C38" t="str">
            <v>Гаврилов Алексей Сергеевич</v>
          </cell>
          <cell r="D38">
            <v>322536</v>
          </cell>
          <cell r="E38">
            <v>1</v>
          </cell>
          <cell r="F38">
            <v>1</v>
          </cell>
          <cell r="G38">
            <v>0</v>
          </cell>
          <cell r="H38">
            <v>5</v>
          </cell>
          <cell r="I38">
            <v>79215885508</v>
          </cell>
          <cell r="M38">
            <v>43070</v>
          </cell>
        </row>
        <row r="39">
          <cell r="B39">
            <v>323</v>
          </cell>
          <cell r="C39" t="str">
            <v>Гольнев Юрий Анатольевич</v>
          </cell>
          <cell r="D39">
            <v>322544</v>
          </cell>
          <cell r="E39">
            <v>0</v>
          </cell>
          <cell r="F39">
            <v>0</v>
          </cell>
          <cell r="G39">
            <v>0</v>
          </cell>
          <cell r="H39">
            <v>7</v>
          </cell>
          <cell r="I39" t="str">
            <v>921 798 78 07</v>
          </cell>
          <cell r="M39">
            <v>43070</v>
          </cell>
        </row>
        <row r="40">
          <cell r="B40">
            <v>324</v>
          </cell>
          <cell r="C40" t="str">
            <v>Горновой Андрей Владимирович</v>
          </cell>
          <cell r="D40">
            <v>322396</v>
          </cell>
          <cell r="E40">
            <v>0</v>
          </cell>
          <cell r="F40">
            <v>0</v>
          </cell>
          <cell r="G40">
            <v>0</v>
          </cell>
          <cell r="H40">
            <v>6</v>
          </cell>
          <cell r="I40" t="str">
            <v>8 921 570 34 56</v>
          </cell>
          <cell r="M40">
            <v>43070</v>
          </cell>
        </row>
        <row r="41">
          <cell r="B41">
            <v>325</v>
          </cell>
          <cell r="C41" t="str">
            <v>Горностаев Николай Александрович</v>
          </cell>
          <cell r="D41">
            <v>323493</v>
          </cell>
          <cell r="E41">
            <v>0</v>
          </cell>
          <cell r="F41">
            <v>0</v>
          </cell>
          <cell r="G41">
            <v>0</v>
          </cell>
          <cell r="H41">
            <v>6</v>
          </cell>
          <cell r="I41">
            <v>89657915013</v>
          </cell>
          <cell r="M41">
            <v>43070</v>
          </cell>
        </row>
        <row r="42">
          <cell r="B42">
            <v>326</v>
          </cell>
          <cell r="C42" t="str">
            <v>Григорьев Александр Николаевич</v>
          </cell>
          <cell r="D42">
            <v>321740</v>
          </cell>
          <cell r="E42">
            <v>1</v>
          </cell>
          <cell r="F42">
            <v>1</v>
          </cell>
          <cell r="G42">
            <v>1</v>
          </cell>
          <cell r="H42">
            <v>6</v>
          </cell>
          <cell r="I42">
            <v>89500074775</v>
          </cell>
          <cell r="M42">
            <v>43070</v>
          </cell>
        </row>
        <row r="43">
          <cell r="B43">
            <v>327</v>
          </cell>
          <cell r="C43" t="str">
            <v>Григорьев  Константин Геннадьевич</v>
          </cell>
          <cell r="D43">
            <v>322889</v>
          </cell>
          <cell r="E43">
            <v>0</v>
          </cell>
          <cell r="F43">
            <v>0</v>
          </cell>
          <cell r="G43">
            <v>0</v>
          </cell>
          <cell r="H43">
            <v>6</v>
          </cell>
          <cell r="I43">
            <v>89602519191</v>
          </cell>
          <cell r="M43">
            <v>43070</v>
          </cell>
        </row>
        <row r="44">
          <cell r="B44">
            <v>328</v>
          </cell>
          <cell r="C44" t="str">
            <v>Гришаев Станислав Игоревич</v>
          </cell>
          <cell r="D44">
            <v>322490</v>
          </cell>
          <cell r="E44">
            <v>2</v>
          </cell>
          <cell r="F44">
            <v>2</v>
          </cell>
          <cell r="G44">
            <v>0</v>
          </cell>
          <cell r="H44">
            <v>6</v>
          </cell>
          <cell r="I44">
            <v>89217996355</v>
          </cell>
          <cell r="M44">
            <v>43070</v>
          </cell>
        </row>
        <row r="45">
          <cell r="B45">
            <v>329</v>
          </cell>
          <cell r="C45" t="str">
            <v>Гузаревич Алексей Яковлевич</v>
          </cell>
          <cell r="D45">
            <v>321742</v>
          </cell>
          <cell r="E45">
            <v>1</v>
          </cell>
          <cell r="F45">
            <v>0</v>
          </cell>
          <cell r="G45">
            <v>0</v>
          </cell>
          <cell r="H45">
            <v>6.5</v>
          </cell>
          <cell r="I45" t="str">
            <v>8 921 977 92 15</v>
          </cell>
          <cell r="M45">
            <v>43070</v>
          </cell>
        </row>
        <row r="46">
          <cell r="B46">
            <v>330</v>
          </cell>
          <cell r="C46" t="str">
            <v>Гурьев  Сергей Сергеевич</v>
          </cell>
          <cell r="D46">
            <v>323117</v>
          </cell>
          <cell r="E46">
            <v>0</v>
          </cell>
          <cell r="F46">
            <v>0</v>
          </cell>
          <cell r="G46">
            <v>0</v>
          </cell>
          <cell r="H46">
            <v>5.5</v>
          </cell>
          <cell r="I46">
            <v>9319782526</v>
          </cell>
          <cell r="M46">
            <v>43070</v>
          </cell>
        </row>
        <row r="47">
          <cell r="B47">
            <v>331</v>
          </cell>
          <cell r="C47" t="str">
            <v>Демченко Александр Александрович</v>
          </cell>
          <cell r="D47">
            <v>322534</v>
          </cell>
          <cell r="E47">
            <v>0</v>
          </cell>
          <cell r="F47">
            <v>0</v>
          </cell>
          <cell r="G47">
            <v>0</v>
          </cell>
          <cell r="M47">
            <v>43070</v>
          </cell>
        </row>
        <row r="48">
          <cell r="B48">
            <v>332</v>
          </cell>
          <cell r="C48" t="str">
            <v>Джакипов Кубаныч Джалилович</v>
          </cell>
          <cell r="D48">
            <v>323343</v>
          </cell>
          <cell r="E48">
            <v>0</v>
          </cell>
          <cell r="F48">
            <v>0</v>
          </cell>
          <cell r="G48">
            <v>0</v>
          </cell>
          <cell r="M48">
            <v>43070</v>
          </cell>
        </row>
        <row r="49">
          <cell r="B49">
            <v>333</v>
          </cell>
          <cell r="C49" t="str">
            <v>Долгополов  Александр Вадимович</v>
          </cell>
          <cell r="D49">
            <v>323409</v>
          </cell>
          <cell r="E49">
            <v>0</v>
          </cell>
          <cell r="F49">
            <v>0</v>
          </cell>
          <cell r="G49">
            <v>0</v>
          </cell>
          <cell r="H49">
            <v>5.5</v>
          </cell>
          <cell r="I49">
            <v>9522887363</v>
          </cell>
          <cell r="M49">
            <v>43070</v>
          </cell>
        </row>
        <row r="50">
          <cell r="B50">
            <v>334</v>
          </cell>
          <cell r="C50" t="str">
            <v>Дроздов Виталий  Валерьевич</v>
          </cell>
          <cell r="D50">
            <v>323173</v>
          </cell>
          <cell r="E50">
            <v>0</v>
          </cell>
          <cell r="F50">
            <v>0</v>
          </cell>
          <cell r="G50">
            <v>0</v>
          </cell>
          <cell r="H50">
            <v>6.5</v>
          </cell>
          <cell r="I50">
            <v>89062581214</v>
          </cell>
          <cell r="M50">
            <v>43070</v>
          </cell>
        </row>
        <row r="51">
          <cell r="B51">
            <v>335</v>
          </cell>
          <cell r="C51" t="str">
            <v>Дячук Валентин Васильевич</v>
          </cell>
          <cell r="D51">
            <v>323451</v>
          </cell>
          <cell r="E51">
            <v>0</v>
          </cell>
          <cell r="F51">
            <v>0</v>
          </cell>
          <cell r="G51">
            <v>0</v>
          </cell>
          <cell r="H51">
            <v>6</v>
          </cell>
          <cell r="I51">
            <v>89119836858</v>
          </cell>
          <cell r="M51">
            <v>43070</v>
          </cell>
        </row>
        <row r="52">
          <cell r="B52">
            <v>336</v>
          </cell>
          <cell r="C52" t="str">
            <v>Елисеев Виктор Владимирович</v>
          </cell>
          <cell r="D52">
            <v>323291</v>
          </cell>
          <cell r="E52">
            <v>0</v>
          </cell>
          <cell r="F52">
            <v>0</v>
          </cell>
          <cell r="G52">
            <v>0</v>
          </cell>
          <cell r="H52">
            <v>7.7</v>
          </cell>
          <cell r="I52">
            <v>9112915379</v>
          </cell>
          <cell r="M52">
            <v>43070</v>
          </cell>
        </row>
        <row r="53">
          <cell r="B53">
            <v>337</v>
          </cell>
          <cell r="C53" t="str">
            <v>Енин Алексей Сергеевич</v>
          </cell>
          <cell r="D53">
            <v>322905</v>
          </cell>
          <cell r="E53">
            <v>1</v>
          </cell>
          <cell r="F53">
            <v>1</v>
          </cell>
          <cell r="G53">
            <v>0</v>
          </cell>
          <cell r="H53">
            <v>6</v>
          </cell>
          <cell r="I53" t="str">
            <v>8 921 434 29 18</v>
          </cell>
          <cell r="M53">
            <v>43070</v>
          </cell>
        </row>
        <row r="54">
          <cell r="B54">
            <v>338</v>
          </cell>
          <cell r="C54" t="str">
            <v>Ерофеев Вячеслав Юрьевич</v>
          </cell>
          <cell r="D54">
            <v>322558</v>
          </cell>
          <cell r="E54">
            <v>1</v>
          </cell>
          <cell r="F54">
            <v>0</v>
          </cell>
          <cell r="G54">
            <v>0</v>
          </cell>
          <cell r="H54">
            <v>6</v>
          </cell>
          <cell r="M54">
            <v>43070</v>
          </cell>
        </row>
        <row r="55">
          <cell r="B55">
            <v>339</v>
          </cell>
          <cell r="C55" t="str">
            <v>Ефимов Сергей Викторович</v>
          </cell>
          <cell r="D55">
            <v>321750</v>
          </cell>
          <cell r="E55">
            <v>0</v>
          </cell>
          <cell r="F55">
            <v>0</v>
          </cell>
          <cell r="G55">
            <v>0</v>
          </cell>
          <cell r="H55">
            <v>5.5</v>
          </cell>
          <cell r="I55">
            <v>9112324407</v>
          </cell>
          <cell r="M55">
            <v>43070</v>
          </cell>
        </row>
        <row r="56">
          <cell r="B56">
            <v>340</v>
          </cell>
          <cell r="C56" t="str">
            <v>Жабин Владимир Леонидович</v>
          </cell>
          <cell r="D56">
            <v>321751</v>
          </cell>
          <cell r="E56">
            <v>0</v>
          </cell>
          <cell r="F56">
            <v>0</v>
          </cell>
          <cell r="G56">
            <v>0</v>
          </cell>
          <cell r="H56">
            <v>6</v>
          </cell>
          <cell r="I56" t="str">
            <v>8 911 235 83 44</v>
          </cell>
          <cell r="M56">
            <v>43070</v>
          </cell>
        </row>
        <row r="57">
          <cell r="B57">
            <v>341</v>
          </cell>
          <cell r="C57" t="str">
            <v>Жгулёв Константин Сергеевич</v>
          </cell>
          <cell r="D57">
            <v>322323</v>
          </cell>
          <cell r="E57">
            <v>0</v>
          </cell>
          <cell r="F57">
            <v>0</v>
          </cell>
          <cell r="G57">
            <v>0</v>
          </cell>
          <cell r="H57">
            <v>6</v>
          </cell>
          <cell r="I57" t="str">
            <v>8 921 438 36 35</v>
          </cell>
          <cell r="M57">
            <v>43070</v>
          </cell>
        </row>
        <row r="58">
          <cell r="B58">
            <v>342</v>
          </cell>
          <cell r="C58" t="str">
            <v>Журавлёв Александр Владимирович</v>
          </cell>
          <cell r="D58">
            <v>322728</v>
          </cell>
          <cell r="E58">
            <v>2</v>
          </cell>
          <cell r="F58">
            <v>1</v>
          </cell>
          <cell r="G58">
            <v>0</v>
          </cell>
          <cell r="H58">
            <v>6.5</v>
          </cell>
          <cell r="I58">
            <v>89045568690</v>
          </cell>
          <cell r="M58">
            <v>43070</v>
          </cell>
        </row>
        <row r="59">
          <cell r="B59">
            <v>343</v>
          </cell>
          <cell r="C59" t="str">
            <v>Журавлев Владимир Константинович</v>
          </cell>
          <cell r="D59">
            <v>321753</v>
          </cell>
          <cell r="E59">
            <v>0</v>
          </cell>
          <cell r="F59">
            <v>0</v>
          </cell>
          <cell r="G59">
            <v>0</v>
          </cell>
          <cell r="M59">
            <v>43070</v>
          </cell>
        </row>
        <row r="60">
          <cell r="B60">
            <v>344</v>
          </cell>
          <cell r="C60" t="str">
            <v>Зибинин Андрей Олегович</v>
          </cell>
          <cell r="D60">
            <v>323491</v>
          </cell>
          <cell r="E60">
            <v>0</v>
          </cell>
          <cell r="F60">
            <v>0</v>
          </cell>
          <cell r="G60">
            <v>0</v>
          </cell>
          <cell r="H60">
            <v>6</v>
          </cell>
          <cell r="I60">
            <v>89118339399</v>
          </cell>
          <cell r="M60">
            <v>43070</v>
          </cell>
        </row>
        <row r="61">
          <cell r="B61">
            <v>345</v>
          </cell>
          <cell r="C61" t="str">
            <v>Зорин Владимир  Вячеславович</v>
          </cell>
          <cell r="D61">
            <v>322838</v>
          </cell>
          <cell r="E61">
            <v>1</v>
          </cell>
          <cell r="F61">
            <v>0</v>
          </cell>
          <cell r="G61">
            <v>0</v>
          </cell>
          <cell r="I61">
            <v>89217996997</v>
          </cell>
          <cell r="M61">
            <v>43070</v>
          </cell>
        </row>
        <row r="62">
          <cell r="B62">
            <v>346</v>
          </cell>
          <cell r="C62" t="str">
            <v>Зябликов Алексей Николаевич</v>
          </cell>
          <cell r="D62">
            <v>323202</v>
          </cell>
          <cell r="E62">
            <v>1</v>
          </cell>
          <cell r="F62">
            <v>0</v>
          </cell>
          <cell r="G62">
            <v>0</v>
          </cell>
          <cell r="H62">
            <v>6</v>
          </cell>
          <cell r="I62" t="str">
            <v>8 921 637 88 94</v>
          </cell>
          <cell r="M62">
            <v>43070</v>
          </cell>
        </row>
        <row r="63">
          <cell r="B63">
            <v>347</v>
          </cell>
          <cell r="C63" t="str">
            <v>Иванов Алексей Викторович</v>
          </cell>
          <cell r="D63">
            <v>321758</v>
          </cell>
          <cell r="E63">
            <v>0</v>
          </cell>
          <cell r="F63">
            <v>0</v>
          </cell>
          <cell r="G63">
            <v>0</v>
          </cell>
          <cell r="H63">
            <v>5.5</v>
          </cell>
          <cell r="I63">
            <v>9219719010</v>
          </cell>
          <cell r="M63">
            <v>43070</v>
          </cell>
        </row>
        <row r="64">
          <cell r="B64">
            <v>348</v>
          </cell>
          <cell r="C64" t="str">
            <v>Иванов Андрей Геннадьевич</v>
          </cell>
          <cell r="D64">
            <v>322384</v>
          </cell>
          <cell r="E64">
            <v>0</v>
          </cell>
          <cell r="F64">
            <v>0</v>
          </cell>
          <cell r="G64">
            <v>0</v>
          </cell>
          <cell r="M64">
            <v>43070</v>
          </cell>
        </row>
        <row r="65">
          <cell r="B65">
            <v>349</v>
          </cell>
          <cell r="C65" t="str">
            <v>Иванов Дмитрий Сергеевич</v>
          </cell>
          <cell r="D65">
            <v>322880</v>
          </cell>
          <cell r="E65">
            <v>1</v>
          </cell>
          <cell r="F65">
            <v>0</v>
          </cell>
          <cell r="G65">
            <v>0</v>
          </cell>
          <cell r="H65">
            <v>6</v>
          </cell>
          <cell r="I65" t="str">
            <v>8 921 599 34 29</v>
          </cell>
          <cell r="M65">
            <v>43070</v>
          </cell>
        </row>
        <row r="66">
          <cell r="B66">
            <v>350</v>
          </cell>
          <cell r="C66" t="str">
            <v>Иванов Игорь Сергеевич</v>
          </cell>
          <cell r="D66">
            <v>321759</v>
          </cell>
          <cell r="E66">
            <v>0</v>
          </cell>
          <cell r="F66">
            <v>0</v>
          </cell>
          <cell r="G66">
            <v>0</v>
          </cell>
          <cell r="H66">
            <v>6</v>
          </cell>
          <cell r="I66">
            <v>9217809102</v>
          </cell>
          <cell r="M66">
            <v>43070</v>
          </cell>
        </row>
        <row r="67">
          <cell r="B67">
            <v>351</v>
          </cell>
          <cell r="C67" t="str">
            <v>Чуланов Николай Евгеньевич</v>
          </cell>
          <cell r="D67">
            <v>323543</v>
          </cell>
          <cell r="E67">
            <v>2</v>
          </cell>
          <cell r="F67">
            <v>0</v>
          </cell>
          <cell r="G67">
            <v>0</v>
          </cell>
          <cell r="H67">
            <v>6.5</v>
          </cell>
          <cell r="L67" t="str">
            <v>Иванов Сергей Владимирович 321760 - уволен</v>
          </cell>
          <cell r="M67">
            <v>43070</v>
          </cell>
        </row>
        <row r="68">
          <cell r="B68">
            <v>352</v>
          </cell>
          <cell r="C68" t="str">
            <v>Иванов Сергей Владимирович</v>
          </cell>
          <cell r="D68">
            <v>322192</v>
          </cell>
          <cell r="E68">
            <v>0</v>
          </cell>
          <cell r="F68">
            <v>0</v>
          </cell>
          <cell r="G68">
            <v>0</v>
          </cell>
          <cell r="H68">
            <v>5</v>
          </cell>
          <cell r="I68" t="str">
            <v>8 921 790 22 57</v>
          </cell>
          <cell r="M68">
            <v>43070</v>
          </cell>
        </row>
        <row r="69">
          <cell r="B69">
            <v>353</v>
          </cell>
          <cell r="C69" t="str">
            <v>Игнатенко Александр Александрович</v>
          </cell>
          <cell r="D69">
            <v>322591</v>
          </cell>
          <cell r="E69">
            <v>0</v>
          </cell>
          <cell r="F69">
            <v>0</v>
          </cell>
          <cell r="G69">
            <v>0</v>
          </cell>
          <cell r="H69">
            <v>7</v>
          </cell>
          <cell r="I69" t="str">
            <v>8 950 037 78 01</v>
          </cell>
          <cell r="M69">
            <v>43070</v>
          </cell>
        </row>
        <row r="70">
          <cell r="B70">
            <v>354</v>
          </cell>
          <cell r="C70" t="str">
            <v>Решетнюк Игорь Сергеевич</v>
          </cell>
          <cell r="D70">
            <v>323533</v>
          </cell>
          <cell r="E70">
            <v>1</v>
          </cell>
          <cell r="F70">
            <v>0</v>
          </cell>
          <cell r="G70">
            <v>0</v>
          </cell>
          <cell r="H70">
            <v>5.5</v>
          </cell>
          <cell r="I70">
            <v>89516767581</v>
          </cell>
          <cell r="M70">
            <v>43070</v>
          </cell>
        </row>
        <row r="71">
          <cell r="B71">
            <v>355</v>
          </cell>
          <cell r="C71" t="str">
            <v>Канэ Роман Александрович</v>
          </cell>
          <cell r="D71">
            <v>321933</v>
          </cell>
          <cell r="E71">
            <v>0</v>
          </cell>
          <cell r="F71">
            <v>0</v>
          </cell>
          <cell r="G71">
            <v>0</v>
          </cell>
          <cell r="H71">
            <v>6</v>
          </cell>
          <cell r="I71">
            <v>79112243460</v>
          </cell>
          <cell r="M71">
            <v>43070</v>
          </cell>
        </row>
        <row r="72">
          <cell r="B72">
            <v>356</v>
          </cell>
          <cell r="C72" t="str">
            <v>Карпович Дмитрий Александрович</v>
          </cell>
          <cell r="D72">
            <v>323420</v>
          </cell>
          <cell r="E72">
            <v>0</v>
          </cell>
          <cell r="F72">
            <v>0</v>
          </cell>
          <cell r="G72">
            <v>0</v>
          </cell>
          <cell r="M72">
            <v>43070</v>
          </cell>
        </row>
        <row r="73">
          <cell r="B73">
            <v>357</v>
          </cell>
          <cell r="C73" t="str">
            <v>Кассиров Игорь Александрович</v>
          </cell>
          <cell r="D73">
            <v>323231</v>
          </cell>
          <cell r="E73">
            <v>0</v>
          </cell>
          <cell r="F73">
            <v>0</v>
          </cell>
          <cell r="G73">
            <v>0</v>
          </cell>
          <cell r="H73">
            <v>6</v>
          </cell>
          <cell r="I73">
            <v>89218707718</v>
          </cell>
          <cell r="M73">
            <v>43070</v>
          </cell>
        </row>
        <row r="74">
          <cell r="B74">
            <v>358</v>
          </cell>
          <cell r="C74" t="str">
            <v>Кириенко Денис Юрьевич</v>
          </cell>
          <cell r="D74">
            <v>322683</v>
          </cell>
          <cell r="E74">
            <v>0</v>
          </cell>
          <cell r="F74">
            <v>0</v>
          </cell>
          <cell r="G74">
            <v>0</v>
          </cell>
          <cell r="H74">
            <v>6</v>
          </cell>
          <cell r="I74" t="str">
            <v>8-921-420-05-42</v>
          </cell>
          <cell r="M74">
            <v>43070</v>
          </cell>
        </row>
        <row r="75">
          <cell r="B75">
            <v>359</v>
          </cell>
          <cell r="C75" t="str">
            <v>Киселев Антон Владимирович</v>
          </cell>
          <cell r="D75">
            <v>322845</v>
          </cell>
          <cell r="E75">
            <v>0</v>
          </cell>
          <cell r="F75">
            <v>0</v>
          </cell>
          <cell r="G75">
            <v>0</v>
          </cell>
          <cell r="H75">
            <v>5</v>
          </cell>
          <cell r="I75">
            <v>89218824967</v>
          </cell>
          <cell r="M75">
            <v>43070</v>
          </cell>
        </row>
        <row r="76">
          <cell r="B76">
            <v>360</v>
          </cell>
          <cell r="C76" t="str">
            <v>Коберидзе Манучар Лериевич</v>
          </cell>
          <cell r="D76">
            <v>324189</v>
          </cell>
          <cell r="E76">
            <v>1</v>
          </cell>
          <cell r="F76">
            <v>1</v>
          </cell>
          <cell r="G76">
            <v>0</v>
          </cell>
          <cell r="H76">
            <v>6.5</v>
          </cell>
          <cell r="I76">
            <v>9218975178</v>
          </cell>
          <cell r="M76">
            <v>43070</v>
          </cell>
        </row>
        <row r="77">
          <cell r="B77">
            <v>361</v>
          </cell>
          <cell r="C77" t="str">
            <v>Ковалевский Сргей Владимирович</v>
          </cell>
          <cell r="D77">
            <v>323488</v>
          </cell>
          <cell r="E77">
            <v>1</v>
          </cell>
          <cell r="F77">
            <v>0</v>
          </cell>
          <cell r="G77">
            <v>0</v>
          </cell>
          <cell r="H77">
            <v>6</v>
          </cell>
          <cell r="I77">
            <v>89522289651</v>
          </cell>
          <cell r="M77">
            <v>43070</v>
          </cell>
        </row>
        <row r="78">
          <cell r="B78">
            <v>362</v>
          </cell>
          <cell r="C78" t="str">
            <v>Ковалёв Антон Геннадьевич</v>
          </cell>
          <cell r="D78">
            <v>323478</v>
          </cell>
          <cell r="E78">
            <v>0</v>
          </cell>
          <cell r="F78">
            <v>0</v>
          </cell>
          <cell r="G78">
            <v>0</v>
          </cell>
          <cell r="H78">
            <v>5.5</v>
          </cell>
          <cell r="I78">
            <v>9310057307</v>
          </cell>
          <cell r="M78">
            <v>43070</v>
          </cell>
        </row>
        <row r="79">
          <cell r="B79">
            <v>363</v>
          </cell>
          <cell r="C79" t="str">
            <v>Кожадей Павел Георгиевич</v>
          </cell>
          <cell r="D79">
            <v>321772</v>
          </cell>
          <cell r="E79">
            <v>0</v>
          </cell>
          <cell r="F79">
            <v>0</v>
          </cell>
          <cell r="G79">
            <v>0</v>
          </cell>
          <cell r="H79">
            <v>6.5</v>
          </cell>
          <cell r="I79" t="str">
            <v>8 911 239 41 34</v>
          </cell>
          <cell r="M79">
            <v>43070</v>
          </cell>
        </row>
        <row r="80">
          <cell r="B80">
            <v>364</v>
          </cell>
          <cell r="C80" t="str">
            <v>Коленов Михаил Владимирович</v>
          </cell>
          <cell r="D80">
            <v>322733</v>
          </cell>
          <cell r="E80">
            <v>0</v>
          </cell>
          <cell r="F80">
            <v>0</v>
          </cell>
          <cell r="G80">
            <v>0</v>
          </cell>
          <cell r="H80">
            <v>6</v>
          </cell>
          <cell r="I80" t="str">
            <v>8 950 047 85 03</v>
          </cell>
          <cell r="M80">
            <v>43070</v>
          </cell>
        </row>
        <row r="81">
          <cell r="B81">
            <v>365</v>
          </cell>
          <cell r="C81" t="str">
            <v>Колокольцев Сергей Дмитриевич</v>
          </cell>
          <cell r="D81">
            <v>321773</v>
          </cell>
          <cell r="E81">
            <v>0</v>
          </cell>
          <cell r="F81">
            <v>0</v>
          </cell>
          <cell r="G81">
            <v>0</v>
          </cell>
          <cell r="H81">
            <v>7</v>
          </cell>
          <cell r="I81">
            <v>89216337406</v>
          </cell>
          <cell r="M81">
            <v>43070</v>
          </cell>
        </row>
        <row r="82">
          <cell r="B82">
            <v>366</v>
          </cell>
          <cell r="C82" t="str">
            <v>Кондратьев Игорь Юрьевич</v>
          </cell>
          <cell r="D82">
            <v>322797</v>
          </cell>
          <cell r="E82">
            <v>2</v>
          </cell>
          <cell r="F82">
            <v>0</v>
          </cell>
          <cell r="G82">
            <v>0</v>
          </cell>
          <cell r="I82">
            <v>9216322741</v>
          </cell>
          <cell r="M82">
            <v>43070</v>
          </cell>
        </row>
        <row r="83">
          <cell r="B83">
            <v>367</v>
          </cell>
          <cell r="C83" t="str">
            <v>Кочкин Александр Николаевич</v>
          </cell>
          <cell r="D83">
            <v>323431</v>
          </cell>
          <cell r="E83">
            <v>0</v>
          </cell>
          <cell r="F83">
            <v>0</v>
          </cell>
          <cell r="G83">
            <v>0</v>
          </cell>
          <cell r="H83">
            <v>6.5</v>
          </cell>
          <cell r="I83" t="str">
            <v xml:space="preserve"> 8 963 324 68 94</v>
          </cell>
          <cell r="M83">
            <v>43070</v>
          </cell>
        </row>
        <row r="84">
          <cell r="B84">
            <v>368</v>
          </cell>
          <cell r="C84" t="str">
            <v>Кремнёв Владимир Игоревич</v>
          </cell>
          <cell r="D84">
            <v>323506</v>
          </cell>
          <cell r="E84">
            <v>0</v>
          </cell>
          <cell r="F84">
            <v>0</v>
          </cell>
          <cell r="G84">
            <v>0</v>
          </cell>
          <cell r="H84">
            <v>5.5</v>
          </cell>
          <cell r="I84">
            <v>89650834398</v>
          </cell>
          <cell r="M84">
            <v>43070</v>
          </cell>
        </row>
        <row r="85">
          <cell r="B85">
            <v>369</v>
          </cell>
          <cell r="C85" t="str">
            <v>Кречетов Игорь Викторович</v>
          </cell>
          <cell r="D85">
            <v>321782</v>
          </cell>
          <cell r="E85">
            <v>0</v>
          </cell>
          <cell r="F85">
            <v>0</v>
          </cell>
          <cell r="G85">
            <v>0</v>
          </cell>
          <cell r="H85">
            <v>6</v>
          </cell>
          <cell r="I85">
            <v>9117411733</v>
          </cell>
          <cell r="M85">
            <v>43070</v>
          </cell>
        </row>
        <row r="86">
          <cell r="B86">
            <v>370</v>
          </cell>
          <cell r="C86" t="str">
            <v>Крутов Сергей Викторович</v>
          </cell>
          <cell r="D86">
            <v>321783</v>
          </cell>
          <cell r="E86">
            <v>0</v>
          </cell>
          <cell r="F86">
            <v>0</v>
          </cell>
          <cell r="G86">
            <v>0</v>
          </cell>
          <cell r="H86">
            <v>6.5</v>
          </cell>
          <cell r="I86" t="str">
            <v>8 911 298 54 29</v>
          </cell>
          <cell r="M86">
            <v>43070</v>
          </cell>
        </row>
        <row r="87">
          <cell r="B87">
            <v>371</v>
          </cell>
          <cell r="C87" t="str">
            <v>Крюков Сергей Юрьевич</v>
          </cell>
          <cell r="D87">
            <v>321784</v>
          </cell>
          <cell r="E87">
            <v>0</v>
          </cell>
          <cell r="F87">
            <v>0</v>
          </cell>
          <cell r="G87">
            <v>0</v>
          </cell>
          <cell r="H87">
            <v>5.5</v>
          </cell>
          <cell r="I87">
            <v>89213451130</v>
          </cell>
          <cell r="M87">
            <v>43070</v>
          </cell>
        </row>
        <row r="88">
          <cell r="B88">
            <v>372</v>
          </cell>
          <cell r="C88" t="str">
            <v>Кузьмин Андрей Евгеньевич</v>
          </cell>
          <cell r="D88">
            <v>322608</v>
          </cell>
          <cell r="E88">
            <v>0</v>
          </cell>
          <cell r="F88">
            <v>0</v>
          </cell>
          <cell r="G88">
            <v>0</v>
          </cell>
          <cell r="H88">
            <v>5</v>
          </cell>
          <cell r="I88">
            <v>9214124606</v>
          </cell>
          <cell r="M88">
            <v>43070</v>
          </cell>
        </row>
        <row r="89">
          <cell r="B89">
            <v>373</v>
          </cell>
          <cell r="C89" t="str">
            <v>Кузьмин Вячеслав Викторович</v>
          </cell>
          <cell r="D89">
            <v>322537</v>
          </cell>
          <cell r="E89">
            <v>1</v>
          </cell>
          <cell r="F89">
            <v>1</v>
          </cell>
          <cell r="G89">
            <v>0</v>
          </cell>
          <cell r="M89">
            <v>43070</v>
          </cell>
        </row>
        <row r="90">
          <cell r="B90">
            <v>374</v>
          </cell>
          <cell r="C90" t="str">
            <v>Курманалиев Рашид Рушанович</v>
          </cell>
          <cell r="D90">
            <v>322788</v>
          </cell>
          <cell r="E90">
            <v>0</v>
          </cell>
          <cell r="F90">
            <v>0</v>
          </cell>
          <cell r="G90">
            <v>0</v>
          </cell>
          <cell r="H90">
            <v>6</v>
          </cell>
          <cell r="I90">
            <v>9213330544</v>
          </cell>
          <cell r="M90">
            <v>43070</v>
          </cell>
        </row>
        <row r="91">
          <cell r="B91">
            <v>375</v>
          </cell>
          <cell r="C91" t="str">
            <v>Мазур Дмитрий Олегович</v>
          </cell>
          <cell r="D91">
            <v>323530</v>
          </cell>
          <cell r="E91">
            <v>1</v>
          </cell>
          <cell r="F91">
            <v>0</v>
          </cell>
          <cell r="G91">
            <v>0</v>
          </cell>
          <cell r="H91">
            <v>5.5</v>
          </cell>
          <cell r="I91" t="str">
            <v>8 950 022 97 28</v>
          </cell>
          <cell r="M91">
            <v>43070</v>
          </cell>
        </row>
        <row r="92">
          <cell r="B92">
            <v>376</v>
          </cell>
          <cell r="C92" t="str">
            <v>Курочкин  Виталий  Юрьевич</v>
          </cell>
          <cell r="D92">
            <v>322138</v>
          </cell>
          <cell r="E92">
            <v>0</v>
          </cell>
          <cell r="F92">
            <v>0</v>
          </cell>
          <cell r="G92">
            <v>0</v>
          </cell>
          <cell r="H92">
            <v>6</v>
          </cell>
          <cell r="I92" t="str">
            <v>911 218 53 82</v>
          </cell>
          <cell r="M92">
            <v>43070</v>
          </cell>
        </row>
        <row r="93">
          <cell r="B93">
            <v>377</v>
          </cell>
          <cell r="C93" t="str">
            <v>Кустов Дмитрий Викторович</v>
          </cell>
          <cell r="D93">
            <v>321787</v>
          </cell>
          <cell r="E93">
            <v>0</v>
          </cell>
          <cell r="F93">
            <v>0</v>
          </cell>
          <cell r="G93">
            <v>0</v>
          </cell>
          <cell r="H93">
            <v>6</v>
          </cell>
          <cell r="I93" t="str">
            <v>911 224 54 57</v>
          </cell>
          <cell r="M93">
            <v>43070</v>
          </cell>
        </row>
        <row r="94">
          <cell r="B94">
            <v>378</v>
          </cell>
          <cell r="C94" t="str">
            <v>Лайзан Игорь Александрович</v>
          </cell>
          <cell r="D94">
            <v>321938</v>
          </cell>
          <cell r="E94">
            <v>1</v>
          </cell>
          <cell r="F94">
            <v>0</v>
          </cell>
          <cell r="G94">
            <v>0</v>
          </cell>
          <cell r="H94">
            <v>6</v>
          </cell>
          <cell r="I94">
            <v>89523992565</v>
          </cell>
          <cell r="M94">
            <v>43070</v>
          </cell>
        </row>
        <row r="95">
          <cell r="B95">
            <v>379</v>
          </cell>
          <cell r="C95" t="str">
            <v>Лебедев Владислав Алексеевич</v>
          </cell>
          <cell r="D95">
            <v>322204</v>
          </cell>
          <cell r="E95">
            <v>0</v>
          </cell>
          <cell r="F95">
            <v>0</v>
          </cell>
          <cell r="G95">
            <v>0</v>
          </cell>
          <cell r="M95">
            <v>43070</v>
          </cell>
        </row>
        <row r="96">
          <cell r="B96">
            <v>380</v>
          </cell>
          <cell r="C96" t="str">
            <v>Леонов Виталий Николаевич</v>
          </cell>
          <cell r="D96">
            <v>321940</v>
          </cell>
          <cell r="E96">
            <v>1</v>
          </cell>
          <cell r="F96">
            <v>1</v>
          </cell>
          <cell r="G96">
            <v>1</v>
          </cell>
          <cell r="H96">
            <v>5.5</v>
          </cell>
          <cell r="I96">
            <v>921.39210049999997</v>
          </cell>
          <cell r="M96">
            <v>43070</v>
          </cell>
        </row>
        <row r="97">
          <cell r="B97">
            <v>381</v>
          </cell>
          <cell r="C97" t="str">
            <v>Лепёшкин  Олег Игоревич</v>
          </cell>
          <cell r="D97">
            <v>323194</v>
          </cell>
          <cell r="E97">
            <v>1</v>
          </cell>
          <cell r="F97">
            <v>0</v>
          </cell>
          <cell r="G97">
            <v>0</v>
          </cell>
          <cell r="H97">
            <v>5.5</v>
          </cell>
          <cell r="I97" t="str">
            <v>921 395 07 02</v>
          </cell>
          <cell r="M97">
            <v>43070</v>
          </cell>
        </row>
        <row r="98">
          <cell r="B98">
            <v>382</v>
          </cell>
          <cell r="C98" t="str">
            <v>Лисенков Андрей Владимирович</v>
          </cell>
          <cell r="D98">
            <v>321794</v>
          </cell>
          <cell r="E98">
            <v>0</v>
          </cell>
          <cell r="F98">
            <v>0</v>
          </cell>
          <cell r="G98">
            <v>0</v>
          </cell>
          <cell r="H98">
            <v>6.5</v>
          </cell>
          <cell r="I98" t="str">
            <v>911 239 77 74</v>
          </cell>
          <cell r="M98">
            <v>43070</v>
          </cell>
        </row>
        <row r="99">
          <cell r="B99">
            <v>383</v>
          </cell>
          <cell r="C99" t="str">
            <v>Личкановский Василий  Николаевич</v>
          </cell>
          <cell r="D99">
            <v>322793</v>
          </cell>
          <cell r="E99">
            <v>0</v>
          </cell>
          <cell r="F99">
            <v>0</v>
          </cell>
          <cell r="G99">
            <v>0</v>
          </cell>
          <cell r="M99">
            <v>43070</v>
          </cell>
        </row>
        <row r="100">
          <cell r="B100">
            <v>384</v>
          </cell>
          <cell r="C100" t="str">
            <v>Логинов Денис Николаевич</v>
          </cell>
          <cell r="D100">
            <v>322398</v>
          </cell>
          <cell r="E100">
            <v>0</v>
          </cell>
          <cell r="F100">
            <v>0</v>
          </cell>
          <cell r="G100">
            <v>0</v>
          </cell>
          <cell r="H100">
            <v>6</v>
          </cell>
          <cell r="I100">
            <v>89217829933</v>
          </cell>
          <cell r="M100">
            <v>43070</v>
          </cell>
        </row>
        <row r="101">
          <cell r="B101">
            <v>385</v>
          </cell>
          <cell r="C101" t="str">
            <v>Лосев Игорь Викторович</v>
          </cell>
          <cell r="D101">
            <v>321796</v>
          </cell>
          <cell r="E101">
            <v>0</v>
          </cell>
          <cell r="F101">
            <v>0</v>
          </cell>
          <cell r="G101">
            <v>0</v>
          </cell>
          <cell r="H101">
            <v>6</v>
          </cell>
          <cell r="I101" t="str">
            <v>8 911 735 25 06</v>
          </cell>
          <cell r="M101">
            <v>43070</v>
          </cell>
        </row>
        <row r="102">
          <cell r="B102">
            <v>386</v>
          </cell>
          <cell r="C102" t="str">
            <v>Люсин Алексей Михайлович</v>
          </cell>
          <cell r="D102">
            <v>322899</v>
          </cell>
          <cell r="E102">
            <v>0</v>
          </cell>
          <cell r="F102">
            <v>0</v>
          </cell>
          <cell r="G102">
            <v>0</v>
          </cell>
          <cell r="H102">
            <v>5</v>
          </cell>
          <cell r="I102" t="str">
            <v>8931 209 74 66</v>
          </cell>
          <cell r="M102">
            <v>43070</v>
          </cell>
        </row>
        <row r="103">
          <cell r="B103">
            <v>387</v>
          </cell>
          <cell r="C103" t="str">
            <v>Макаров Дмитрий Сергеевич</v>
          </cell>
          <cell r="D103">
            <v>321799</v>
          </cell>
          <cell r="E103">
            <v>0</v>
          </cell>
          <cell r="F103">
            <v>0</v>
          </cell>
          <cell r="G103">
            <v>0</v>
          </cell>
          <cell r="I103">
            <v>9119305517</v>
          </cell>
          <cell r="M103">
            <v>43070</v>
          </cell>
        </row>
        <row r="104">
          <cell r="B104">
            <v>388</v>
          </cell>
          <cell r="C104" t="str">
            <v>Мартьянов Валерий Сергеевич</v>
          </cell>
          <cell r="D104">
            <v>322729</v>
          </cell>
          <cell r="E104">
            <v>1</v>
          </cell>
          <cell r="F104">
            <v>0</v>
          </cell>
          <cell r="G104">
            <v>0</v>
          </cell>
          <cell r="H104">
            <v>5</v>
          </cell>
          <cell r="I104">
            <v>89811036959</v>
          </cell>
          <cell r="M104">
            <v>43070</v>
          </cell>
        </row>
        <row r="105">
          <cell r="B105">
            <v>389</v>
          </cell>
          <cell r="C105" t="str">
            <v>Матвеев  Тимур Михайлович</v>
          </cell>
          <cell r="D105">
            <v>323336</v>
          </cell>
          <cell r="E105">
            <v>0</v>
          </cell>
          <cell r="F105">
            <v>0</v>
          </cell>
          <cell r="G105">
            <v>0</v>
          </cell>
          <cell r="H105">
            <v>5</v>
          </cell>
          <cell r="I105" t="str">
            <v>8 952 240 78 83</v>
          </cell>
          <cell r="M105">
            <v>43070</v>
          </cell>
        </row>
        <row r="106">
          <cell r="B106">
            <v>390</v>
          </cell>
          <cell r="C106" t="str">
            <v>Мацутенко Сергей Александрович</v>
          </cell>
          <cell r="D106">
            <v>322715</v>
          </cell>
          <cell r="E106">
            <v>1</v>
          </cell>
          <cell r="F106">
            <v>0</v>
          </cell>
          <cell r="G106">
            <v>0</v>
          </cell>
          <cell r="H106">
            <v>5</v>
          </cell>
          <cell r="I106" t="str">
            <v>8 921 846 54 79</v>
          </cell>
          <cell r="M106">
            <v>43070</v>
          </cell>
        </row>
        <row r="107">
          <cell r="B107">
            <v>391</v>
          </cell>
          <cell r="C107" t="str">
            <v>Мирошниченко Роман Павлович</v>
          </cell>
          <cell r="D107">
            <v>322190</v>
          </cell>
          <cell r="E107">
            <v>1</v>
          </cell>
          <cell r="F107">
            <v>0</v>
          </cell>
          <cell r="G107">
            <v>0</v>
          </cell>
          <cell r="H107">
            <v>6</v>
          </cell>
          <cell r="I107">
            <v>9213411290</v>
          </cell>
          <cell r="M107">
            <v>43070</v>
          </cell>
        </row>
        <row r="108">
          <cell r="B108">
            <v>392</v>
          </cell>
          <cell r="C108" t="str">
            <v>Мокров Сергей Владимирович</v>
          </cell>
          <cell r="D108">
            <v>322677</v>
          </cell>
          <cell r="E108">
            <v>1</v>
          </cell>
          <cell r="F108">
            <v>0</v>
          </cell>
          <cell r="G108">
            <v>0</v>
          </cell>
          <cell r="H108">
            <v>5.5</v>
          </cell>
          <cell r="I108" t="str">
            <v>8 964 385 75 86</v>
          </cell>
          <cell r="M108">
            <v>43070</v>
          </cell>
        </row>
        <row r="109">
          <cell r="B109">
            <v>393</v>
          </cell>
          <cell r="C109" t="str">
            <v>Мосунов Станислав Евгеньевич</v>
          </cell>
          <cell r="D109">
            <v>323492</v>
          </cell>
          <cell r="E109">
            <v>1</v>
          </cell>
          <cell r="F109">
            <v>0</v>
          </cell>
          <cell r="G109">
            <v>0</v>
          </cell>
          <cell r="I109">
            <v>89313051762</v>
          </cell>
          <cell r="M109">
            <v>43070</v>
          </cell>
        </row>
        <row r="110">
          <cell r="B110">
            <v>394</v>
          </cell>
          <cell r="C110" t="str">
            <v>Нагайцев Владимир Ильич</v>
          </cell>
          <cell r="D110">
            <v>321808</v>
          </cell>
          <cell r="E110">
            <v>0</v>
          </cell>
          <cell r="F110">
            <v>0</v>
          </cell>
          <cell r="G110">
            <v>0</v>
          </cell>
          <cell r="H110">
            <v>7</v>
          </cell>
          <cell r="I110" t="str">
            <v>8 911 227 58 30</v>
          </cell>
          <cell r="M110">
            <v>43070</v>
          </cell>
        </row>
        <row r="111">
          <cell r="B111">
            <v>395</v>
          </cell>
          <cell r="C111" t="str">
            <v>Надысев Алексей Сергеевич</v>
          </cell>
          <cell r="D111">
            <v>323507</v>
          </cell>
          <cell r="E111">
            <v>2</v>
          </cell>
          <cell r="F111">
            <v>1</v>
          </cell>
          <cell r="G111">
            <v>0</v>
          </cell>
          <cell r="H111">
            <v>5.5</v>
          </cell>
          <cell r="I111">
            <v>89819468146</v>
          </cell>
          <cell r="M111">
            <v>43070</v>
          </cell>
        </row>
        <row r="112">
          <cell r="B112">
            <v>396</v>
          </cell>
          <cell r="C112" t="str">
            <v>Наумов Михаил Николаевич</v>
          </cell>
          <cell r="D112">
            <v>323489</v>
          </cell>
          <cell r="E112">
            <v>0</v>
          </cell>
          <cell r="F112">
            <v>0</v>
          </cell>
          <cell r="G112">
            <v>0</v>
          </cell>
          <cell r="H112">
            <v>5.5</v>
          </cell>
          <cell r="I112" t="str">
            <v>8-951-675-48-22</v>
          </cell>
          <cell r="M112">
            <v>43070</v>
          </cell>
        </row>
        <row r="113">
          <cell r="B113">
            <v>397</v>
          </cell>
          <cell r="C113" t="str">
            <v>Неволин Александр Геннадьевич</v>
          </cell>
          <cell r="D113">
            <v>321942</v>
          </cell>
          <cell r="E113">
            <v>0</v>
          </cell>
          <cell r="F113">
            <v>0</v>
          </cell>
          <cell r="G113">
            <v>0</v>
          </cell>
          <cell r="H113">
            <v>6.5</v>
          </cell>
          <cell r="I113">
            <v>89218823422</v>
          </cell>
          <cell r="M113">
            <v>43070</v>
          </cell>
        </row>
        <row r="114">
          <cell r="B114">
            <v>398</v>
          </cell>
          <cell r="C114" t="str">
            <v>Никитин Дмитрий Владимирович</v>
          </cell>
          <cell r="D114">
            <v>324087</v>
          </cell>
          <cell r="E114">
            <v>1</v>
          </cell>
          <cell r="F114">
            <v>0</v>
          </cell>
          <cell r="G114">
            <v>0</v>
          </cell>
          <cell r="H114">
            <v>6</v>
          </cell>
          <cell r="I114" t="str">
            <v>8 921 749 88 89</v>
          </cell>
          <cell r="M114">
            <v>43070</v>
          </cell>
        </row>
        <row r="115">
          <cell r="B115">
            <v>399</v>
          </cell>
          <cell r="C115" t="str">
            <v>Никитин Владимир Николаевич</v>
          </cell>
          <cell r="D115">
            <v>321813</v>
          </cell>
          <cell r="E115">
            <v>1</v>
          </cell>
          <cell r="F115">
            <v>0</v>
          </cell>
          <cell r="G115">
            <v>0</v>
          </cell>
          <cell r="H115">
            <v>6</v>
          </cell>
          <cell r="I115">
            <v>89215613791</v>
          </cell>
          <cell r="M115">
            <v>43070</v>
          </cell>
        </row>
        <row r="116">
          <cell r="B116">
            <v>400</v>
          </cell>
          <cell r="C116" t="str">
            <v>Никитин Сергей Николаевич</v>
          </cell>
          <cell r="D116">
            <v>321815</v>
          </cell>
          <cell r="E116">
            <v>0</v>
          </cell>
          <cell r="F116">
            <v>0</v>
          </cell>
          <cell r="G116">
            <v>0</v>
          </cell>
          <cell r="H116">
            <v>7</v>
          </cell>
          <cell r="I116">
            <v>9627185565</v>
          </cell>
          <cell r="M116">
            <v>43070</v>
          </cell>
        </row>
        <row r="117">
          <cell r="B117">
            <v>401</v>
          </cell>
          <cell r="C117" t="str">
            <v>Никифоров Роман Николаевич</v>
          </cell>
          <cell r="D117">
            <v>322904</v>
          </cell>
          <cell r="E117">
            <v>0</v>
          </cell>
          <cell r="F117">
            <v>0</v>
          </cell>
          <cell r="G117">
            <v>0</v>
          </cell>
          <cell r="H117">
            <v>6</v>
          </cell>
          <cell r="I117">
            <v>89312217646</v>
          </cell>
          <cell r="M117">
            <v>43070</v>
          </cell>
        </row>
        <row r="118">
          <cell r="B118">
            <v>402</v>
          </cell>
          <cell r="C118" t="str">
            <v>Николаев Геннадий Владимирович</v>
          </cell>
          <cell r="D118">
            <v>323222</v>
          </cell>
          <cell r="E118">
            <v>0</v>
          </cell>
          <cell r="F118">
            <v>0</v>
          </cell>
          <cell r="G118">
            <v>0</v>
          </cell>
          <cell r="H118">
            <v>6</v>
          </cell>
          <cell r="I118">
            <v>89112700474</v>
          </cell>
          <cell r="M118">
            <v>43070</v>
          </cell>
        </row>
        <row r="119">
          <cell r="B119">
            <v>403</v>
          </cell>
          <cell r="C119" t="str">
            <v>Новичков Виктор Евгеньевич</v>
          </cell>
          <cell r="D119">
            <v>321817</v>
          </cell>
          <cell r="E119">
            <v>2</v>
          </cell>
          <cell r="F119">
            <v>1</v>
          </cell>
          <cell r="G119">
            <v>0</v>
          </cell>
          <cell r="H119">
            <v>6.5</v>
          </cell>
          <cell r="I119">
            <v>89214216178</v>
          </cell>
          <cell r="M119">
            <v>43070</v>
          </cell>
        </row>
        <row r="120">
          <cell r="B120">
            <v>404</v>
          </cell>
          <cell r="C120" t="str">
            <v>Огородников Александр  Валерьевич</v>
          </cell>
          <cell r="D120">
            <v>323421</v>
          </cell>
          <cell r="E120">
            <v>2</v>
          </cell>
          <cell r="F120">
            <v>1</v>
          </cell>
          <cell r="G120">
            <v>0</v>
          </cell>
          <cell r="H120">
            <v>6</v>
          </cell>
          <cell r="I120">
            <v>89110094872</v>
          </cell>
          <cell r="M120">
            <v>43070</v>
          </cell>
        </row>
        <row r="121">
          <cell r="B121">
            <v>405</v>
          </cell>
          <cell r="C121" t="str">
            <v>Орлов Виталий Геннадьевич</v>
          </cell>
          <cell r="D121">
            <v>323508</v>
          </cell>
          <cell r="E121">
            <v>0</v>
          </cell>
          <cell r="F121">
            <v>0</v>
          </cell>
          <cell r="G121">
            <v>0</v>
          </cell>
          <cell r="H121">
            <v>6</v>
          </cell>
          <cell r="I121" t="str">
            <v>8-921-435-58-12</v>
          </cell>
          <cell r="M121">
            <v>43070</v>
          </cell>
        </row>
        <row r="122">
          <cell r="B122">
            <v>406</v>
          </cell>
          <cell r="C122" t="str">
            <v>Орлов Валерий Сергеевич</v>
          </cell>
          <cell r="D122">
            <v>322597</v>
          </cell>
          <cell r="E122">
            <v>0</v>
          </cell>
          <cell r="F122">
            <v>0</v>
          </cell>
          <cell r="G122">
            <v>0</v>
          </cell>
          <cell r="M122">
            <v>43070</v>
          </cell>
        </row>
        <row r="123">
          <cell r="B123">
            <v>407</v>
          </cell>
          <cell r="C123" t="str">
            <v>Орляченко Роман Сергеевич</v>
          </cell>
          <cell r="D123">
            <v>323152</v>
          </cell>
          <cell r="E123">
            <v>0</v>
          </cell>
          <cell r="F123">
            <v>0</v>
          </cell>
          <cell r="G123">
            <v>0</v>
          </cell>
          <cell r="H123">
            <v>6</v>
          </cell>
          <cell r="I123" t="str">
            <v>8 950 038 63 86</v>
          </cell>
          <cell r="M123">
            <v>43070</v>
          </cell>
        </row>
        <row r="124">
          <cell r="B124">
            <v>408</v>
          </cell>
          <cell r="C124" t="str">
            <v>Осипов Игорь Анатольевич</v>
          </cell>
          <cell r="D124">
            <v>322855</v>
          </cell>
          <cell r="E124">
            <v>0</v>
          </cell>
          <cell r="F124">
            <v>0</v>
          </cell>
          <cell r="G124">
            <v>0</v>
          </cell>
          <cell r="M124">
            <v>43070</v>
          </cell>
        </row>
        <row r="125">
          <cell r="B125">
            <v>409</v>
          </cell>
          <cell r="C125" t="str">
            <v>Павлов Александр Валентинович</v>
          </cell>
          <cell r="D125">
            <v>321818</v>
          </cell>
          <cell r="E125">
            <v>0</v>
          </cell>
          <cell r="F125">
            <v>0</v>
          </cell>
          <cell r="G125">
            <v>0</v>
          </cell>
          <cell r="H125">
            <v>6.5</v>
          </cell>
          <cell r="I125">
            <v>92115701235</v>
          </cell>
          <cell r="M125">
            <v>43070</v>
          </cell>
        </row>
        <row r="126">
          <cell r="B126">
            <v>410</v>
          </cell>
          <cell r="C126" t="str">
            <v>Петров Александр Викторович</v>
          </cell>
          <cell r="D126">
            <v>322206</v>
          </cell>
          <cell r="E126">
            <v>0</v>
          </cell>
          <cell r="F126">
            <v>0</v>
          </cell>
          <cell r="G126">
            <v>0</v>
          </cell>
          <cell r="H126">
            <v>6.5</v>
          </cell>
          <cell r="I126" t="str">
            <v>8 921 308 30 92</v>
          </cell>
          <cell r="M126">
            <v>43070</v>
          </cell>
        </row>
        <row r="127">
          <cell r="B127">
            <v>411</v>
          </cell>
          <cell r="C127" t="str">
            <v>Плотников Михаил Иванович</v>
          </cell>
          <cell r="D127">
            <v>321822</v>
          </cell>
          <cell r="E127">
            <v>2</v>
          </cell>
          <cell r="F127">
            <v>1</v>
          </cell>
          <cell r="G127">
            <v>1</v>
          </cell>
          <cell r="H127">
            <v>6.5</v>
          </cell>
          <cell r="I127" t="str">
            <v>8 911 949 79 00</v>
          </cell>
          <cell r="M127">
            <v>43070</v>
          </cell>
        </row>
        <row r="128">
          <cell r="B128">
            <v>412</v>
          </cell>
          <cell r="C128" t="str">
            <v>Поликарпов Андрей Николаевич</v>
          </cell>
          <cell r="D128">
            <v>323494</v>
          </cell>
          <cell r="E128">
            <v>1</v>
          </cell>
          <cell r="F128">
            <v>0</v>
          </cell>
          <cell r="G128">
            <v>0</v>
          </cell>
          <cell r="H128">
            <v>6</v>
          </cell>
          <cell r="I128" t="str">
            <v>8-911-286-70-88</v>
          </cell>
          <cell r="M128">
            <v>43070</v>
          </cell>
        </row>
        <row r="129">
          <cell r="B129">
            <v>413</v>
          </cell>
          <cell r="C129" t="str">
            <v>Поляков Евгений Викторович</v>
          </cell>
          <cell r="D129">
            <v>322178</v>
          </cell>
          <cell r="E129">
            <v>0</v>
          </cell>
          <cell r="F129">
            <v>0</v>
          </cell>
          <cell r="G129">
            <v>0</v>
          </cell>
          <cell r="H129">
            <v>6</v>
          </cell>
          <cell r="I129" t="str">
            <v>8 921 946 78 80</v>
          </cell>
          <cell r="M129">
            <v>43070</v>
          </cell>
        </row>
        <row r="130">
          <cell r="B130">
            <v>414</v>
          </cell>
          <cell r="C130" t="str">
            <v>Попов Александр Васильевич</v>
          </cell>
          <cell r="D130">
            <v>323282</v>
          </cell>
          <cell r="E130">
            <v>0</v>
          </cell>
          <cell r="F130">
            <v>0</v>
          </cell>
          <cell r="G130">
            <v>0</v>
          </cell>
          <cell r="H130">
            <v>6</v>
          </cell>
          <cell r="I130">
            <v>9218606641</v>
          </cell>
          <cell r="M130">
            <v>43070</v>
          </cell>
        </row>
        <row r="131">
          <cell r="B131">
            <v>415</v>
          </cell>
          <cell r="C131" t="str">
            <v>Попов Виталий Валерьевич</v>
          </cell>
          <cell r="D131">
            <v>321825</v>
          </cell>
          <cell r="E131">
            <v>0</v>
          </cell>
          <cell r="F131">
            <v>0</v>
          </cell>
          <cell r="G131">
            <v>0</v>
          </cell>
          <cell r="M131">
            <v>43070</v>
          </cell>
        </row>
        <row r="132">
          <cell r="B132">
            <v>416</v>
          </cell>
          <cell r="C132" t="str">
            <v>Попов Вячеслав Сергеевич</v>
          </cell>
          <cell r="D132">
            <v>321828</v>
          </cell>
          <cell r="E132">
            <v>1</v>
          </cell>
          <cell r="F132">
            <v>0</v>
          </cell>
          <cell r="G132">
            <v>0</v>
          </cell>
          <cell r="H132">
            <v>6</v>
          </cell>
          <cell r="I132">
            <v>89046126419</v>
          </cell>
          <cell r="M132">
            <v>43070</v>
          </cell>
        </row>
        <row r="133">
          <cell r="B133">
            <v>417</v>
          </cell>
          <cell r="C133" t="str">
            <v>Ковальчук Алексей Александрович</v>
          </cell>
          <cell r="D133">
            <v>323542</v>
          </cell>
          <cell r="E133">
            <v>0</v>
          </cell>
          <cell r="F133">
            <v>0</v>
          </cell>
          <cell r="G133">
            <v>0</v>
          </cell>
          <cell r="L133" t="str">
            <v>Попов Николай Викторович 321827 - уволен</v>
          </cell>
          <cell r="M133">
            <v>43070</v>
          </cell>
        </row>
        <row r="134">
          <cell r="B134">
            <v>418</v>
          </cell>
          <cell r="C134" t="str">
            <v>Пронин Виктор Александрович</v>
          </cell>
          <cell r="D134">
            <v>321829</v>
          </cell>
          <cell r="E134">
            <v>0</v>
          </cell>
          <cell r="F134">
            <v>0</v>
          </cell>
          <cell r="G134">
            <v>0</v>
          </cell>
          <cell r="H134">
            <v>6</v>
          </cell>
          <cell r="I134">
            <v>89313427095</v>
          </cell>
          <cell r="M134">
            <v>43070</v>
          </cell>
        </row>
        <row r="135">
          <cell r="B135">
            <v>419</v>
          </cell>
          <cell r="C135" t="str">
            <v>Пухосмяги Эдуард Олевич</v>
          </cell>
          <cell r="D135">
            <v>321830</v>
          </cell>
          <cell r="E135">
            <v>0</v>
          </cell>
          <cell r="F135">
            <v>0</v>
          </cell>
          <cell r="G135">
            <v>0</v>
          </cell>
          <cell r="H135">
            <v>7</v>
          </cell>
          <cell r="I135">
            <v>89062558753</v>
          </cell>
          <cell r="M135">
            <v>43070</v>
          </cell>
        </row>
        <row r="136">
          <cell r="B136">
            <v>420</v>
          </cell>
          <cell r="C136" t="str">
            <v>Рассказов  Кирилл Иванович</v>
          </cell>
          <cell r="D136">
            <v>322741</v>
          </cell>
          <cell r="E136">
            <v>0</v>
          </cell>
          <cell r="F136">
            <v>0</v>
          </cell>
          <cell r="G136">
            <v>0</v>
          </cell>
          <cell r="H136">
            <v>6.5</v>
          </cell>
          <cell r="I136" t="str">
            <v>8 981 873 25 33</v>
          </cell>
          <cell r="M136">
            <v>43070</v>
          </cell>
        </row>
        <row r="137">
          <cell r="B137">
            <v>421</v>
          </cell>
          <cell r="C137" t="str">
            <v>Ратников Даниил Игоревич</v>
          </cell>
          <cell r="D137">
            <v>323410</v>
          </cell>
          <cell r="E137">
            <v>1</v>
          </cell>
          <cell r="F137">
            <v>0</v>
          </cell>
          <cell r="G137">
            <v>0</v>
          </cell>
          <cell r="H137">
            <v>5.5</v>
          </cell>
          <cell r="I137">
            <v>89633091314</v>
          </cell>
          <cell r="M137">
            <v>43070</v>
          </cell>
        </row>
        <row r="138">
          <cell r="B138">
            <v>422</v>
          </cell>
          <cell r="C138" t="str">
            <v>Родин Александр Александрович</v>
          </cell>
          <cell r="D138">
            <v>321833</v>
          </cell>
          <cell r="E138">
            <v>0</v>
          </cell>
          <cell r="F138">
            <v>0</v>
          </cell>
          <cell r="G138">
            <v>0</v>
          </cell>
          <cell r="H138">
            <v>6.5</v>
          </cell>
          <cell r="I138">
            <v>9217610347</v>
          </cell>
          <cell r="M138">
            <v>43070</v>
          </cell>
        </row>
        <row r="139">
          <cell r="B139">
            <v>423</v>
          </cell>
          <cell r="C139" t="str">
            <v>Рождественский Денис Владимирович</v>
          </cell>
          <cell r="D139">
            <v>321834</v>
          </cell>
          <cell r="E139">
            <v>0</v>
          </cell>
          <cell r="F139">
            <v>0</v>
          </cell>
          <cell r="G139">
            <v>0</v>
          </cell>
          <cell r="H139">
            <v>6</v>
          </cell>
          <cell r="I139">
            <v>89119810295</v>
          </cell>
          <cell r="M139">
            <v>43070</v>
          </cell>
        </row>
        <row r="140">
          <cell r="B140">
            <v>424</v>
          </cell>
          <cell r="C140" t="str">
            <v>Ротермель Кирилл Андреевич</v>
          </cell>
          <cell r="D140">
            <v>323316</v>
          </cell>
          <cell r="E140">
            <v>0</v>
          </cell>
          <cell r="F140">
            <v>0</v>
          </cell>
          <cell r="G140">
            <v>0</v>
          </cell>
          <cell r="H140">
            <v>5.5</v>
          </cell>
          <cell r="I140" t="str">
            <v>8 950 036 47 39</v>
          </cell>
          <cell r="M140">
            <v>43070</v>
          </cell>
        </row>
        <row r="141">
          <cell r="B141">
            <v>425</v>
          </cell>
          <cell r="C141" t="str">
            <v>Рудановский Сергей Алексеевич</v>
          </cell>
          <cell r="D141">
            <v>321835</v>
          </cell>
          <cell r="E141">
            <v>1</v>
          </cell>
          <cell r="F141">
            <v>0</v>
          </cell>
          <cell r="G141">
            <v>0</v>
          </cell>
          <cell r="M141">
            <v>43070</v>
          </cell>
        </row>
        <row r="142">
          <cell r="B142">
            <v>426</v>
          </cell>
          <cell r="C142" t="str">
            <v>Рукавишников Евгений Алексеевич</v>
          </cell>
          <cell r="D142">
            <v>322545</v>
          </cell>
          <cell r="E142">
            <v>1</v>
          </cell>
          <cell r="F142">
            <v>0</v>
          </cell>
          <cell r="G142">
            <v>0</v>
          </cell>
          <cell r="H142">
            <v>5</v>
          </cell>
          <cell r="I142" t="str">
            <v>8 931 305 13 26</v>
          </cell>
          <cell r="M142">
            <v>43070</v>
          </cell>
        </row>
        <row r="143">
          <cell r="B143">
            <v>427</v>
          </cell>
          <cell r="C143" t="str">
            <v>Рыжов Андрей Алексеевич</v>
          </cell>
          <cell r="D143">
            <v>321838</v>
          </cell>
          <cell r="E143">
            <v>0</v>
          </cell>
          <cell r="F143">
            <v>0</v>
          </cell>
          <cell r="G143">
            <v>0</v>
          </cell>
          <cell r="H143">
            <v>6</v>
          </cell>
          <cell r="I143">
            <v>89119743044</v>
          </cell>
          <cell r="M143">
            <v>43070</v>
          </cell>
        </row>
        <row r="144">
          <cell r="B144">
            <v>428</v>
          </cell>
          <cell r="C144" t="str">
            <v>Рябинов Сергей Гаврилович</v>
          </cell>
          <cell r="D144">
            <v>320102</v>
          </cell>
          <cell r="E144">
            <v>0</v>
          </cell>
          <cell r="F144">
            <v>0</v>
          </cell>
          <cell r="G144">
            <v>0</v>
          </cell>
          <cell r="H144">
            <v>7</v>
          </cell>
          <cell r="I144">
            <v>89217966717</v>
          </cell>
          <cell r="M144">
            <v>43070</v>
          </cell>
        </row>
        <row r="145">
          <cell r="B145">
            <v>429</v>
          </cell>
          <cell r="C145" t="str">
            <v>Рябуха Сергей Николаевич</v>
          </cell>
          <cell r="D145">
            <v>322674</v>
          </cell>
          <cell r="E145">
            <v>0</v>
          </cell>
          <cell r="F145">
            <v>0</v>
          </cell>
          <cell r="G145">
            <v>0</v>
          </cell>
          <cell r="H145">
            <v>6</v>
          </cell>
          <cell r="I145" t="str">
            <v>8 951 669 38 27</v>
          </cell>
          <cell r="M145">
            <v>43070</v>
          </cell>
        </row>
        <row r="146">
          <cell r="B146">
            <v>430</v>
          </cell>
          <cell r="C146" t="str">
            <v>Савченков Роман Александрович</v>
          </cell>
          <cell r="D146">
            <v>321843</v>
          </cell>
          <cell r="E146">
            <v>0</v>
          </cell>
          <cell r="F146">
            <v>0</v>
          </cell>
          <cell r="G146">
            <v>0</v>
          </cell>
          <cell r="H146">
            <v>6</v>
          </cell>
          <cell r="I146">
            <v>9213726891</v>
          </cell>
          <cell r="M146">
            <v>43070</v>
          </cell>
        </row>
        <row r="147">
          <cell r="B147">
            <v>431</v>
          </cell>
          <cell r="C147" t="str">
            <v>Садыков Алексей Шамильевич</v>
          </cell>
          <cell r="D147">
            <v>321845</v>
          </cell>
          <cell r="E147">
            <v>1</v>
          </cell>
          <cell r="F147">
            <v>1</v>
          </cell>
          <cell r="G147">
            <v>0</v>
          </cell>
          <cell r="H147">
            <v>6</v>
          </cell>
          <cell r="I147">
            <v>89112669006</v>
          </cell>
          <cell r="M147">
            <v>43070</v>
          </cell>
        </row>
        <row r="148">
          <cell r="B148">
            <v>432</v>
          </cell>
          <cell r="C148" t="str">
            <v>Сафронов Андрей  Викторович</v>
          </cell>
          <cell r="D148">
            <v>323294</v>
          </cell>
          <cell r="E148">
            <v>0</v>
          </cell>
          <cell r="F148">
            <v>0</v>
          </cell>
          <cell r="G148">
            <v>0</v>
          </cell>
          <cell r="H148">
            <v>6.5</v>
          </cell>
          <cell r="I148" t="str">
            <v>911 098 92 74</v>
          </cell>
          <cell r="M148">
            <v>43070</v>
          </cell>
        </row>
        <row r="149">
          <cell r="B149">
            <v>433</v>
          </cell>
          <cell r="C149" t="str">
            <v>Семченко Андрей  Валерьевич</v>
          </cell>
          <cell r="D149">
            <v>322695</v>
          </cell>
          <cell r="E149">
            <v>0</v>
          </cell>
          <cell r="F149">
            <v>0</v>
          </cell>
          <cell r="G149">
            <v>0</v>
          </cell>
          <cell r="H149">
            <v>7</v>
          </cell>
          <cell r="I149">
            <v>89045182901</v>
          </cell>
          <cell r="M149">
            <v>43070</v>
          </cell>
        </row>
        <row r="150">
          <cell r="B150">
            <v>434</v>
          </cell>
          <cell r="C150" t="str">
            <v>Фёдоров Алексей Геннадиевич</v>
          </cell>
          <cell r="D150">
            <v>323541</v>
          </cell>
          <cell r="E150">
            <v>0</v>
          </cell>
          <cell r="F150">
            <v>0</v>
          </cell>
          <cell r="G150">
            <v>0</v>
          </cell>
          <cell r="L150" t="str">
            <v>Серебряков Владимир Константинович 322484 - уволен</v>
          </cell>
          <cell r="M150">
            <v>43070</v>
          </cell>
        </row>
        <row r="151">
          <cell r="B151">
            <v>435</v>
          </cell>
          <cell r="C151" t="str">
            <v>Смирнов Александр Юрьевич</v>
          </cell>
          <cell r="D151">
            <v>321855</v>
          </cell>
          <cell r="E151">
            <v>1</v>
          </cell>
          <cell r="F151">
            <v>0</v>
          </cell>
          <cell r="G151">
            <v>0</v>
          </cell>
          <cell r="H151">
            <v>7</v>
          </cell>
          <cell r="I151">
            <v>9119397946</v>
          </cell>
          <cell r="M151">
            <v>43070</v>
          </cell>
        </row>
        <row r="152">
          <cell r="B152">
            <v>436</v>
          </cell>
          <cell r="C152" t="str">
            <v>Назаров Михаил Сергеевич</v>
          </cell>
          <cell r="D152">
            <v>323551</v>
          </cell>
          <cell r="E152">
            <v>2</v>
          </cell>
          <cell r="F152">
            <v>0</v>
          </cell>
          <cell r="G152">
            <v>0</v>
          </cell>
          <cell r="M152">
            <v>43070</v>
          </cell>
        </row>
        <row r="153">
          <cell r="B153">
            <v>437</v>
          </cell>
          <cell r="C153" t="str">
            <v>Смирнов Владимир Михайлович</v>
          </cell>
          <cell r="D153">
            <v>322896</v>
          </cell>
          <cell r="E153">
            <v>0</v>
          </cell>
          <cell r="F153">
            <v>0</v>
          </cell>
          <cell r="G153">
            <v>0</v>
          </cell>
          <cell r="H153">
            <v>5.5</v>
          </cell>
          <cell r="I153">
            <v>9313482066</v>
          </cell>
          <cell r="M153">
            <v>43070</v>
          </cell>
        </row>
        <row r="154">
          <cell r="B154">
            <v>438</v>
          </cell>
          <cell r="C154" t="str">
            <v>Соколов Евгений Николаевич</v>
          </cell>
          <cell r="D154">
            <v>321860</v>
          </cell>
          <cell r="E154">
            <v>0</v>
          </cell>
          <cell r="F154">
            <v>0</v>
          </cell>
          <cell r="G154">
            <v>0</v>
          </cell>
          <cell r="H154">
            <v>6.5</v>
          </cell>
          <cell r="M154">
            <v>43070</v>
          </cell>
        </row>
        <row r="155">
          <cell r="B155">
            <v>439</v>
          </cell>
          <cell r="C155" t="str">
            <v>Никифоров Иван Андреевич</v>
          </cell>
          <cell r="D155">
            <v>323553</v>
          </cell>
          <cell r="E155">
            <v>1</v>
          </cell>
          <cell r="F155">
            <v>0</v>
          </cell>
          <cell r="G155">
            <v>0</v>
          </cell>
          <cell r="M155">
            <v>43070</v>
          </cell>
        </row>
        <row r="156">
          <cell r="B156">
            <v>440</v>
          </cell>
          <cell r="C156" t="str">
            <v>Соловьянов Игорь Александрович</v>
          </cell>
          <cell r="D156">
            <v>322401</v>
          </cell>
          <cell r="E156">
            <v>0</v>
          </cell>
          <cell r="F156">
            <v>0</v>
          </cell>
          <cell r="G156">
            <v>0</v>
          </cell>
          <cell r="H156">
            <v>6</v>
          </cell>
          <cell r="I156">
            <v>904343053</v>
          </cell>
          <cell r="M156">
            <v>43070</v>
          </cell>
        </row>
        <row r="157">
          <cell r="B157">
            <v>441</v>
          </cell>
          <cell r="C157" t="str">
            <v>Соломенников Андрей Анатольевич</v>
          </cell>
          <cell r="D157">
            <v>321861</v>
          </cell>
          <cell r="E157">
            <v>0</v>
          </cell>
          <cell r="F157">
            <v>0</v>
          </cell>
          <cell r="G157">
            <v>0</v>
          </cell>
          <cell r="H157">
            <v>6.5</v>
          </cell>
          <cell r="I157">
            <v>89213449233</v>
          </cell>
          <cell r="M157">
            <v>43070</v>
          </cell>
        </row>
        <row r="158">
          <cell r="B158">
            <v>442</v>
          </cell>
          <cell r="C158" t="str">
            <v>Старостин Алексей Геннадьевич</v>
          </cell>
          <cell r="D158">
            <v>322872</v>
          </cell>
          <cell r="E158">
            <v>0</v>
          </cell>
          <cell r="F158">
            <v>0</v>
          </cell>
          <cell r="G158">
            <v>0</v>
          </cell>
          <cell r="H158">
            <v>6</v>
          </cell>
          <cell r="M158">
            <v>43070</v>
          </cell>
        </row>
        <row r="159">
          <cell r="B159">
            <v>443</v>
          </cell>
          <cell r="C159" t="str">
            <v>Степанов Алексей Александрович</v>
          </cell>
          <cell r="D159">
            <v>322874</v>
          </cell>
          <cell r="E159">
            <v>2</v>
          </cell>
          <cell r="F159">
            <v>0</v>
          </cell>
          <cell r="G159">
            <v>0</v>
          </cell>
          <cell r="M159">
            <v>43070</v>
          </cell>
        </row>
        <row r="160">
          <cell r="B160">
            <v>444</v>
          </cell>
          <cell r="C160" t="str">
            <v>Степанов Александр Владимирович</v>
          </cell>
          <cell r="D160">
            <v>321864</v>
          </cell>
          <cell r="E160">
            <v>1</v>
          </cell>
          <cell r="F160">
            <v>0</v>
          </cell>
          <cell r="G160">
            <v>0</v>
          </cell>
          <cell r="H160">
            <v>7</v>
          </cell>
          <cell r="I160" t="str">
            <v>8 911 906 76 28</v>
          </cell>
          <cell r="M160">
            <v>43070</v>
          </cell>
        </row>
        <row r="161">
          <cell r="B161">
            <v>445</v>
          </cell>
          <cell r="C161" t="str">
            <v>Степанов Александр Иванович</v>
          </cell>
          <cell r="D161">
            <v>321865</v>
          </cell>
          <cell r="E161">
            <v>0</v>
          </cell>
          <cell r="F161">
            <v>0</v>
          </cell>
          <cell r="G161">
            <v>0</v>
          </cell>
          <cell r="M161">
            <v>43070</v>
          </cell>
        </row>
        <row r="162">
          <cell r="B162">
            <v>446</v>
          </cell>
          <cell r="C162" t="str">
            <v>Субботин Дмитрий Валентинович</v>
          </cell>
          <cell r="D162">
            <v>322906</v>
          </cell>
          <cell r="E162">
            <v>0</v>
          </cell>
          <cell r="F162">
            <v>0</v>
          </cell>
          <cell r="G162">
            <v>0</v>
          </cell>
          <cell r="H162">
            <v>6.6</v>
          </cell>
          <cell r="I162">
            <v>9219438825</v>
          </cell>
          <cell r="M162">
            <v>43070</v>
          </cell>
        </row>
        <row r="163">
          <cell r="B163">
            <v>447</v>
          </cell>
          <cell r="C163" t="str">
            <v>Суханов Алексей Геннадьевич</v>
          </cell>
          <cell r="D163">
            <v>321871</v>
          </cell>
          <cell r="E163">
            <v>0</v>
          </cell>
          <cell r="F163">
            <v>0</v>
          </cell>
          <cell r="G163">
            <v>0</v>
          </cell>
          <cell r="H163">
            <v>7</v>
          </cell>
          <cell r="I163">
            <v>9215829072</v>
          </cell>
          <cell r="M163">
            <v>43070</v>
          </cell>
        </row>
        <row r="164">
          <cell r="B164">
            <v>448</v>
          </cell>
          <cell r="C164" t="str">
            <v>Сухопаров Дмитрий Георгиевич</v>
          </cell>
          <cell r="D164">
            <v>322831</v>
          </cell>
          <cell r="E164">
            <v>2</v>
          </cell>
          <cell r="F164">
            <v>2</v>
          </cell>
          <cell r="G164">
            <v>0</v>
          </cell>
          <cell r="H164">
            <v>6.5</v>
          </cell>
          <cell r="I164">
            <v>89119746874</v>
          </cell>
          <cell r="M164">
            <v>43070</v>
          </cell>
        </row>
        <row r="165">
          <cell r="B165">
            <v>449</v>
          </cell>
          <cell r="C165" t="str">
            <v>Теровец Алексей Сергеевич</v>
          </cell>
          <cell r="D165">
            <v>322680</v>
          </cell>
          <cell r="E165">
            <v>0</v>
          </cell>
          <cell r="F165">
            <v>0</v>
          </cell>
          <cell r="G165">
            <v>0</v>
          </cell>
          <cell r="H165">
            <v>6</v>
          </cell>
          <cell r="I165" t="str">
            <v>8 981 881 89 82</v>
          </cell>
          <cell r="M165">
            <v>43070</v>
          </cell>
        </row>
        <row r="166">
          <cell r="B166">
            <v>450</v>
          </cell>
          <cell r="C166" t="str">
            <v>Ткаченок  Сергей Александрович</v>
          </cell>
          <cell r="D166">
            <v>321876</v>
          </cell>
          <cell r="E166">
            <v>0</v>
          </cell>
          <cell r="F166">
            <v>0</v>
          </cell>
          <cell r="G166">
            <v>0</v>
          </cell>
          <cell r="H166">
            <v>7</v>
          </cell>
          <cell r="I166">
            <v>89117344555</v>
          </cell>
          <cell r="M166">
            <v>43070</v>
          </cell>
        </row>
        <row r="167">
          <cell r="B167">
            <v>451</v>
          </cell>
          <cell r="C167" t="str">
            <v>Шилов Никита Витальевич</v>
          </cell>
          <cell r="D167">
            <v>323401</v>
          </cell>
          <cell r="E167">
            <v>1</v>
          </cell>
          <cell r="F167">
            <v>0</v>
          </cell>
          <cell r="G167">
            <v>0</v>
          </cell>
          <cell r="M167">
            <v>43070</v>
          </cell>
        </row>
        <row r="168">
          <cell r="B168">
            <v>452</v>
          </cell>
          <cell r="C168" t="str">
            <v>Тютюник  Иван Владимирович</v>
          </cell>
          <cell r="D168">
            <v>323412</v>
          </cell>
          <cell r="E168">
            <v>1</v>
          </cell>
          <cell r="F168">
            <v>0</v>
          </cell>
          <cell r="G168">
            <v>0</v>
          </cell>
          <cell r="H168">
            <v>6</v>
          </cell>
          <cell r="I168">
            <v>9217790607</v>
          </cell>
          <cell r="M168">
            <v>43070</v>
          </cell>
        </row>
        <row r="169">
          <cell r="B169">
            <v>453</v>
          </cell>
          <cell r="C169" t="str">
            <v>Прокофьев Илья Игоревич</v>
          </cell>
          <cell r="D169">
            <v>323550</v>
          </cell>
          <cell r="E169">
            <v>0</v>
          </cell>
          <cell r="F169">
            <v>0</v>
          </cell>
          <cell r="G169">
            <v>0</v>
          </cell>
          <cell r="M169">
            <v>43070</v>
          </cell>
        </row>
        <row r="170">
          <cell r="B170">
            <v>454</v>
          </cell>
          <cell r="C170" t="str">
            <v>Ушаков  Александр Владимирович</v>
          </cell>
          <cell r="D170">
            <v>322886</v>
          </cell>
          <cell r="E170">
            <v>0</v>
          </cell>
          <cell r="F170">
            <v>0</v>
          </cell>
          <cell r="G170">
            <v>0</v>
          </cell>
          <cell r="M170">
            <v>43070</v>
          </cell>
        </row>
        <row r="171">
          <cell r="B171">
            <v>455</v>
          </cell>
          <cell r="C171" t="str">
            <v>Фалин Денис Юрьевич</v>
          </cell>
          <cell r="D171">
            <v>322675</v>
          </cell>
          <cell r="E171">
            <v>2</v>
          </cell>
          <cell r="F171">
            <v>1</v>
          </cell>
          <cell r="G171">
            <v>0</v>
          </cell>
          <cell r="I171">
            <v>9005571</v>
          </cell>
          <cell r="M171">
            <v>43070</v>
          </cell>
        </row>
        <row r="172">
          <cell r="B172">
            <v>456</v>
          </cell>
          <cell r="C172" t="str">
            <v>Федоров Сергей Викторович</v>
          </cell>
          <cell r="D172">
            <v>322867</v>
          </cell>
          <cell r="E172">
            <v>0</v>
          </cell>
          <cell r="F172">
            <v>0</v>
          </cell>
          <cell r="G172">
            <v>0</v>
          </cell>
          <cell r="H172">
            <v>5.5</v>
          </cell>
          <cell r="I172" t="str">
            <v>981 708 79 24</v>
          </cell>
          <cell r="M172">
            <v>43070</v>
          </cell>
        </row>
        <row r="173">
          <cell r="B173">
            <v>457</v>
          </cell>
          <cell r="C173" t="str">
            <v>Филиппов Алексей Николаевич</v>
          </cell>
          <cell r="D173">
            <v>324251</v>
          </cell>
          <cell r="E173">
            <v>0</v>
          </cell>
          <cell r="F173">
            <v>0</v>
          </cell>
          <cell r="G173">
            <v>0</v>
          </cell>
          <cell r="H173">
            <v>6</v>
          </cell>
          <cell r="I173" t="str">
            <v>8 981 113 73 63</v>
          </cell>
          <cell r="M173">
            <v>43070</v>
          </cell>
        </row>
        <row r="174">
          <cell r="B174">
            <v>458</v>
          </cell>
          <cell r="C174" t="str">
            <v>Фомин Евгений Валерьевич</v>
          </cell>
          <cell r="D174">
            <v>323114</v>
          </cell>
          <cell r="E174">
            <v>0</v>
          </cell>
          <cell r="F174">
            <v>0</v>
          </cell>
          <cell r="G174">
            <v>0</v>
          </cell>
          <cell r="H174">
            <v>6</v>
          </cell>
          <cell r="I174" t="str">
            <v>8 999 247 14 61</v>
          </cell>
          <cell r="M174">
            <v>43070</v>
          </cell>
        </row>
        <row r="175">
          <cell r="B175">
            <v>459</v>
          </cell>
          <cell r="C175" t="str">
            <v>Хабибуллин Альмир Мунирович</v>
          </cell>
          <cell r="D175">
            <v>323115</v>
          </cell>
          <cell r="E175">
            <v>1</v>
          </cell>
          <cell r="F175">
            <v>1</v>
          </cell>
          <cell r="G175">
            <v>0</v>
          </cell>
          <cell r="H175">
            <v>5</v>
          </cell>
          <cell r="I175" t="str">
            <v>8-921-390-35-88</v>
          </cell>
          <cell r="M175">
            <v>43070</v>
          </cell>
        </row>
        <row r="176">
          <cell r="B176">
            <v>460</v>
          </cell>
          <cell r="C176" t="str">
            <v>Хайко  Максим Алексеевич</v>
          </cell>
          <cell r="D176">
            <v>322656</v>
          </cell>
          <cell r="E176">
            <v>0</v>
          </cell>
          <cell r="F176">
            <v>0</v>
          </cell>
          <cell r="G176">
            <v>0</v>
          </cell>
          <cell r="H176">
            <v>6</v>
          </cell>
          <cell r="I176">
            <v>89214193636</v>
          </cell>
          <cell r="M176">
            <v>43070</v>
          </cell>
        </row>
        <row r="177">
          <cell r="B177">
            <v>461</v>
          </cell>
          <cell r="C177" t="str">
            <v>Халиков Тимур Валиевич</v>
          </cell>
          <cell r="D177">
            <v>323465</v>
          </cell>
          <cell r="E177">
            <v>0</v>
          </cell>
          <cell r="F177">
            <v>0</v>
          </cell>
          <cell r="G177">
            <v>0</v>
          </cell>
          <cell r="H177">
            <v>6</v>
          </cell>
          <cell r="I177" t="str">
            <v>8 999 217 02 85</v>
          </cell>
          <cell r="M177">
            <v>43070</v>
          </cell>
        </row>
        <row r="178">
          <cell r="B178">
            <v>462</v>
          </cell>
          <cell r="C178" t="str">
            <v>Халтурин Виктор Евгеньевич</v>
          </cell>
          <cell r="D178">
            <v>321886</v>
          </cell>
          <cell r="E178">
            <v>0</v>
          </cell>
          <cell r="F178">
            <v>0</v>
          </cell>
          <cell r="G178">
            <v>0</v>
          </cell>
          <cell r="H178">
            <v>6</v>
          </cell>
          <cell r="I178">
            <v>9112845653</v>
          </cell>
          <cell r="M178">
            <v>43070</v>
          </cell>
        </row>
        <row r="179">
          <cell r="B179">
            <v>463</v>
          </cell>
          <cell r="C179" t="str">
            <v>Чадюк Александр Витальевич</v>
          </cell>
          <cell r="D179">
            <v>323565</v>
          </cell>
          <cell r="E179">
            <v>0</v>
          </cell>
          <cell r="F179">
            <v>0</v>
          </cell>
          <cell r="G179">
            <v>0</v>
          </cell>
          <cell r="L179" t="str">
            <v>Харитоненко Александр Сергеевич 322529 - перевод на другую должность</v>
          </cell>
          <cell r="M179">
            <v>43070</v>
          </cell>
        </row>
        <row r="180">
          <cell r="B180">
            <v>464</v>
          </cell>
          <cell r="C180" t="str">
            <v>Харитонов Юрий Валентинович</v>
          </cell>
          <cell r="D180">
            <v>322285</v>
          </cell>
          <cell r="E180">
            <v>0</v>
          </cell>
          <cell r="F180">
            <v>0</v>
          </cell>
          <cell r="G180">
            <v>0</v>
          </cell>
          <cell r="H180">
            <v>6</v>
          </cell>
          <cell r="I180">
            <v>9516418288</v>
          </cell>
          <cell r="M180">
            <v>43070</v>
          </cell>
        </row>
        <row r="181">
          <cell r="B181">
            <v>465</v>
          </cell>
          <cell r="C181" t="str">
            <v>Хозеев Владимир Валерьевич</v>
          </cell>
          <cell r="D181">
            <v>323435</v>
          </cell>
          <cell r="E181">
            <v>0</v>
          </cell>
          <cell r="F181">
            <v>0</v>
          </cell>
          <cell r="G181">
            <v>0</v>
          </cell>
          <cell r="H181">
            <v>5.5</v>
          </cell>
          <cell r="I181">
            <v>89215766366</v>
          </cell>
          <cell r="M181">
            <v>43070</v>
          </cell>
        </row>
        <row r="182">
          <cell r="B182">
            <v>466</v>
          </cell>
          <cell r="C182" t="str">
            <v>Холявин Олег Александрович</v>
          </cell>
          <cell r="D182">
            <v>323453</v>
          </cell>
          <cell r="E182">
            <v>0</v>
          </cell>
          <cell r="F182">
            <v>0</v>
          </cell>
          <cell r="G182">
            <v>0</v>
          </cell>
          <cell r="H182">
            <v>6.5</v>
          </cell>
          <cell r="I182">
            <v>89312979598</v>
          </cell>
          <cell r="M182">
            <v>43070</v>
          </cell>
        </row>
        <row r="183">
          <cell r="B183">
            <v>467</v>
          </cell>
          <cell r="C183" t="str">
            <v>Хомяков Владимир Олегович</v>
          </cell>
          <cell r="D183">
            <v>323509</v>
          </cell>
          <cell r="E183">
            <v>0</v>
          </cell>
          <cell r="F183">
            <v>0</v>
          </cell>
          <cell r="G183">
            <v>0</v>
          </cell>
          <cell r="M183">
            <v>43070</v>
          </cell>
        </row>
        <row r="184">
          <cell r="B184">
            <v>468</v>
          </cell>
          <cell r="C184" t="str">
            <v>Хорин Евгений Павлович</v>
          </cell>
          <cell r="D184">
            <v>323424</v>
          </cell>
          <cell r="E184">
            <v>1</v>
          </cell>
          <cell r="F184">
            <v>0</v>
          </cell>
          <cell r="G184">
            <v>0</v>
          </cell>
          <cell r="M184">
            <v>43070</v>
          </cell>
        </row>
        <row r="185">
          <cell r="B185">
            <v>469</v>
          </cell>
          <cell r="C185" t="str">
            <v>Цветков Александр Викторович</v>
          </cell>
          <cell r="D185">
            <v>321887</v>
          </cell>
          <cell r="E185">
            <v>0</v>
          </cell>
          <cell r="F185">
            <v>0</v>
          </cell>
          <cell r="G185">
            <v>0</v>
          </cell>
          <cell r="H185">
            <v>6</v>
          </cell>
          <cell r="I185" t="str">
            <v>8-911-134-72-79</v>
          </cell>
          <cell r="M185">
            <v>43070</v>
          </cell>
        </row>
        <row r="186">
          <cell r="B186">
            <v>470</v>
          </cell>
          <cell r="C186" t="str">
            <v>Цыбаев Евгений Владимирович</v>
          </cell>
          <cell r="D186">
            <v>323510</v>
          </cell>
          <cell r="E186">
            <v>0</v>
          </cell>
          <cell r="F186">
            <v>0</v>
          </cell>
          <cell r="G186">
            <v>0</v>
          </cell>
          <cell r="I186">
            <v>9523850130</v>
          </cell>
          <cell r="M186">
            <v>43070</v>
          </cell>
        </row>
        <row r="187">
          <cell r="B187">
            <v>471</v>
          </cell>
          <cell r="C187" t="str">
            <v>Цыганов Максим Александрович</v>
          </cell>
          <cell r="D187">
            <v>323479</v>
          </cell>
          <cell r="E187">
            <v>0</v>
          </cell>
          <cell r="F187">
            <v>0</v>
          </cell>
          <cell r="G187">
            <v>0</v>
          </cell>
          <cell r="H187">
            <v>5.5</v>
          </cell>
          <cell r="I187">
            <v>89819566512</v>
          </cell>
          <cell r="M187">
            <v>43070</v>
          </cell>
        </row>
        <row r="188">
          <cell r="B188">
            <v>472</v>
          </cell>
          <cell r="C188" t="str">
            <v>Чигарев Алексей Владимирович</v>
          </cell>
          <cell r="D188">
            <v>322197</v>
          </cell>
          <cell r="E188">
            <v>1</v>
          </cell>
          <cell r="F188">
            <v>0</v>
          </cell>
          <cell r="G188">
            <v>0</v>
          </cell>
          <cell r="H188">
            <v>6</v>
          </cell>
          <cell r="I188">
            <v>89119599407</v>
          </cell>
          <cell r="M188">
            <v>43070</v>
          </cell>
        </row>
        <row r="189">
          <cell r="B189">
            <v>473</v>
          </cell>
          <cell r="C189" t="str">
            <v>Чулков Андрей Юрьевич</v>
          </cell>
          <cell r="D189">
            <v>322205</v>
          </cell>
          <cell r="E189">
            <v>1</v>
          </cell>
          <cell r="F189">
            <v>0</v>
          </cell>
          <cell r="G189">
            <v>0</v>
          </cell>
          <cell r="M189">
            <v>43070</v>
          </cell>
        </row>
        <row r="190">
          <cell r="B190">
            <v>474</v>
          </cell>
          <cell r="C190" t="str">
            <v>Чухненков Андрей Викторович</v>
          </cell>
          <cell r="D190">
            <v>321891</v>
          </cell>
          <cell r="E190">
            <v>0</v>
          </cell>
          <cell r="F190">
            <v>0</v>
          </cell>
          <cell r="G190">
            <v>0</v>
          </cell>
          <cell r="M190">
            <v>43070</v>
          </cell>
        </row>
        <row r="191">
          <cell r="B191">
            <v>475</v>
          </cell>
          <cell r="C191" t="str">
            <v>Шабанов Андрей Борисович</v>
          </cell>
          <cell r="D191">
            <v>321892</v>
          </cell>
          <cell r="E191">
            <v>1</v>
          </cell>
          <cell r="F191">
            <v>0</v>
          </cell>
          <cell r="G191">
            <v>0</v>
          </cell>
          <cell r="H191">
            <v>5.5</v>
          </cell>
          <cell r="I191" t="str">
            <v>8 921 564 79 80</v>
          </cell>
          <cell r="M191">
            <v>43070</v>
          </cell>
        </row>
        <row r="192">
          <cell r="B192">
            <v>476</v>
          </cell>
          <cell r="C192" t="str">
            <v>Шарапов Яков Викторович</v>
          </cell>
          <cell r="D192">
            <v>323325</v>
          </cell>
          <cell r="E192">
            <v>1</v>
          </cell>
          <cell r="F192">
            <v>0</v>
          </cell>
          <cell r="G192">
            <v>0</v>
          </cell>
          <cell r="H192">
            <v>6</v>
          </cell>
          <cell r="I192" t="str">
            <v>8 921 555 59 59</v>
          </cell>
          <cell r="M192">
            <v>43070</v>
          </cell>
        </row>
        <row r="193">
          <cell r="B193">
            <v>477</v>
          </cell>
          <cell r="C193" t="str">
            <v>Шевченко Дмитрий Николаевич</v>
          </cell>
          <cell r="D193">
            <v>321894</v>
          </cell>
          <cell r="E193">
            <v>0</v>
          </cell>
          <cell r="F193">
            <v>0</v>
          </cell>
          <cell r="G193">
            <v>0</v>
          </cell>
          <cell r="H193">
            <v>5.5</v>
          </cell>
          <cell r="I193">
            <v>9112118233</v>
          </cell>
          <cell r="M193">
            <v>43070</v>
          </cell>
        </row>
        <row r="194">
          <cell r="B194">
            <v>478</v>
          </cell>
          <cell r="C194" t="str">
            <v>Шевырев Аркадий Николаевич</v>
          </cell>
          <cell r="D194">
            <v>321895</v>
          </cell>
          <cell r="E194">
            <v>2</v>
          </cell>
          <cell r="F194">
            <v>2</v>
          </cell>
          <cell r="G194">
            <v>0</v>
          </cell>
          <cell r="M194">
            <v>43070</v>
          </cell>
        </row>
        <row r="195">
          <cell r="B195">
            <v>479</v>
          </cell>
          <cell r="C195" t="str">
            <v>Шестаков Леонид Александрович</v>
          </cell>
          <cell r="D195">
            <v>322403</v>
          </cell>
          <cell r="E195">
            <v>0</v>
          </cell>
          <cell r="F195">
            <v>0</v>
          </cell>
          <cell r="G195">
            <v>0</v>
          </cell>
          <cell r="I195">
            <v>89045109439</v>
          </cell>
          <cell r="M195">
            <v>43070</v>
          </cell>
        </row>
        <row r="196">
          <cell r="B196">
            <v>480</v>
          </cell>
          <cell r="C196" t="str">
            <v>Шишмолин Петр Алексеевич</v>
          </cell>
          <cell r="D196">
            <v>321897</v>
          </cell>
          <cell r="E196">
            <v>0</v>
          </cell>
          <cell r="F196">
            <v>0</v>
          </cell>
          <cell r="G196">
            <v>0</v>
          </cell>
          <cell r="H196">
            <v>5.5</v>
          </cell>
          <cell r="I196" t="str">
            <v>8 911 991 94 02</v>
          </cell>
          <cell r="M196">
            <v>43070</v>
          </cell>
        </row>
        <row r="197">
          <cell r="B197">
            <v>481</v>
          </cell>
          <cell r="C197" t="str">
            <v>Шмелев Антон Валерьевич</v>
          </cell>
          <cell r="D197">
            <v>321945</v>
          </cell>
          <cell r="E197">
            <v>1</v>
          </cell>
          <cell r="F197">
            <v>1</v>
          </cell>
          <cell r="G197">
            <v>0</v>
          </cell>
          <cell r="H197">
            <v>5.5</v>
          </cell>
          <cell r="I197" t="str">
            <v>8 951 347 04 15</v>
          </cell>
          <cell r="M197">
            <v>43070</v>
          </cell>
        </row>
        <row r="198">
          <cell r="B198">
            <v>482</v>
          </cell>
          <cell r="C198" t="str">
            <v>Шубин Игорь Павлович</v>
          </cell>
          <cell r="D198">
            <v>321899</v>
          </cell>
          <cell r="E198">
            <v>1</v>
          </cell>
          <cell r="F198">
            <v>0</v>
          </cell>
          <cell r="G198">
            <v>0</v>
          </cell>
          <cell r="H198">
            <v>6.5</v>
          </cell>
          <cell r="I198" t="str">
            <v>8 921 894 78 11</v>
          </cell>
          <cell r="M198">
            <v>43070</v>
          </cell>
        </row>
        <row r="199">
          <cell r="B199">
            <v>483</v>
          </cell>
          <cell r="C199" t="str">
            <v>Безик Алексей Константинович</v>
          </cell>
          <cell r="D199">
            <v>323519</v>
          </cell>
          <cell r="E199">
            <v>1</v>
          </cell>
          <cell r="F199">
            <v>0</v>
          </cell>
          <cell r="G199">
            <v>0</v>
          </cell>
          <cell r="H199">
            <v>6</v>
          </cell>
          <cell r="I199">
            <v>9992394303</v>
          </cell>
          <cell r="M199">
            <v>43070</v>
          </cell>
        </row>
        <row r="200">
          <cell r="B200">
            <v>484</v>
          </cell>
          <cell r="C200" t="str">
            <v>Юханов  Роман Викторович</v>
          </cell>
          <cell r="D200">
            <v>323116</v>
          </cell>
          <cell r="E200">
            <v>0</v>
          </cell>
          <cell r="F200">
            <v>0</v>
          </cell>
          <cell r="G200">
            <v>0</v>
          </cell>
          <cell r="H200">
            <v>6.5</v>
          </cell>
          <cell r="I200">
            <v>89992106090</v>
          </cell>
          <cell r="M200">
            <v>43070</v>
          </cell>
        </row>
        <row r="201">
          <cell r="B201">
            <v>485</v>
          </cell>
          <cell r="C201" t="str">
            <v>Янталев Александр Петрович</v>
          </cell>
          <cell r="D201">
            <v>321903</v>
          </cell>
          <cell r="E201">
            <v>0</v>
          </cell>
          <cell r="F201">
            <v>0</v>
          </cell>
          <cell r="G201">
            <v>0</v>
          </cell>
          <cell r="H201">
            <v>6.5</v>
          </cell>
          <cell r="I201">
            <v>9117993639</v>
          </cell>
          <cell r="M201">
            <v>43070</v>
          </cell>
        </row>
        <row r="202">
          <cell r="B202">
            <v>486</v>
          </cell>
          <cell r="C202" t="str">
            <v>Богданов Михаил Викторович</v>
          </cell>
          <cell r="D202">
            <v>323520</v>
          </cell>
          <cell r="E202">
            <v>0</v>
          </cell>
          <cell r="F202">
            <v>0</v>
          </cell>
          <cell r="G202">
            <v>0</v>
          </cell>
          <cell r="H202">
            <v>5.5</v>
          </cell>
          <cell r="I202">
            <v>9216454057</v>
          </cell>
          <cell r="M202">
            <v>43070</v>
          </cell>
        </row>
        <row r="203">
          <cell r="B203">
            <v>487</v>
          </cell>
          <cell r="C203" t="str">
            <v>Кабурдо Николай Валерьевич</v>
          </cell>
          <cell r="D203">
            <v>323521</v>
          </cell>
          <cell r="E203">
            <v>0</v>
          </cell>
          <cell r="F203">
            <v>0</v>
          </cell>
          <cell r="G203">
            <v>0</v>
          </cell>
          <cell r="H203">
            <v>5.5</v>
          </cell>
          <cell r="I203">
            <v>9030937598</v>
          </cell>
          <cell r="M203">
            <v>43070</v>
          </cell>
        </row>
        <row r="204">
          <cell r="B204">
            <v>488</v>
          </cell>
          <cell r="C204" t="str">
            <v>Пудовкин Сергей Николаевич</v>
          </cell>
          <cell r="D204">
            <v>323522</v>
          </cell>
          <cell r="E204">
            <v>0</v>
          </cell>
          <cell r="F204">
            <v>0</v>
          </cell>
          <cell r="G204">
            <v>0</v>
          </cell>
          <cell r="I204">
            <v>89523813464</v>
          </cell>
          <cell r="M204">
            <v>43070</v>
          </cell>
        </row>
        <row r="205">
          <cell r="B205">
            <v>489</v>
          </cell>
          <cell r="C205" t="str">
            <v>Рязанцев Иван Васильевич</v>
          </cell>
          <cell r="D205">
            <v>323523</v>
          </cell>
          <cell r="E205">
            <v>1</v>
          </cell>
          <cell r="F205">
            <v>1</v>
          </cell>
          <cell r="G205">
            <v>0</v>
          </cell>
          <cell r="H205">
            <v>6</v>
          </cell>
          <cell r="I205">
            <v>9110131299</v>
          </cell>
          <cell r="M205">
            <v>43070</v>
          </cell>
        </row>
        <row r="206">
          <cell r="B206">
            <v>490</v>
          </cell>
          <cell r="C206" t="str">
            <v>Филимонов Сергей Андреевич</v>
          </cell>
          <cell r="D206">
            <v>323524</v>
          </cell>
          <cell r="E206">
            <v>0</v>
          </cell>
          <cell r="F206">
            <v>0</v>
          </cell>
          <cell r="G206">
            <v>0</v>
          </cell>
          <cell r="H206">
            <v>5.5</v>
          </cell>
          <cell r="I206">
            <v>89045190581</v>
          </cell>
          <cell r="M206">
            <v>43070</v>
          </cell>
        </row>
        <row r="207">
          <cell r="B207">
            <v>491</v>
          </cell>
          <cell r="C207" t="str">
            <v>Шабарин Евгений Юрьевич</v>
          </cell>
          <cell r="D207">
            <v>323526</v>
          </cell>
          <cell r="E207">
            <v>0</v>
          </cell>
          <cell r="F207">
            <v>0</v>
          </cell>
          <cell r="G207">
            <v>0</v>
          </cell>
          <cell r="H207">
            <v>5.5</v>
          </cell>
          <cell r="I207">
            <v>9111293002</v>
          </cell>
          <cell r="M207">
            <v>43070</v>
          </cell>
        </row>
        <row r="208">
          <cell r="B208">
            <v>492</v>
          </cell>
          <cell r="C208" t="str">
            <v>Савиных Ярослав Ярославович</v>
          </cell>
          <cell r="D208">
            <v>323515</v>
          </cell>
          <cell r="E208">
            <v>1</v>
          </cell>
          <cell r="F208">
            <v>1</v>
          </cell>
          <cell r="G208">
            <v>1</v>
          </cell>
          <cell r="I208">
            <v>89117467181</v>
          </cell>
          <cell r="M208">
            <v>43070</v>
          </cell>
        </row>
        <row r="209">
          <cell r="B209">
            <v>493</v>
          </cell>
          <cell r="C209" t="str">
            <v>Михайлов Руслан Дмитриевич</v>
          </cell>
          <cell r="D209">
            <v>323531</v>
          </cell>
          <cell r="E209">
            <v>0</v>
          </cell>
          <cell r="F209">
            <v>0</v>
          </cell>
          <cell r="G209">
            <v>0</v>
          </cell>
          <cell r="H209">
            <v>6</v>
          </cell>
          <cell r="I209" t="str">
            <v>8 999 536 58 66</v>
          </cell>
          <cell r="M209">
            <v>43070</v>
          </cell>
        </row>
        <row r="210">
          <cell r="B210">
            <v>494</v>
          </cell>
          <cell r="C210" t="str">
            <v>Рыжук Александр Владимирович</v>
          </cell>
          <cell r="D210">
            <v>323532</v>
          </cell>
          <cell r="E210">
            <v>0</v>
          </cell>
          <cell r="F210">
            <v>0</v>
          </cell>
          <cell r="G210">
            <v>0</v>
          </cell>
          <cell r="H210">
            <v>6</v>
          </cell>
          <cell r="I210" t="str">
            <v>8 911 703 78 19</v>
          </cell>
          <cell r="M210">
            <v>43070</v>
          </cell>
        </row>
        <row r="211">
          <cell r="B211">
            <v>495</v>
          </cell>
          <cell r="C211" t="str">
            <v>Плотников Алексей Владимирович</v>
          </cell>
          <cell r="D211">
            <v>323540</v>
          </cell>
          <cell r="E211">
            <v>0</v>
          </cell>
          <cell r="F211">
            <v>0</v>
          </cell>
          <cell r="G211">
            <v>0</v>
          </cell>
          <cell r="H211">
            <v>6</v>
          </cell>
          <cell r="I211" t="str">
            <v>8 950 036 66 55</v>
          </cell>
          <cell r="M211">
            <v>43070</v>
          </cell>
        </row>
      </sheetData>
      <sheetData sheetId="3"/>
      <sheetData sheetId="4"/>
      <sheetData sheetId="5"/>
      <sheetData sheetId="6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Ремонт гарнитур"/>
      <sheetName val="ФИО - № гарнитуры 4-я линия СПб"/>
      <sheetName val="ФИО - № гарнитуры 3-я линия СПб"/>
      <sheetName val="Статистика"/>
      <sheetName val="Проблема-Решение"/>
      <sheetName val="ПВМ"/>
      <sheetName val="Трудозатраты (не готово)"/>
    </sheetNames>
    <sheetDataSet>
      <sheetData sheetId="0"/>
      <sheetData sheetId="1">
        <row r="2">
          <cell r="A2">
            <v>1</v>
          </cell>
          <cell r="B2" t="str">
            <v>Самарцев Алексей Николаевич</v>
          </cell>
          <cell r="C2">
            <v>4</v>
          </cell>
          <cell r="D2">
            <v>1</v>
          </cell>
          <cell r="E2">
            <v>0</v>
          </cell>
          <cell r="F2" t="str">
            <v>Смена фамилии с Сысолятина</v>
          </cell>
          <cell r="G2">
            <v>42359</v>
          </cell>
        </row>
        <row r="3">
          <cell r="A3">
            <v>12</v>
          </cell>
          <cell r="B3" t="str">
            <v>Аксяитов Руслан Ряшидович</v>
          </cell>
          <cell r="C3">
            <v>2</v>
          </cell>
          <cell r="D3">
            <v>2</v>
          </cell>
          <cell r="E3">
            <v>0</v>
          </cell>
          <cell r="G3">
            <v>42359</v>
          </cell>
        </row>
        <row r="4">
          <cell r="A4">
            <v>18</v>
          </cell>
          <cell r="B4" t="str">
            <v>Волков Даниил Евгеньевич</v>
          </cell>
          <cell r="C4">
            <v>5</v>
          </cell>
          <cell r="D4">
            <v>3</v>
          </cell>
          <cell r="E4">
            <v>0</v>
          </cell>
          <cell r="F4" t="str">
            <v>Смена машиниста с уволенного Белова Дмитрия Владимировича</v>
          </cell>
          <cell r="G4">
            <v>42359</v>
          </cell>
        </row>
        <row r="5">
          <cell r="A5">
            <v>21</v>
          </cell>
          <cell r="B5" t="str">
            <v>Демьянов Антон Петрович</v>
          </cell>
          <cell r="C5">
            <v>3</v>
          </cell>
          <cell r="D5">
            <v>0</v>
          </cell>
          <cell r="E5">
            <v>0</v>
          </cell>
          <cell r="G5">
            <v>42359</v>
          </cell>
        </row>
        <row r="6">
          <cell r="A6">
            <v>22</v>
          </cell>
          <cell r="B6" t="str">
            <v>Борисов Григорий Владимирович</v>
          </cell>
          <cell r="C6">
            <v>3</v>
          </cell>
          <cell r="D6">
            <v>0</v>
          </cell>
          <cell r="E6">
            <v>0</v>
          </cell>
          <cell r="G6">
            <v>42359</v>
          </cell>
        </row>
        <row r="7">
          <cell r="A7">
            <v>27</v>
          </cell>
          <cell r="B7" t="str">
            <v>Горячев Дмитрий Александрович</v>
          </cell>
          <cell r="C7">
            <v>1</v>
          </cell>
          <cell r="D7">
            <v>0</v>
          </cell>
          <cell r="E7">
            <v>0</v>
          </cell>
          <cell r="G7">
            <v>42359</v>
          </cell>
        </row>
        <row r="8">
          <cell r="A8">
            <v>28</v>
          </cell>
          <cell r="B8" t="str">
            <v>Бочаров Сергей Даниилович</v>
          </cell>
          <cell r="C8">
            <v>4</v>
          </cell>
          <cell r="D8">
            <v>1</v>
          </cell>
          <cell r="E8">
            <v>0</v>
          </cell>
          <cell r="G8">
            <v>42359</v>
          </cell>
        </row>
        <row r="9">
          <cell r="A9">
            <v>29</v>
          </cell>
          <cell r="B9" t="str">
            <v>Середкин Игорь Михайлович</v>
          </cell>
          <cell r="C9">
            <v>9</v>
          </cell>
          <cell r="D9">
            <v>4</v>
          </cell>
          <cell r="E9">
            <v>0</v>
          </cell>
          <cell r="G9">
            <v>42359</v>
          </cell>
        </row>
        <row r="10">
          <cell r="A10">
            <v>34</v>
          </cell>
          <cell r="B10" t="str">
            <v>Бычков Александр Валерьевич</v>
          </cell>
          <cell r="C10">
            <v>6</v>
          </cell>
          <cell r="D10">
            <v>2</v>
          </cell>
          <cell r="E10">
            <v>1</v>
          </cell>
          <cell r="G10">
            <v>42359</v>
          </cell>
        </row>
        <row r="11">
          <cell r="A11">
            <v>39</v>
          </cell>
          <cell r="B11" t="str">
            <v>Годунов Василий Сергеевич</v>
          </cell>
          <cell r="C11">
            <v>3</v>
          </cell>
          <cell r="D11">
            <v>2</v>
          </cell>
          <cell r="E11">
            <v>1</v>
          </cell>
          <cell r="G11">
            <v>42359</v>
          </cell>
        </row>
        <row r="12">
          <cell r="A12">
            <v>41</v>
          </cell>
          <cell r="B12" t="str">
            <v>Манило Станислав Сергеевич</v>
          </cell>
          <cell r="C12">
            <v>3</v>
          </cell>
          <cell r="D12">
            <v>2</v>
          </cell>
          <cell r="E12">
            <v>0</v>
          </cell>
          <cell r="G12">
            <v>42359</v>
          </cell>
        </row>
        <row r="13">
          <cell r="A13">
            <v>43</v>
          </cell>
          <cell r="B13" t="str">
            <v>Голубев Борис Михайлович</v>
          </cell>
          <cell r="C13">
            <v>4</v>
          </cell>
          <cell r="D13">
            <v>1</v>
          </cell>
          <cell r="E13">
            <v>0</v>
          </cell>
          <cell r="G13">
            <v>42359</v>
          </cell>
        </row>
        <row r="14">
          <cell r="A14">
            <v>44</v>
          </cell>
          <cell r="B14" t="str">
            <v>Могиль Сергей Игоревич</v>
          </cell>
          <cell r="C14">
            <v>5</v>
          </cell>
          <cell r="D14">
            <v>2</v>
          </cell>
          <cell r="E14">
            <v>0</v>
          </cell>
          <cell r="G14">
            <v>42359</v>
          </cell>
        </row>
        <row r="15">
          <cell r="A15">
            <v>46</v>
          </cell>
          <cell r="B15" t="str">
            <v>Родионов Михаил Иванович</v>
          </cell>
          <cell r="C15">
            <v>7</v>
          </cell>
          <cell r="D15">
            <v>2</v>
          </cell>
          <cell r="E15">
            <v>0</v>
          </cell>
          <cell r="G15">
            <v>42359</v>
          </cell>
        </row>
        <row r="16">
          <cell r="A16">
            <v>49</v>
          </cell>
          <cell r="B16" t="str">
            <v>Фролов Александр Юрьевич</v>
          </cell>
          <cell r="C16">
            <v>3</v>
          </cell>
          <cell r="D16">
            <v>0</v>
          </cell>
          <cell r="E16">
            <v>0</v>
          </cell>
          <cell r="G16">
            <v>42359</v>
          </cell>
        </row>
        <row r="17">
          <cell r="A17">
            <v>52</v>
          </cell>
          <cell r="B17" t="str">
            <v>Зыков Алексей Сергеевич</v>
          </cell>
          <cell r="C17">
            <v>2</v>
          </cell>
          <cell r="D17">
            <v>0</v>
          </cell>
          <cell r="E17">
            <v>0</v>
          </cell>
          <cell r="F17" t="str">
            <v>Утеряна</v>
          </cell>
          <cell r="G17">
            <v>42359</v>
          </cell>
        </row>
        <row r="18">
          <cell r="A18">
            <v>53</v>
          </cell>
          <cell r="B18" t="str">
            <v>Кондрашин Дмитрий Викторович</v>
          </cell>
          <cell r="C18">
            <v>4</v>
          </cell>
          <cell r="D18">
            <v>3</v>
          </cell>
          <cell r="E18">
            <v>0</v>
          </cell>
          <cell r="G18">
            <v>42359</v>
          </cell>
        </row>
        <row r="19">
          <cell r="A19">
            <v>54</v>
          </cell>
          <cell r="B19" t="str">
            <v>Морозов Сергей Александрович</v>
          </cell>
          <cell r="C19">
            <v>0</v>
          </cell>
          <cell r="D19">
            <v>0</v>
          </cell>
          <cell r="E19">
            <v>0</v>
          </cell>
          <cell r="G19">
            <v>42359</v>
          </cell>
        </row>
        <row r="20">
          <cell r="A20">
            <v>59</v>
          </cell>
          <cell r="B20" t="str">
            <v>Иванов Евгений Олегович</v>
          </cell>
          <cell r="C20">
            <v>3</v>
          </cell>
          <cell r="D20">
            <v>0</v>
          </cell>
          <cell r="E20">
            <v>0</v>
          </cell>
          <cell r="G20">
            <v>42359</v>
          </cell>
        </row>
        <row r="21">
          <cell r="A21">
            <v>61</v>
          </cell>
          <cell r="B21" t="str">
            <v>Пузанов Евгений Александрович</v>
          </cell>
          <cell r="C21">
            <v>1</v>
          </cell>
          <cell r="D21">
            <v>0</v>
          </cell>
          <cell r="E21">
            <v>0</v>
          </cell>
          <cell r="G21">
            <v>42359</v>
          </cell>
        </row>
        <row r="22">
          <cell r="A22">
            <v>63</v>
          </cell>
          <cell r="B22" t="str">
            <v>Мурадов Марат Буронович</v>
          </cell>
          <cell r="C22">
            <v>3</v>
          </cell>
          <cell r="D22">
            <v>0</v>
          </cell>
          <cell r="E22">
            <v>0</v>
          </cell>
          <cell r="G22">
            <v>42359</v>
          </cell>
        </row>
        <row r="23">
          <cell r="A23">
            <v>64</v>
          </cell>
          <cell r="B23" t="str">
            <v>Ананьин Алексей Николаевич</v>
          </cell>
          <cell r="C23">
            <v>9</v>
          </cell>
          <cell r="D23">
            <v>4</v>
          </cell>
          <cell r="E23">
            <v>1</v>
          </cell>
          <cell r="G23">
            <v>42359</v>
          </cell>
        </row>
        <row r="24">
          <cell r="A24">
            <v>66</v>
          </cell>
          <cell r="B24" t="str">
            <v>Гусев Денис Владимирович</v>
          </cell>
          <cell r="C24">
            <v>1</v>
          </cell>
          <cell r="D24">
            <v>0</v>
          </cell>
          <cell r="E24">
            <v>0</v>
          </cell>
          <cell r="G24">
            <v>42359</v>
          </cell>
        </row>
        <row r="25">
          <cell r="A25">
            <v>67</v>
          </cell>
          <cell r="B25" t="str">
            <v>Ломовцев Игорь Викторович</v>
          </cell>
          <cell r="C25">
            <v>3</v>
          </cell>
          <cell r="D25">
            <v>0</v>
          </cell>
          <cell r="E25">
            <v>0</v>
          </cell>
          <cell r="G25">
            <v>42359</v>
          </cell>
        </row>
        <row r="26">
          <cell r="A26">
            <v>68</v>
          </cell>
          <cell r="B26" t="str">
            <v>Горбачев Павел Павлович</v>
          </cell>
          <cell r="C26">
            <v>5</v>
          </cell>
          <cell r="D26">
            <v>2</v>
          </cell>
          <cell r="E26">
            <v>1</v>
          </cell>
          <cell r="G26">
            <v>42359</v>
          </cell>
        </row>
        <row r="27">
          <cell r="A27">
            <v>69</v>
          </cell>
          <cell r="B27" t="str">
            <v>Мамонтьев Антон Андреевич</v>
          </cell>
          <cell r="C27">
            <v>3</v>
          </cell>
          <cell r="D27">
            <v>0</v>
          </cell>
          <cell r="E27">
            <v>0</v>
          </cell>
          <cell r="G27">
            <v>42359</v>
          </cell>
        </row>
        <row r="28">
          <cell r="A28">
            <v>70</v>
          </cell>
          <cell r="B28" t="str">
            <v>Григорьев Максим Викторович</v>
          </cell>
          <cell r="C28">
            <v>4</v>
          </cell>
          <cell r="D28">
            <v>2</v>
          </cell>
          <cell r="E28">
            <v>0</v>
          </cell>
          <cell r="G28">
            <v>42359</v>
          </cell>
        </row>
        <row r="29">
          <cell r="A29">
            <v>71</v>
          </cell>
          <cell r="B29" t="str">
            <v>Аллахвердиев Сергей Арзуевич</v>
          </cell>
          <cell r="C29">
            <v>6</v>
          </cell>
          <cell r="D29">
            <v>1</v>
          </cell>
          <cell r="E29">
            <v>0</v>
          </cell>
          <cell r="G29">
            <v>42359</v>
          </cell>
        </row>
        <row r="30">
          <cell r="A30">
            <v>72</v>
          </cell>
          <cell r="B30" t="str">
            <v>Дорошенко Михаил Петрович</v>
          </cell>
          <cell r="C30">
            <v>6</v>
          </cell>
          <cell r="D30">
            <v>2</v>
          </cell>
          <cell r="E30">
            <v>0</v>
          </cell>
          <cell r="G30">
            <v>42359</v>
          </cell>
        </row>
        <row r="31">
          <cell r="A31">
            <v>74</v>
          </cell>
          <cell r="B31" t="str">
            <v>Ярмоленко Николай Григорьевич</v>
          </cell>
          <cell r="C31">
            <v>3</v>
          </cell>
          <cell r="D31">
            <v>1</v>
          </cell>
          <cell r="E31">
            <v>0</v>
          </cell>
          <cell r="F31" t="str">
            <v>8-921-772-35-11</v>
          </cell>
          <cell r="G31">
            <v>42359</v>
          </cell>
        </row>
        <row r="32">
          <cell r="A32">
            <v>75</v>
          </cell>
          <cell r="B32" t="str">
            <v>Сергеев Дмитрий Петрович</v>
          </cell>
          <cell r="C32">
            <v>1</v>
          </cell>
          <cell r="D32">
            <v>0</v>
          </cell>
          <cell r="E32">
            <v>0</v>
          </cell>
          <cell r="G32">
            <v>42359</v>
          </cell>
        </row>
        <row r="33">
          <cell r="A33">
            <v>76</v>
          </cell>
          <cell r="B33" t="str">
            <v>Яловничий Дмитрий Сергеевич</v>
          </cell>
          <cell r="C33">
            <v>1</v>
          </cell>
          <cell r="D33">
            <v>0</v>
          </cell>
          <cell r="E33">
            <v>0</v>
          </cell>
          <cell r="G33">
            <v>42359</v>
          </cell>
        </row>
        <row r="34">
          <cell r="A34">
            <v>78</v>
          </cell>
          <cell r="B34" t="str">
            <v>Феоктистов Дмитрий Сергеевич</v>
          </cell>
          <cell r="C34">
            <v>2</v>
          </cell>
          <cell r="D34">
            <v>1</v>
          </cell>
          <cell r="E34">
            <v>0</v>
          </cell>
          <cell r="G34">
            <v>42359</v>
          </cell>
        </row>
        <row r="35">
          <cell r="A35">
            <v>79</v>
          </cell>
          <cell r="B35" t="str">
            <v>Михайловский Игорь Валерьевич</v>
          </cell>
          <cell r="C35">
            <v>6</v>
          </cell>
          <cell r="D35">
            <v>0</v>
          </cell>
          <cell r="E35">
            <v>0</v>
          </cell>
          <cell r="G35">
            <v>42359</v>
          </cell>
        </row>
        <row r="36">
          <cell r="A36">
            <v>80</v>
          </cell>
          <cell r="B36" t="str">
            <v>Резчиков Евгений Борисович</v>
          </cell>
          <cell r="C36">
            <v>3</v>
          </cell>
          <cell r="D36">
            <v>1</v>
          </cell>
          <cell r="E36">
            <v>0</v>
          </cell>
          <cell r="G36">
            <v>42359</v>
          </cell>
        </row>
        <row r="37">
          <cell r="A37">
            <v>81</v>
          </cell>
          <cell r="B37" t="str">
            <v>Горбунов Тарас Владимирович</v>
          </cell>
          <cell r="C37">
            <v>4</v>
          </cell>
          <cell r="D37">
            <v>1</v>
          </cell>
          <cell r="E37">
            <v>0</v>
          </cell>
          <cell r="G37">
            <v>42359</v>
          </cell>
        </row>
        <row r="38">
          <cell r="A38">
            <v>83</v>
          </cell>
          <cell r="B38" t="str">
            <v>Андреев Игорь Евгеньевич</v>
          </cell>
          <cell r="C38">
            <v>4</v>
          </cell>
          <cell r="D38">
            <v>1</v>
          </cell>
          <cell r="E38">
            <v>0</v>
          </cell>
          <cell r="G38">
            <v>42359</v>
          </cell>
        </row>
        <row r="39">
          <cell r="A39">
            <v>84</v>
          </cell>
          <cell r="B39" t="str">
            <v>Давиденко Алексей Александрович</v>
          </cell>
          <cell r="C39">
            <v>5</v>
          </cell>
          <cell r="D39">
            <v>2</v>
          </cell>
          <cell r="E39">
            <v>0</v>
          </cell>
          <cell r="G39">
            <v>42359</v>
          </cell>
        </row>
        <row r="40">
          <cell r="A40">
            <v>85</v>
          </cell>
          <cell r="B40" t="str">
            <v>Боричев Александр Анатольевич</v>
          </cell>
          <cell r="C40">
            <v>1</v>
          </cell>
          <cell r="D40">
            <v>0</v>
          </cell>
          <cell r="E40">
            <v>0</v>
          </cell>
          <cell r="G40">
            <v>42359</v>
          </cell>
        </row>
        <row r="41">
          <cell r="A41">
            <v>86</v>
          </cell>
          <cell r="B41" t="str">
            <v>Краснянский Срргей Викторович</v>
          </cell>
          <cell r="C41">
            <v>1</v>
          </cell>
          <cell r="D41">
            <v>0</v>
          </cell>
          <cell r="E41">
            <v>0</v>
          </cell>
          <cell r="G41">
            <v>42359</v>
          </cell>
        </row>
        <row r="42">
          <cell r="A42">
            <v>87</v>
          </cell>
          <cell r="B42" t="str">
            <v>Дмитриев Александр Анатольевич</v>
          </cell>
          <cell r="C42">
            <v>8</v>
          </cell>
          <cell r="D42">
            <v>1</v>
          </cell>
          <cell r="E42">
            <v>0</v>
          </cell>
          <cell r="F42" t="str">
            <v>8-921-753-73-73</v>
          </cell>
          <cell r="G42">
            <v>42359</v>
          </cell>
        </row>
        <row r="43">
          <cell r="A43">
            <v>88</v>
          </cell>
          <cell r="B43" t="str">
            <v>Дружинин Алексей Валентинович</v>
          </cell>
          <cell r="C43">
            <v>1</v>
          </cell>
          <cell r="D43">
            <v>0</v>
          </cell>
          <cell r="E43">
            <v>0</v>
          </cell>
          <cell r="G43">
            <v>42359</v>
          </cell>
        </row>
        <row r="44">
          <cell r="A44">
            <v>89</v>
          </cell>
          <cell r="B44" t="str">
            <v>Шигарев Сергей Константинович</v>
          </cell>
          <cell r="C44">
            <v>3</v>
          </cell>
          <cell r="D44">
            <v>0</v>
          </cell>
          <cell r="E44">
            <v>0</v>
          </cell>
          <cell r="G44">
            <v>42359</v>
          </cell>
        </row>
        <row r="45">
          <cell r="A45">
            <v>90</v>
          </cell>
          <cell r="B45" t="str">
            <v>Николаев Максим Николаевич</v>
          </cell>
          <cell r="C45">
            <v>4</v>
          </cell>
          <cell r="D45">
            <v>0</v>
          </cell>
          <cell r="E45">
            <v>0</v>
          </cell>
          <cell r="G45">
            <v>42359</v>
          </cell>
        </row>
        <row r="46">
          <cell r="A46">
            <v>91</v>
          </cell>
          <cell r="B46" t="str">
            <v>Голубев Лев Вячеславович</v>
          </cell>
          <cell r="C46">
            <v>1</v>
          </cell>
          <cell r="D46">
            <v>0</v>
          </cell>
          <cell r="E46">
            <v>0</v>
          </cell>
          <cell r="G46">
            <v>42359</v>
          </cell>
        </row>
        <row r="47">
          <cell r="A47">
            <v>92</v>
          </cell>
          <cell r="B47" t="str">
            <v>Константинов Евгений Валентинович</v>
          </cell>
          <cell r="C47">
            <v>4</v>
          </cell>
          <cell r="D47">
            <v>0</v>
          </cell>
          <cell r="E47">
            <v>0</v>
          </cell>
          <cell r="G47">
            <v>42359</v>
          </cell>
        </row>
        <row r="48">
          <cell r="A48">
            <v>93</v>
          </cell>
          <cell r="B48" t="str">
            <v>Гриценко Александр Владимирович</v>
          </cell>
          <cell r="C48">
            <v>5</v>
          </cell>
          <cell r="D48">
            <v>0</v>
          </cell>
          <cell r="E48">
            <v>0</v>
          </cell>
          <cell r="G48">
            <v>42359</v>
          </cell>
        </row>
        <row r="49">
          <cell r="A49">
            <v>94</v>
          </cell>
          <cell r="B49" t="str">
            <v>Яшников Павел Александрович</v>
          </cell>
          <cell r="C49">
            <v>11</v>
          </cell>
          <cell r="D49">
            <v>6</v>
          </cell>
          <cell r="E49">
            <v>0</v>
          </cell>
          <cell r="G49">
            <v>42359</v>
          </cell>
        </row>
        <row r="50">
          <cell r="A50">
            <v>95</v>
          </cell>
          <cell r="B50" t="str">
            <v>Смирнов Евгений Николаевич</v>
          </cell>
          <cell r="C50">
            <v>0</v>
          </cell>
          <cell r="D50">
            <v>0</v>
          </cell>
          <cell r="E50">
            <v>0</v>
          </cell>
          <cell r="G50">
            <v>42359</v>
          </cell>
        </row>
        <row r="51">
          <cell r="A51">
            <v>96</v>
          </cell>
          <cell r="B51" t="str">
            <v>Круглов Павел Вячеславович</v>
          </cell>
          <cell r="C51">
            <v>3</v>
          </cell>
          <cell r="D51">
            <v>0</v>
          </cell>
          <cell r="E51">
            <v>0</v>
          </cell>
          <cell r="G51">
            <v>42359</v>
          </cell>
        </row>
        <row r="52">
          <cell r="A52">
            <v>97</v>
          </cell>
          <cell r="B52" t="str">
            <v>Дементьев Дмитий Александр</v>
          </cell>
          <cell r="C52">
            <v>2</v>
          </cell>
          <cell r="D52">
            <v>1</v>
          </cell>
          <cell r="E52">
            <v>0</v>
          </cell>
          <cell r="G52">
            <v>42359</v>
          </cell>
        </row>
        <row r="53">
          <cell r="A53">
            <v>98</v>
          </cell>
          <cell r="B53" t="str">
            <v>Бобер Антон Александрович</v>
          </cell>
          <cell r="C53">
            <v>7</v>
          </cell>
          <cell r="D53">
            <v>0</v>
          </cell>
          <cell r="E53">
            <v>0</v>
          </cell>
          <cell r="G53">
            <v>42359</v>
          </cell>
        </row>
        <row r="54">
          <cell r="A54">
            <v>99</v>
          </cell>
          <cell r="B54" t="str">
            <v>Вердиев Федор Байрамович</v>
          </cell>
          <cell r="C54">
            <v>6</v>
          </cell>
          <cell r="D54">
            <v>2</v>
          </cell>
          <cell r="E54">
            <v>1</v>
          </cell>
          <cell r="G54">
            <v>42359</v>
          </cell>
        </row>
        <row r="55">
          <cell r="A55">
            <v>100</v>
          </cell>
          <cell r="B55" t="str">
            <v>Гусев Константин Станиславович</v>
          </cell>
          <cell r="C55">
            <v>2</v>
          </cell>
          <cell r="D55">
            <v>1</v>
          </cell>
          <cell r="E55">
            <v>0</v>
          </cell>
          <cell r="G55">
            <v>42359</v>
          </cell>
        </row>
        <row r="56">
          <cell r="A56">
            <v>101</v>
          </cell>
          <cell r="B56" t="str">
            <v>Макарин Дмитрий Михайлович</v>
          </cell>
          <cell r="C56">
            <v>1</v>
          </cell>
          <cell r="D56">
            <v>0</v>
          </cell>
          <cell r="E56">
            <v>0</v>
          </cell>
          <cell r="G56">
            <v>42359</v>
          </cell>
        </row>
        <row r="57">
          <cell r="A57">
            <v>102</v>
          </cell>
          <cell r="B57" t="str">
            <v>Малов Андрей Павлович</v>
          </cell>
          <cell r="C57">
            <v>2</v>
          </cell>
          <cell r="D57">
            <v>0</v>
          </cell>
          <cell r="E57">
            <v>0</v>
          </cell>
          <cell r="G57">
            <v>42359</v>
          </cell>
        </row>
        <row r="58">
          <cell r="A58">
            <v>103</v>
          </cell>
          <cell r="B58" t="str">
            <v>Желтов Андрей Сергеевич</v>
          </cell>
          <cell r="C58">
            <v>6</v>
          </cell>
          <cell r="D58">
            <v>3</v>
          </cell>
          <cell r="E58">
            <v>0</v>
          </cell>
          <cell r="G58">
            <v>42359</v>
          </cell>
        </row>
        <row r="59">
          <cell r="A59">
            <v>104</v>
          </cell>
          <cell r="B59" t="str">
            <v>Грачев Максим Вячеславович</v>
          </cell>
          <cell r="C59">
            <v>2</v>
          </cell>
          <cell r="D59">
            <v>0</v>
          </cell>
          <cell r="E59">
            <v>0</v>
          </cell>
          <cell r="G59">
            <v>42359</v>
          </cell>
        </row>
        <row r="60">
          <cell r="A60">
            <v>106</v>
          </cell>
          <cell r="B60" t="str">
            <v>Технеряднев Олег Павлович</v>
          </cell>
          <cell r="C60">
            <v>2</v>
          </cell>
          <cell r="D60">
            <v>0</v>
          </cell>
          <cell r="E60">
            <v>0</v>
          </cell>
          <cell r="G60">
            <v>42359</v>
          </cell>
        </row>
        <row r="61">
          <cell r="A61">
            <v>108</v>
          </cell>
          <cell r="B61" t="str">
            <v>Клоков Сергей Сергеевич</v>
          </cell>
          <cell r="C61">
            <v>4</v>
          </cell>
          <cell r="D61">
            <v>2</v>
          </cell>
          <cell r="E61">
            <v>0</v>
          </cell>
          <cell r="G61">
            <v>42359</v>
          </cell>
        </row>
        <row r="62">
          <cell r="A62">
            <v>110</v>
          </cell>
          <cell r="B62" t="str">
            <v>Иванчук Григорий Александрович</v>
          </cell>
          <cell r="C62">
            <v>1</v>
          </cell>
          <cell r="D62">
            <v>0</v>
          </cell>
          <cell r="E62">
            <v>0</v>
          </cell>
          <cell r="G62">
            <v>42359</v>
          </cell>
        </row>
        <row r="63">
          <cell r="A63">
            <v>120</v>
          </cell>
          <cell r="B63" t="str">
            <v>Арбузов Эдуард Юрьевич</v>
          </cell>
          <cell r="C63">
            <v>4</v>
          </cell>
          <cell r="D63">
            <v>1</v>
          </cell>
          <cell r="E63">
            <v>0</v>
          </cell>
          <cell r="G63">
            <v>42359</v>
          </cell>
        </row>
        <row r="64">
          <cell r="A64">
            <v>121</v>
          </cell>
          <cell r="B64" t="str">
            <v>Бойченко Иван Владимирович</v>
          </cell>
          <cell r="C64">
            <v>2</v>
          </cell>
          <cell r="D64">
            <v>0</v>
          </cell>
          <cell r="E64">
            <v>0</v>
          </cell>
          <cell r="G64">
            <v>42359</v>
          </cell>
        </row>
        <row r="65">
          <cell r="A65">
            <v>122</v>
          </cell>
          <cell r="B65" t="str">
            <v>Алексеев Владимир Геннадьевич</v>
          </cell>
          <cell r="C65">
            <v>3</v>
          </cell>
          <cell r="D65">
            <v>0</v>
          </cell>
          <cell r="E65">
            <v>0</v>
          </cell>
          <cell r="G65">
            <v>42359</v>
          </cell>
        </row>
        <row r="66">
          <cell r="A66">
            <v>123</v>
          </cell>
          <cell r="B66" t="str">
            <v>Буторин Денис Андреевич</v>
          </cell>
          <cell r="C66">
            <v>4</v>
          </cell>
          <cell r="D66">
            <v>1</v>
          </cell>
          <cell r="E66">
            <v>0</v>
          </cell>
          <cell r="G66">
            <v>42359</v>
          </cell>
        </row>
        <row r="67">
          <cell r="A67">
            <v>124</v>
          </cell>
          <cell r="B67" t="str">
            <v>Веселков Александр Вахтангович</v>
          </cell>
          <cell r="C67">
            <v>3</v>
          </cell>
          <cell r="D67">
            <v>0</v>
          </cell>
          <cell r="E67">
            <v>0</v>
          </cell>
          <cell r="G67">
            <v>42359</v>
          </cell>
        </row>
        <row r="68">
          <cell r="A68">
            <v>125</v>
          </cell>
          <cell r="B68" t="str">
            <v>Заблоцкий Николай Николаевич</v>
          </cell>
          <cell r="C68">
            <v>7</v>
          </cell>
          <cell r="D68">
            <v>1</v>
          </cell>
          <cell r="E68">
            <v>1</v>
          </cell>
          <cell r="G68">
            <v>42359</v>
          </cell>
        </row>
        <row r="69">
          <cell r="A69">
            <v>126</v>
          </cell>
          <cell r="B69" t="str">
            <v>Земцев Дмитрий Валерьевич</v>
          </cell>
          <cell r="C69">
            <v>3</v>
          </cell>
          <cell r="D69">
            <v>0</v>
          </cell>
          <cell r="E69">
            <v>0</v>
          </cell>
          <cell r="G69">
            <v>42359</v>
          </cell>
        </row>
        <row r="70">
          <cell r="A70">
            <v>127</v>
          </cell>
          <cell r="B70" t="str">
            <v>Кашин Александр Михайлович</v>
          </cell>
          <cell r="C70">
            <v>4</v>
          </cell>
          <cell r="D70">
            <v>2</v>
          </cell>
          <cell r="E70">
            <v>0</v>
          </cell>
          <cell r="G70">
            <v>42359</v>
          </cell>
        </row>
        <row r="71">
          <cell r="A71">
            <v>128</v>
          </cell>
          <cell r="B71" t="str">
            <v>Воронков Виктор Викторович</v>
          </cell>
          <cell r="C71">
            <v>4</v>
          </cell>
          <cell r="D71">
            <v>1</v>
          </cell>
          <cell r="E71">
            <v>0</v>
          </cell>
          <cell r="G71">
            <v>42359</v>
          </cell>
        </row>
        <row r="72">
          <cell r="A72">
            <v>129</v>
          </cell>
          <cell r="B72" t="str">
            <v>Букин Сергей Владиленович</v>
          </cell>
          <cell r="C72">
            <v>3</v>
          </cell>
          <cell r="D72">
            <v>0</v>
          </cell>
          <cell r="E72">
            <v>0</v>
          </cell>
          <cell r="G72">
            <v>42359</v>
          </cell>
        </row>
        <row r="73">
          <cell r="A73">
            <v>130</v>
          </cell>
          <cell r="B73" t="str">
            <v>Тетерук Виктор Николаевич</v>
          </cell>
          <cell r="C73">
            <v>4</v>
          </cell>
          <cell r="D73">
            <v>1</v>
          </cell>
          <cell r="E73">
            <v>0</v>
          </cell>
          <cell r="G73">
            <v>42359</v>
          </cell>
        </row>
        <row r="74">
          <cell r="A74">
            <v>131</v>
          </cell>
          <cell r="B74" t="str">
            <v>Заводсков Геннадий Анатольевич</v>
          </cell>
          <cell r="C74">
            <v>2</v>
          </cell>
          <cell r="D74">
            <v>1</v>
          </cell>
          <cell r="E74">
            <v>0</v>
          </cell>
          <cell r="G74">
            <v>42359</v>
          </cell>
        </row>
        <row r="75">
          <cell r="A75">
            <v>132</v>
          </cell>
          <cell r="B75" t="str">
            <v>Зуев Василь Бадриевич</v>
          </cell>
          <cell r="C75">
            <v>3</v>
          </cell>
          <cell r="D75">
            <v>1</v>
          </cell>
          <cell r="E75">
            <v>0</v>
          </cell>
          <cell r="G75">
            <v>42359</v>
          </cell>
        </row>
        <row r="76">
          <cell r="A76">
            <v>133</v>
          </cell>
          <cell r="B76" t="str">
            <v>Гаврилов Владислав Викторович</v>
          </cell>
          <cell r="C76">
            <v>1</v>
          </cell>
          <cell r="D76">
            <v>0</v>
          </cell>
          <cell r="E76">
            <v>0</v>
          </cell>
          <cell r="G76">
            <v>42359</v>
          </cell>
        </row>
        <row r="77">
          <cell r="A77">
            <v>134</v>
          </cell>
          <cell r="B77" t="str">
            <v>Ананьев Роман Геннадьевич</v>
          </cell>
          <cell r="C77">
            <v>10</v>
          </cell>
          <cell r="D77">
            <v>3</v>
          </cell>
          <cell r="E77">
            <v>0</v>
          </cell>
          <cell r="G77">
            <v>42359</v>
          </cell>
        </row>
        <row r="78">
          <cell r="A78">
            <v>135</v>
          </cell>
          <cell r="B78" t="str">
            <v>Нелюбов Роман Юрьевич</v>
          </cell>
          <cell r="C78">
            <v>3</v>
          </cell>
          <cell r="D78">
            <v>2</v>
          </cell>
          <cell r="E78">
            <v>0</v>
          </cell>
          <cell r="G78">
            <v>42359</v>
          </cell>
        </row>
        <row r="79">
          <cell r="A79">
            <v>136</v>
          </cell>
          <cell r="B79" t="str">
            <v>Дуванов Сергей Александрович</v>
          </cell>
          <cell r="C79">
            <v>8</v>
          </cell>
          <cell r="D79">
            <v>1</v>
          </cell>
          <cell r="E79">
            <v>0</v>
          </cell>
          <cell r="G79">
            <v>42359</v>
          </cell>
        </row>
        <row r="80">
          <cell r="A80">
            <v>137</v>
          </cell>
          <cell r="B80" t="str">
            <v>Зубрилин Игорь Валерьевич</v>
          </cell>
          <cell r="C80">
            <v>6</v>
          </cell>
          <cell r="D80">
            <v>1</v>
          </cell>
          <cell r="E80">
            <v>0</v>
          </cell>
          <cell r="G80">
            <v>42359</v>
          </cell>
        </row>
        <row r="81">
          <cell r="A81">
            <v>138</v>
          </cell>
          <cell r="B81" t="str">
            <v>Пестов Илья Александрович</v>
          </cell>
          <cell r="C81">
            <v>3</v>
          </cell>
          <cell r="D81">
            <v>1</v>
          </cell>
          <cell r="E81">
            <v>0</v>
          </cell>
          <cell r="G81">
            <v>42359</v>
          </cell>
        </row>
        <row r="82">
          <cell r="A82">
            <v>139</v>
          </cell>
          <cell r="B82" t="str">
            <v>Ягунов Никита Владимирович</v>
          </cell>
          <cell r="C82">
            <v>3</v>
          </cell>
          <cell r="D82">
            <v>2</v>
          </cell>
          <cell r="E82">
            <v>0</v>
          </cell>
          <cell r="G82">
            <v>42359</v>
          </cell>
        </row>
        <row r="83">
          <cell r="A83">
            <v>140</v>
          </cell>
          <cell r="B83" t="str">
            <v>Майоров Александр Вячеславович</v>
          </cell>
          <cell r="C83">
            <v>4</v>
          </cell>
          <cell r="D83">
            <v>0</v>
          </cell>
          <cell r="E83">
            <v>0</v>
          </cell>
          <cell r="G83">
            <v>42359</v>
          </cell>
        </row>
        <row r="84">
          <cell r="A84">
            <v>141</v>
          </cell>
          <cell r="B84" t="str">
            <v>Яковлев Валентин Владимирович</v>
          </cell>
          <cell r="C84">
            <v>4</v>
          </cell>
          <cell r="D84">
            <v>1</v>
          </cell>
          <cell r="E84">
            <v>0</v>
          </cell>
          <cell r="G84">
            <v>42359</v>
          </cell>
        </row>
        <row r="85">
          <cell r="A85">
            <v>142</v>
          </cell>
          <cell r="B85" t="str">
            <v>Богваль Вячеслав Николаевич</v>
          </cell>
          <cell r="C85">
            <v>2</v>
          </cell>
          <cell r="D85">
            <v>0</v>
          </cell>
          <cell r="E85">
            <v>0</v>
          </cell>
          <cell r="G85">
            <v>42359</v>
          </cell>
        </row>
        <row r="86">
          <cell r="A86">
            <v>143</v>
          </cell>
          <cell r="B86" t="str">
            <v>Цицерко Владимир Николаевич</v>
          </cell>
          <cell r="C86">
            <v>1</v>
          </cell>
          <cell r="D86">
            <v>0</v>
          </cell>
          <cell r="E86">
            <v>0</v>
          </cell>
          <cell r="G86">
            <v>42359</v>
          </cell>
        </row>
        <row r="87">
          <cell r="A87">
            <v>144</v>
          </cell>
          <cell r="B87" t="str">
            <v>Ермаков Александр Александрович</v>
          </cell>
          <cell r="C87">
            <v>6</v>
          </cell>
          <cell r="D87">
            <v>0</v>
          </cell>
          <cell r="E87">
            <v>0</v>
          </cell>
          <cell r="F87" t="str">
            <v>8-931-373-88-10</v>
          </cell>
          <cell r="G87">
            <v>42359</v>
          </cell>
        </row>
        <row r="88">
          <cell r="A88">
            <v>145</v>
          </cell>
          <cell r="B88" t="str">
            <v>Мушкатеров Максим Сергеевич</v>
          </cell>
          <cell r="C88">
            <v>2</v>
          </cell>
          <cell r="D88">
            <v>1</v>
          </cell>
          <cell r="E88">
            <v>0</v>
          </cell>
          <cell r="G88">
            <v>42359</v>
          </cell>
        </row>
        <row r="89">
          <cell r="A89">
            <v>146</v>
          </cell>
          <cell r="B89" t="str">
            <v>Корниенко Василий Сергеевич</v>
          </cell>
          <cell r="C89">
            <v>4</v>
          </cell>
          <cell r="D89">
            <v>1</v>
          </cell>
          <cell r="E89">
            <v>0</v>
          </cell>
          <cell r="G89">
            <v>42359</v>
          </cell>
        </row>
        <row r="90">
          <cell r="A90">
            <v>147</v>
          </cell>
          <cell r="B90" t="str">
            <v>Карулин Михаил Леонидович</v>
          </cell>
          <cell r="C90">
            <v>3</v>
          </cell>
          <cell r="D90">
            <v>2</v>
          </cell>
          <cell r="E90">
            <v>0</v>
          </cell>
          <cell r="G90">
            <v>42359</v>
          </cell>
        </row>
        <row r="91">
          <cell r="A91">
            <v>148</v>
          </cell>
          <cell r="B91" t="str">
            <v>Карачев Антон Валерьевич</v>
          </cell>
          <cell r="C91">
            <v>3</v>
          </cell>
          <cell r="D91">
            <v>1</v>
          </cell>
          <cell r="E91">
            <v>0</v>
          </cell>
          <cell r="G91">
            <v>42429</v>
          </cell>
        </row>
        <row r="92">
          <cell r="A92">
            <v>149</v>
          </cell>
          <cell r="B92" t="str">
            <v>Климович Николай Николаевич</v>
          </cell>
          <cell r="C92">
            <v>2</v>
          </cell>
          <cell r="D92">
            <v>1</v>
          </cell>
          <cell r="E92">
            <v>0</v>
          </cell>
          <cell r="G92">
            <v>42359</v>
          </cell>
        </row>
        <row r="93">
          <cell r="A93">
            <v>150</v>
          </cell>
          <cell r="B93" t="str">
            <v>Павлов Анатолий Валерьевич</v>
          </cell>
          <cell r="C93">
            <v>2</v>
          </cell>
          <cell r="D93">
            <v>1</v>
          </cell>
          <cell r="E93">
            <v>0</v>
          </cell>
          <cell r="G93">
            <v>42359</v>
          </cell>
        </row>
        <row r="94">
          <cell r="A94">
            <v>151</v>
          </cell>
          <cell r="B94" t="str">
            <v>Шипневский Сергей Сергеевич</v>
          </cell>
          <cell r="C94">
            <v>2</v>
          </cell>
          <cell r="D94">
            <v>0</v>
          </cell>
          <cell r="E94">
            <v>0</v>
          </cell>
          <cell r="G94">
            <v>42359</v>
          </cell>
        </row>
        <row r="95">
          <cell r="A95">
            <v>152</v>
          </cell>
          <cell r="B95" t="str">
            <v>Зотов Владимир Юрьевич</v>
          </cell>
          <cell r="C95">
            <v>3</v>
          </cell>
          <cell r="D95">
            <v>1</v>
          </cell>
          <cell r="E95">
            <v>1</v>
          </cell>
          <cell r="G95">
            <v>42359</v>
          </cell>
        </row>
        <row r="96">
          <cell r="A96">
            <v>154</v>
          </cell>
          <cell r="B96" t="str">
            <v>Николаев Дмитрий Игоревич</v>
          </cell>
          <cell r="C96">
            <v>5</v>
          </cell>
          <cell r="D96">
            <v>2</v>
          </cell>
          <cell r="E96">
            <v>0</v>
          </cell>
          <cell r="G96">
            <v>42359</v>
          </cell>
        </row>
        <row r="97">
          <cell r="A97">
            <v>155</v>
          </cell>
          <cell r="B97" t="str">
            <v>Коваленко Евгений Алексеевич</v>
          </cell>
          <cell r="C97">
            <v>3</v>
          </cell>
          <cell r="D97">
            <v>1</v>
          </cell>
          <cell r="E97">
            <v>0</v>
          </cell>
          <cell r="G97">
            <v>42359</v>
          </cell>
        </row>
        <row r="98">
          <cell r="A98">
            <v>157</v>
          </cell>
          <cell r="B98" t="str">
            <v>Правдин Александр Сергеевич</v>
          </cell>
          <cell r="C98">
            <v>6</v>
          </cell>
          <cell r="D98">
            <v>3</v>
          </cell>
          <cell r="E98">
            <v>0</v>
          </cell>
          <cell r="G98">
            <v>42359</v>
          </cell>
        </row>
        <row r="99">
          <cell r="A99">
            <v>158</v>
          </cell>
          <cell r="B99" t="str">
            <v>Кондюков Николай Викторович</v>
          </cell>
          <cell r="C99">
            <v>4</v>
          </cell>
          <cell r="D99">
            <v>3</v>
          </cell>
          <cell r="E99">
            <v>2</v>
          </cell>
          <cell r="G99">
            <v>42359</v>
          </cell>
        </row>
        <row r="100">
          <cell r="A100">
            <v>159</v>
          </cell>
          <cell r="B100" t="str">
            <v>Зайцев Игорь Леонидович</v>
          </cell>
          <cell r="C100">
            <v>3</v>
          </cell>
          <cell r="D100">
            <v>0</v>
          </cell>
          <cell r="E100">
            <v>0</v>
          </cell>
          <cell r="G100">
            <v>42359</v>
          </cell>
        </row>
        <row r="101">
          <cell r="A101">
            <v>160</v>
          </cell>
          <cell r="B101" t="str">
            <v>Мотузенко Артем Сергеевич</v>
          </cell>
          <cell r="C101">
            <v>2</v>
          </cell>
          <cell r="D101">
            <v>1</v>
          </cell>
          <cell r="E101">
            <v>0</v>
          </cell>
          <cell r="G101">
            <v>42359</v>
          </cell>
        </row>
        <row r="102">
          <cell r="A102">
            <v>161</v>
          </cell>
          <cell r="B102" t="str">
            <v>Попов Сергей Васильевич</v>
          </cell>
          <cell r="C102">
            <v>0</v>
          </cell>
          <cell r="D102">
            <v>0</v>
          </cell>
          <cell r="E102">
            <v>0</v>
          </cell>
          <cell r="G102">
            <v>42359</v>
          </cell>
        </row>
        <row r="103">
          <cell r="A103">
            <v>162</v>
          </cell>
          <cell r="B103" t="str">
            <v>Пестерев Сергей Александрович</v>
          </cell>
          <cell r="C103">
            <v>3</v>
          </cell>
          <cell r="D103">
            <v>0</v>
          </cell>
          <cell r="E103">
            <v>0</v>
          </cell>
          <cell r="G103">
            <v>42359</v>
          </cell>
        </row>
        <row r="104">
          <cell r="A104">
            <v>163</v>
          </cell>
          <cell r="B104" t="str">
            <v>Борисевич Юрий Игоревич</v>
          </cell>
          <cell r="C104">
            <v>2</v>
          </cell>
          <cell r="D104">
            <v>0</v>
          </cell>
          <cell r="E104">
            <v>0</v>
          </cell>
          <cell r="G104">
            <v>42359</v>
          </cell>
        </row>
        <row r="105">
          <cell r="A105">
            <v>164</v>
          </cell>
          <cell r="B105" t="str">
            <v>Заикин Роман Александрович</v>
          </cell>
          <cell r="C105">
            <v>7</v>
          </cell>
          <cell r="D105">
            <v>2</v>
          </cell>
          <cell r="E105">
            <v>0</v>
          </cell>
          <cell r="G105">
            <v>42359</v>
          </cell>
        </row>
        <row r="106">
          <cell r="A106">
            <v>165</v>
          </cell>
          <cell r="B106" t="str">
            <v>Шушин Павел Иванович</v>
          </cell>
          <cell r="C106">
            <v>5</v>
          </cell>
          <cell r="D106">
            <v>1</v>
          </cell>
          <cell r="E106">
            <v>0</v>
          </cell>
          <cell r="G106">
            <v>42359</v>
          </cell>
        </row>
        <row r="107">
          <cell r="A107">
            <v>166</v>
          </cell>
          <cell r="B107" t="str">
            <v>Сазонов Максим Михайлович</v>
          </cell>
          <cell r="C107">
            <v>7</v>
          </cell>
          <cell r="D107">
            <v>0</v>
          </cell>
          <cell r="E107">
            <v>0</v>
          </cell>
          <cell r="G107">
            <v>42359</v>
          </cell>
        </row>
        <row r="108">
          <cell r="A108">
            <v>167</v>
          </cell>
          <cell r="B108" t="str">
            <v>Дормидонтов Евгений Сергеевич</v>
          </cell>
          <cell r="C108">
            <v>4</v>
          </cell>
          <cell r="D108">
            <v>0</v>
          </cell>
          <cell r="E108">
            <v>0</v>
          </cell>
          <cell r="G108">
            <v>42359</v>
          </cell>
        </row>
        <row r="109">
          <cell r="A109">
            <v>168</v>
          </cell>
          <cell r="B109" t="str">
            <v>Новиков Сергей Юрьевич</v>
          </cell>
          <cell r="C109">
            <v>3</v>
          </cell>
          <cell r="D109">
            <v>1</v>
          </cell>
          <cell r="E109">
            <v>0</v>
          </cell>
          <cell r="G109">
            <v>42359</v>
          </cell>
        </row>
        <row r="110">
          <cell r="A110">
            <v>169</v>
          </cell>
          <cell r="B110" t="str">
            <v>Зубаков Александр Г енадьевич</v>
          </cell>
          <cell r="C110">
            <v>0</v>
          </cell>
          <cell r="D110">
            <v>0</v>
          </cell>
          <cell r="E110">
            <v>0</v>
          </cell>
          <cell r="G110">
            <v>42359</v>
          </cell>
        </row>
        <row r="111">
          <cell r="A111">
            <v>170</v>
          </cell>
          <cell r="B111" t="str">
            <v>Пискунов Петр Александрович</v>
          </cell>
          <cell r="C111">
            <v>7</v>
          </cell>
          <cell r="D111">
            <v>1</v>
          </cell>
          <cell r="E111">
            <v>0</v>
          </cell>
          <cell r="G111">
            <v>42359</v>
          </cell>
        </row>
        <row r="112">
          <cell r="A112">
            <v>171</v>
          </cell>
          <cell r="B112" t="str">
            <v>Цветков Станислав Константинович</v>
          </cell>
          <cell r="C112">
            <v>4</v>
          </cell>
          <cell r="D112">
            <v>1</v>
          </cell>
          <cell r="E112">
            <v>0</v>
          </cell>
          <cell r="G112">
            <v>42359</v>
          </cell>
        </row>
        <row r="113">
          <cell r="A113">
            <v>172</v>
          </cell>
          <cell r="B113" t="str">
            <v>Муравьёв Дмитрий Павлович</v>
          </cell>
          <cell r="C113">
            <v>1</v>
          </cell>
          <cell r="D113">
            <v>0</v>
          </cell>
          <cell r="E113">
            <v>0</v>
          </cell>
          <cell r="G113">
            <v>42359</v>
          </cell>
        </row>
        <row r="114">
          <cell r="A114">
            <v>173</v>
          </cell>
          <cell r="B114" t="str">
            <v>Уланов Вячеслав Николаевич</v>
          </cell>
          <cell r="C114">
            <v>3</v>
          </cell>
          <cell r="D114">
            <v>0</v>
          </cell>
          <cell r="E114">
            <v>0</v>
          </cell>
          <cell r="G114">
            <v>42359</v>
          </cell>
        </row>
        <row r="115">
          <cell r="A115">
            <v>174</v>
          </cell>
          <cell r="B115" t="str">
            <v>Гулякин Сергей Николаевич</v>
          </cell>
          <cell r="C115">
            <v>1</v>
          </cell>
          <cell r="D115">
            <v>0</v>
          </cell>
          <cell r="E115">
            <v>0</v>
          </cell>
          <cell r="G115">
            <v>42359</v>
          </cell>
        </row>
        <row r="116">
          <cell r="A116">
            <v>175</v>
          </cell>
          <cell r="B116" t="str">
            <v>Фавстов Андрей Вячеславович</v>
          </cell>
          <cell r="C116">
            <v>3</v>
          </cell>
          <cell r="D116">
            <v>1</v>
          </cell>
          <cell r="E116">
            <v>0</v>
          </cell>
          <cell r="G116">
            <v>42359</v>
          </cell>
        </row>
        <row r="117">
          <cell r="A117">
            <v>176</v>
          </cell>
          <cell r="B117" t="str">
            <v>Тесленко Юрий Владимирович</v>
          </cell>
          <cell r="C117">
            <v>3</v>
          </cell>
          <cell r="D117">
            <v>3</v>
          </cell>
          <cell r="E117">
            <v>1</v>
          </cell>
          <cell r="G117">
            <v>42359</v>
          </cell>
        </row>
        <row r="118">
          <cell r="A118">
            <v>177</v>
          </cell>
          <cell r="B118" t="str">
            <v>Фенютин Юрий Вячеславович</v>
          </cell>
          <cell r="C118">
            <v>2</v>
          </cell>
          <cell r="D118">
            <v>0</v>
          </cell>
          <cell r="E118">
            <v>0</v>
          </cell>
          <cell r="G118">
            <v>42359</v>
          </cell>
        </row>
        <row r="119">
          <cell r="A119">
            <v>178</v>
          </cell>
          <cell r="B119" t="str">
            <v>Леонов Владимир Сергеевич</v>
          </cell>
          <cell r="C119">
            <v>7</v>
          </cell>
          <cell r="D119">
            <v>5</v>
          </cell>
          <cell r="E119">
            <v>0</v>
          </cell>
          <cell r="G119">
            <v>42359</v>
          </cell>
        </row>
        <row r="120">
          <cell r="A120">
            <v>179</v>
          </cell>
          <cell r="B120" t="str">
            <v>Козлов Александр Венадьевич</v>
          </cell>
          <cell r="C120">
            <v>3</v>
          </cell>
          <cell r="D120">
            <v>3</v>
          </cell>
          <cell r="E120">
            <v>0</v>
          </cell>
          <cell r="G120">
            <v>42359</v>
          </cell>
        </row>
        <row r="121">
          <cell r="A121">
            <v>180</v>
          </cell>
          <cell r="B121" t="str">
            <v>Наумов Дмитрий Владимирович</v>
          </cell>
          <cell r="C121">
            <v>2</v>
          </cell>
          <cell r="D121">
            <v>0</v>
          </cell>
          <cell r="E121">
            <v>0</v>
          </cell>
          <cell r="G121">
            <v>42359</v>
          </cell>
        </row>
        <row r="122">
          <cell r="A122">
            <v>181</v>
          </cell>
          <cell r="B122" t="str">
            <v>Фёдоров Иван Юрьевич</v>
          </cell>
          <cell r="C122">
            <v>3</v>
          </cell>
          <cell r="D122">
            <v>2</v>
          </cell>
          <cell r="E122">
            <v>0</v>
          </cell>
          <cell r="G122">
            <v>42359</v>
          </cell>
        </row>
        <row r="123">
          <cell r="A123">
            <v>182</v>
          </cell>
          <cell r="B123" t="str">
            <v>Гулин Дмитирий Алексеевич</v>
          </cell>
          <cell r="C123">
            <v>2</v>
          </cell>
          <cell r="D123">
            <v>0</v>
          </cell>
          <cell r="E123">
            <v>0</v>
          </cell>
          <cell r="G123">
            <v>42359</v>
          </cell>
        </row>
        <row r="124">
          <cell r="A124">
            <v>183</v>
          </cell>
          <cell r="B124" t="str">
            <v>Павлов Игорь Васильевич</v>
          </cell>
          <cell r="C124">
            <v>1</v>
          </cell>
          <cell r="D124">
            <v>1</v>
          </cell>
          <cell r="E124">
            <v>0</v>
          </cell>
          <cell r="G124">
            <v>42359</v>
          </cell>
        </row>
        <row r="125">
          <cell r="A125">
            <v>184</v>
          </cell>
          <cell r="B125" t="str">
            <v>Песков Иван Александрович</v>
          </cell>
          <cell r="C125">
            <v>5</v>
          </cell>
          <cell r="D125">
            <v>0</v>
          </cell>
          <cell r="E125">
            <v>0</v>
          </cell>
          <cell r="G125">
            <v>42359</v>
          </cell>
        </row>
        <row r="126">
          <cell r="A126">
            <v>185</v>
          </cell>
          <cell r="B126" t="str">
            <v>Косарев Максим Васильевич</v>
          </cell>
          <cell r="C126">
            <v>7</v>
          </cell>
          <cell r="D126">
            <v>0</v>
          </cell>
          <cell r="E126">
            <v>0</v>
          </cell>
          <cell r="G126">
            <v>42359</v>
          </cell>
        </row>
        <row r="127">
          <cell r="A127">
            <v>186</v>
          </cell>
          <cell r="B127" t="str">
            <v>Петров Вадим Николаевич</v>
          </cell>
          <cell r="C127">
            <v>3</v>
          </cell>
          <cell r="D127">
            <v>0</v>
          </cell>
          <cell r="E127">
            <v>0</v>
          </cell>
          <cell r="G127">
            <v>42359</v>
          </cell>
        </row>
        <row r="128">
          <cell r="A128">
            <v>187</v>
          </cell>
          <cell r="B128" t="str">
            <v>Краско Виталий Викторович</v>
          </cell>
          <cell r="C128">
            <v>5</v>
          </cell>
          <cell r="D128">
            <v>0</v>
          </cell>
          <cell r="E128">
            <v>0</v>
          </cell>
          <cell r="G128">
            <v>42359</v>
          </cell>
        </row>
        <row r="129">
          <cell r="A129">
            <v>188</v>
          </cell>
          <cell r="B129" t="str">
            <v>Кубанцев Федор Павлович</v>
          </cell>
          <cell r="C129">
            <v>4</v>
          </cell>
          <cell r="D129">
            <v>1</v>
          </cell>
          <cell r="E129">
            <v>0</v>
          </cell>
          <cell r="G129">
            <v>42359</v>
          </cell>
        </row>
        <row r="130">
          <cell r="A130">
            <v>189</v>
          </cell>
          <cell r="B130" t="str">
            <v>Потапов Евгений Викторович</v>
          </cell>
          <cell r="C130">
            <v>7</v>
          </cell>
          <cell r="D130">
            <v>2</v>
          </cell>
          <cell r="E130">
            <v>1</v>
          </cell>
          <cell r="G130">
            <v>42359</v>
          </cell>
        </row>
        <row r="131">
          <cell r="A131">
            <v>190</v>
          </cell>
          <cell r="B131" t="str">
            <v>Сальников Виталий Иванович</v>
          </cell>
          <cell r="C131">
            <v>5</v>
          </cell>
          <cell r="D131">
            <v>0</v>
          </cell>
          <cell r="E131">
            <v>0</v>
          </cell>
          <cell r="G131">
            <v>42359</v>
          </cell>
        </row>
        <row r="132">
          <cell r="A132">
            <v>191</v>
          </cell>
          <cell r="B132" t="str">
            <v>Симаков Алексей Владимирович</v>
          </cell>
          <cell r="C132">
            <v>6</v>
          </cell>
          <cell r="D132">
            <v>1</v>
          </cell>
          <cell r="E132">
            <v>0</v>
          </cell>
          <cell r="G132">
            <v>42359</v>
          </cell>
        </row>
        <row r="133">
          <cell r="A133">
            <v>192</v>
          </cell>
          <cell r="B133" t="str">
            <v>Лемешев Сергей Васильевич</v>
          </cell>
          <cell r="C133">
            <v>2</v>
          </cell>
          <cell r="D133">
            <v>0</v>
          </cell>
          <cell r="E133">
            <v>0</v>
          </cell>
          <cell r="G133">
            <v>42359</v>
          </cell>
        </row>
        <row r="134">
          <cell r="A134">
            <v>193</v>
          </cell>
          <cell r="B134" t="str">
            <v>Сарелайнен Юрий Викторович</v>
          </cell>
          <cell r="C134">
            <v>2</v>
          </cell>
          <cell r="D134">
            <v>0</v>
          </cell>
          <cell r="E134">
            <v>0</v>
          </cell>
          <cell r="G134">
            <v>42359</v>
          </cell>
        </row>
        <row r="135">
          <cell r="A135">
            <v>194</v>
          </cell>
          <cell r="B135" t="str">
            <v>Седов Михаил Андреевич</v>
          </cell>
          <cell r="C135">
            <v>4</v>
          </cell>
          <cell r="D135">
            <v>1</v>
          </cell>
          <cell r="E135">
            <v>0</v>
          </cell>
          <cell r="G135">
            <v>42359</v>
          </cell>
        </row>
        <row r="136">
          <cell r="A136">
            <v>195</v>
          </cell>
          <cell r="B136" t="str">
            <v>Тихов Павел Геннадьевич</v>
          </cell>
          <cell r="C136">
            <v>1</v>
          </cell>
          <cell r="D136">
            <v>0</v>
          </cell>
          <cell r="E136">
            <v>0</v>
          </cell>
          <cell r="G136">
            <v>42359</v>
          </cell>
        </row>
        <row r="137">
          <cell r="A137">
            <v>196</v>
          </cell>
          <cell r="B137" t="str">
            <v>Козлович Сергей Степанович</v>
          </cell>
          <cell r="C137">
            <v>4</v>
          </cell>
          <cell r="D137">
            <v>1</v>
          </cell>
          <cell r="E137">
            <v>0</v>
          </cell>
          <cell r="G137">
            <v>42359</v>
          </cell>
        </row>
        <row r="138">
          <cell r="A138">
            <v>197</v>
          </cell>
          <cell r="B138" t="str">
            <v>Дашкин Шамиль Менирович</v>
          </cell>
          <cell r="C138">
            <v>5</v>
          </cell>
          <cell r="D138">
            <v>1</v>
          </cell>
          <cell r="E138">
            <v>0</v>
          </cell>
          <cell r="F138" t="str">
            <v>Смена машиниста с уволенного Соколова Вадима Вячеславовича</v>
          </cell>
          <cell r="G138">
            <v>42359</v>
          </cell>
        </row>
        <row r="139">
          <cell r="A139">
            <v>198</v>
          </cell>
          <cell r="B139" t="str">
            <v>Поляков Вячеслав Борисович</v>
          </cell>
          <cell r="C139">
            <v>1</v>
          </cell>
          <cell r="D139">
            <v>0</v>
          </cell>
          <cell r="E139">
            <v>0</v>
          </cell>
          <cell r="G139">
            <v>42359</v>
          </cell>
        </row>
        <row r="140">
          <cell r="A140">
            <v>199</v>
          </cell>
          <cell r="B140" t="str">
            <v>Старикович Алексей Эдуардович</v>
          </cell>
          <cell r="C140">
            <v>2</v>
          </cell>
          <cell r="D140">
            <v>1</v>
          </cell>
          <cell r="E140">
            <v>0</v>
          </cell>
          <cell r="G140">
            <v>42359</v>
          </cell>
        </row>
        <row r="141">
          <cell r="A141">
            <v>200</v>
          </cell>
          <cell r="B141" t="str">
            <v>Прохоренко Илья Васильевич</v>
          </cell>
          <cell r="C141">
            <v>2</v>
          </cell>
          <cell r="D141">
            <v>0</v>
          </cell>
          <cell r="E141">
            <v>0</v>
          </cell>
          <cell r="F141" t="str">
            <v>8-911-253-86-18</v>
          </cell>
          <cell r="G141">
            <v>42359</v>
          </cell>
        </row>
        <row r="142">
          <cell r="A142">
            <v>201</v>
          </cell>
          <cell r="B142" t="str">
            <v>Уймин Павел Сергеевич</v>
          </cell>
          <cell r="C142">
            <v>5</v>
          </cell>
          <cell r="D142">
            <v>2</v>
          </cell>
          <cell r="E142">
            <v>0</v>
          </cell>
          <cell r="G142">
            <v>42359</v>
          </cell>
        </row>
        <row r="143">
          <cell r="A143">
            <v>202</v>
          </cell>
          <cell r="B143" t="str">
            <v>Румянцев Андрей Сергеевич</v>
          </cell>
          <cell r="C143">
            <v>1</v>
          </cell>
          <cell r="D143">
            <v>0</v>
          </cell>
          <cell r="E143">
            <v>0</v>
          </cell>
          <cell r="F143" t="str">
            <v>Смена машиниста с уволенного Семенова Александра Борисовича</v>
          </cell>
          <cell r="G143">
            <v>42359</v>
          </cell>
        </row>
        <row r="144">
          <cell r="A144">
            <v>203</v>
          </cell>
          <cell r="B144" t="str">
            <v>Кондратков Евгений Александрович</v>
          </cell>
          <cell r="C144">
            <v>11</v>
          </cell>
          <cell r="D144">
            <v>6</v>
          </cell>
          <cell r="E144">
            <v>0</v>
          </cell>
          <cell r="G144">
            <v>42359</v>
          </cell>
        </row>
        <row r="145">
          <cell r="A145">
            <v>204</v>
          </cell>
          <cell r="B145" t="str">
            <v>Потуга Андрей Федорович</v>
          </cell>
          <cell r="C145">
            <v>3</v>
          </cell>
          <cell r="D145">
            <v>0</v>
          </cell>
          <cell r="E145">
            <v>0</v>
          </cell>
          <cell r="G145">
            <v>42359</v>
          </cell>
        </row>
        <row r="146">
          <cell r="A146">
            <v>205</v>
          </cell>
          <cell r="B146" t="str">
            <v>Плотников Игорь Германович</v>
          </cell>
          <cell r="C146">
            <v>2</v>
          </cell>
          <cell r="D146">
            <v>1</v>
          </cell>
          <cell r="E146">
            <v>0</v>
          </cell>
          <cell r="G146">
            <v>42359</v>
          </cell>
        </row>
        <row r="147">
          <cell r="A147">
            <v>206</v>
          </cell>
          <cell r="B147" t="str">
            <v>Осипов Александр Александрович</v>
          </cell>
          <cell r="C147">
            <v>3</v>
          </cell>
          <cell r="D147">
            <v>1</v>
          </cell>
          <cell r="E147">
            <v>0</v>
          </cell>
          <cell r="G147">
            <v>42359</v>
          </cell>
        </row>
        <row r="148">
          <cell r="A148">
            <v>207</v>
          </cell>
          <cell r="B148" t="str">
            <v>Пахомов Игорь Анатольевич</v>
          </cell>
          <cell r="C148">
            <v>1</v>
          </cell>
          <cell r="D148">
            <v>0</v>
          </cell>
          <cell r="E148">
            <v>0</v>
          </cell>
          <cell r="G148">
            <v>42359</v>
          </cell>
        </row>
        <row r="149">
          <cell r="A149">
            <v>208</v>
          </cell>
          <cell r="B149" t="str">
            <v>Ларин Михаил Борисович</v>
          </cell>
          <cell r="C149">
            <v>5</v>
          </cell>
          <cell r="D149">
            <v>0</v>
          </cell>
          <cell r="E149">
            <v>0</v>
          </cell>
          <cell r="G149">
            <v>42359</v>
          </cell>
        </row>
        <row r="150">
          <cell r="A150">
            <v>209</v>
          </cell>
          <cell r="B150" t="str">
            <v>Пичугин Павел Андреевич</v>
          </cell>
          <cell r="C150">
            <v>6</v>
          </cell>
          <cell r="D150">
            <v>1</v>
          </cell>
          <cell r="E150">
            <v>0</v>
          </cell>
          <cell r="G150">
            <v>42359</v>
          </cell>
        </row>
        <row r="151">
          <cell r="A151">
            <v>210</v>
          </cell>
          <cell r="B151" t="str">
            <v>Дашкин Шамиль Менирович</v>
          </cell>
          <cell r="F151" t="str">
            <v>Утеряна. Заменена на STH00-240</v>
          </cell>
          <cell r="G151">
            <v>42359</v>
          </cell>
        </row>
        <row r="152">
          <cell r="A152">
            <v>211</v>
          </cell>
          <cell r="B152" t="str">
            <v>Маслов Виталий Александрович</v>
          </cell>
          <cell r="C152">
            <v>4</v>
          </cell>
          <cell r="D152">
            <v>2</v>
          </cell>
          <cell r="E152">
            <v>0</v>
          </cell>
          <cell r="F152" t="str">
            <v>Смена машиниста с уволенного Циммера Алексея Александровича</v>
          </cell>
          <cell r="G152">
            <v>42359</v>
          </cell>
        </row>
        <row r="153">
          <cell r="A153">
            <v>212</v>
          </cell>
          <cell r="B153" t="str">
            <v>Елисеев Александр Александрович</v>
          </cell>
          <cell r="C153">
            <v>4</v>
          </cell>
          <cell r="D153">
            <v>3</v>
          </cell>
          <cell r="E153">
            <v>0</v>
          </cell>
          <cell r="G153">
            <v>42359</v>
          </cell>
        </row>
        <row r="154">
          <cell r="A154">
            <v>213</v>
          </cell>
          <cell r="B154" t="str">
            <v>Цыпушкин Юрий Николаевич</v>
          </cell>
          <cell r="C154">
            <v>4</v>
          </cell>
          <cell r="D154">
            <v>1</v>
          </cell>
          <cell r="E154">
            <v>1</v>
          </cell>
          <cell r="G154">
            <v>42359</v>
          </cell>
        </row>
        <row r="155">
          <cell r="A155">
            <v>214</v>
          </cell>
          <cell r="B155" t="str">
            <v>Гринштейн Андрей Романович</v>
          </cell>
          <cell r="C155">
            <v>6</v>
          </cell>
          <cell r="D155">
            <v>2</v>
          </cell>
          <cell r="E155">
            <v>1</v>
          </cell>
          <cell r="G155">
            <v>42359</v>
          </cell>
        </row>
        <row r="156">
          <cell r="A156">
            <v>215</v>
          </cell>
          <cell r="B156" t="str">
            <v>Жульев Сергей Александрович</v>
          </cell>
          <cell r="C156">
            <v>6</v>
          </cell>
          <cell r="D156">
            <v>4</v>
          </cell>
          <cell r="E156">
            <v>0</v>
          </cell>
          <cell r="G156">
            <v>42359</v>
          </cell>
        </row>
        <row r="157">
          <cell r="A157">
            <v>216</v>
          </cell>
          <cell r="B157" t="str">
            <v>Давыдов Сергей Геннадьевич</v>
          </cell>
          <cell r="C157">
            <v>3</v>
          </cell>
          <cell r="D157">
            <v>2</v>
          </cell>
          <cell r="E157">
            <v>0</v>
          </cell>
          <cell r="G157">
            <v>42359</v>
          </cell>
        </row>
        <row r="158">
          <cell r="A158">
            <v>217</v>
          </cell>
          <cell r="B158" t="str">
            <v>Илюбаев Нурлан Маманович</v>
          </cell>
          <cell r="C158">
            <v>3</v>
          </cell>
          <cell r="D158">
            <v>0</v>
          </cell>
          <cell r="E158">
            <v>0</v>
          </cell>
          <cell r="G158">
            <v>42359</v>
          </cell>
        </row>
        <row r="159">
          <cell r="A159">
            <v>218</v>
          </cell>
          <cell r="B159" t="str">
            <v>Кособоков Вячеслав Анатольевич</v>
          </cell>
          <cell r="C159">
            <v>4</v>
          </cell>
          <cell r="D159">
            <v>0</v>
          </cell>
          <cell r="E159">
            <v>0</v>
          </cell>
          <cell r="G159">
            <v>42359</v>
          </cell>
        </row>
        <row r="160">
          <cell r="A160">
            <v>219</v>
          </cell>
          <cell r="B160" t="str">
            <v>Черных Иван Сергеевич</v>
          </cell>
          <cell r="C160">
            <v>1</v>
          </cell>
          <cell r="D160">
            <v>0</v>
          </cell>
          <cell r="E160">
            <v>0</v>
          </cell>
          <cell r="G160">
            <v>42359</v>
          </cell>
        </row>
        <row r="161">
          <cell r="A161">
            <v>220</v>
          </cell>
          <cell r="B161" t="str">
            <v>Мельников Кирилл Константинович</v>
          </cell>
          <cell r="C161">
            <v>0</v>
          </cell>
          <cell r="D161">
            <v>0</v>
          </cell>
          <cell r="E161">
            <v>0</v>
          </cell>
          <cell r="G161">
            <v>42359</v>
          </cell>
        </row>
        <row r="162">
          <cell r="A162">
            <v>221</v>
          </cell>
          <cell r="B162" t="str">
            <v>Лысенко Евгений Игоревич</v>
          </cell>
          <cell r="C162">
            <v>3</v>
          </cell>
          <cell r="D162">
            <v>1</v>
          </cell>
          <cell r="E162">
            <v>0</v>
          </cell>
          <cell r="G162">
            <v>42359</v>
          </cell>
        </row>
        <row r="163">
          <cell r="A163">
            <v>222</v>
          </cell>
          <cell r="B163" t="str">
            <v>Кислицын Антон Евгеньевич</v>
          </cell>
          <cell r="C163">
            <v>3</v>
          </cell>
          <cell r="D163">
            <v>1</v>
          </cell>
          <cell r="E163">
            <v>0</v>
          </cell>
          <cell r="G163">
            <v>42359</v>
          </cell>
        </row>
        <row r="164">
          <cell r="A164">
            <v>223</v>
          </cell>
          <cell r="B164" t="str">
            <v>Мирошкин Андрей Валерьевич</v>
          </cell>
          <cell r="C164">
            <v>6</v>
          </cell>
          <cell r="D164">
            <v>5</v>
          </cell>
          <cell r="E164">
            <v>0</v>
          </cell>
          <cell r="G164">
            <v>42359</v>
          </cell>
        </row>
        <row r="165">
          <cell r="A165">
            <v>224</v>
          </cell>
          <cell r="B165" t="str">
            <v>Шамухин Павел Владимирович</v>
          </cell>
          <cell r="C165">
            <v>2</v>
          </cell>
          <cell r="D165">
            <v>0</v>
          </cell>
          <cell r="E165">
            <v>0</v>
          </cell>
          <cell r="G165">
            <v>42359</v>
          </cell>
        </row>
        <row r="166">
          <cell r="A166">
            <v>225</v>
          </cell>
          <cell r="B166" t="str">
            <v>Крюков Павел Сергеевич</v>
          </cell>
          <cell r="C166">
            <v>4</v>
          </cell>
          <cell r="D166">
            <v>1</v>
          </cell>
          <cell r="E166">
            <v>0</v>
          </cell>
          <cell r="G166">
            <v>42359</v>
          </cell>
        </row>
        <row r="167">
          <cell r="A167">
            <v>226</v>
          </cell>
          <cell r="B167" t="str">
            <v>Кутузов Илья Владимирович</v>
          </cell>
          <cell r="C167">
            <v>2</v>
          </cell>
          <cell r="D167">
            <v>0</v>
          </cell>
          <cell r="E167">
            <v>0</v>
          </cell>
          <cell r="G167">
            <v>42359</v>
          </cell>
        </row>
        <row r="168">
          <cell r="A168">
            <v>227</v>
          </cell>
          <cell r="B168" t="str">
            <v>Лебедев Всеволод Андреевич</v>
          </cell>
          <cell r="C168">
            <v>12</v>
          </cell>
          <cell r="D168">
            <v>5</v>
          </cell>
          <cell r="E168">
            <v>5</v>
          </cell>
          <cell r="G168">
            <v>42359</v>
          </cell>
        </row>
        <row r="169">
          <cell r="A169">
            <v>228</v>
          </cell>
          <cell r="B169" t="str">
            <v>Михайлов Юрий Валерьевич</v>
          </cell>
          <cell r="C169">
            <v>4</v>
          </cell>
          <cell r="D169">
            <v>1</v>
          </cell>
          <cell r="E169">
            <v>0</v>
          </cell>
          <cell r="G169">
            <v>42359</v>
          </cell>
        </row>
        <row r="170">
          <cell r="A170">
            <v>229</v>
          </cell>
          <cell r="B170" t="str">
            <v>Шапкин Вячеслав Юрьевич</v>
          </cell>
          <cell r="C170">
            <v>7</v>
          </cell>
          <cell r="D170">
            <v>2</v>
          </cell>
          <cell r="E170">
            <v>0</v>
          </cell>
          <cell r="G170">
            <v>42359</v>
          </cell>
        </row>
        <row r="171">
          <cell r="A171">
            <v>230</v>
          </cell>
          <cell r="B171" t="str">
            <v>Шуваев Владимир Юрьевич</v>
          </cell>
          <cell r="C171">
            <v>5</v>
          </cell>
          <cell r="D171">
            <v>2</v>
          </cell>
          <cell r="E171">
            <v>0</v>
          </cell>
          <cell r="G171">
            <v>42359</v>
          </cell>
        </row>
        <row r="172">
          <cell r="A172">
            <v>232</v>
          </cell>
          <cell r="B172" t="str">
            <v>Маслов Виталий Александрович</v>
          </cell>
          <cell r="F172" t="str">
            <v>Утеряна</v>
          </cell>
          <cell r="G172">
            <v>42359</v>
          </cell>
        </row>
        <row r="173">
          <cell r="A173">
            <v>233</v>
          </cell>
          <cell r="B173" t="str">
            <v>Королев Виталий Олегович</v>
          </cell>
          <cell r="C173">
            <v>3</v>
          </cell>
          <cell r="D173">
            <v>0</v>
          </cell>
          <cell r="E173">
            <v>0</v>
          </cell>
          <cell r="G173">
            <v>42359</v>
          </cell>
        </row>
        <row r="174">
          <cell r="A174">
            <v>234</v>
          </cell>
          <cell r="B174" t="str">
            <v>Максимчев Евгений Сергеевич</v>
          </cell>
          <cell r="C174">
            <v>3</v>
          </cell>
          <cell r="D174">
            <v>0</v>
          </cell>
          <cell r="E174">
            <v>0</v>
          </cell>
          <cell r="G174">
            <v>42359</v>
          </cell>
        </row>
        <row r="175">
          <cell r="A175">
            <v>236</v>
          </cell>
          <cell r="B175" t="str">
            <v>Скопицкий Константин Васильевич</v>
          </cell>
          <cell r="C175">
            <v>2</v>
          </cell>
          <cell r="D175">
            <v>0</v>
          </cell>
          <cell r="E175">
            <v>0</v>
          </cell>
          <cell r="G175">
            <v>42359</v>
          </cell>
        </row>
        <row r="176">
          <cell r="A176">
            <v>237</v>
          </cell>
          <cell r="B176" t="str">
            <v>Кокорев Георгий Николаевич</v>
          </cell>
          <cell r="C176">
            <v>2</v>
          </cell>
          <cell r="D176">
            <v>1</v>
          </cell>
          <cell r="E176">
            <v>1</v>
          </cell>
          <cell r="G176">
            <v>42359</v>
          </cell>
        </row>
        <row r="177">
          <cell r="A177">
            <v>238</v>
          </cell>
          <cell r="B177" t="str">
            <v>Савинов Алексей Андреевич</v>
          </cell>
          <cell r="C177">
            <v>2</v>
          </cell>
          <cell r="D177">
            <v>1</v>
          </cell>
          <cell r="E177">
            <v>0</v>
          </cell>
          <cell r="G177">
            <v>42359</v>
          </cell>
        </row>
        <row r="178">
          <cell r="A178">
            <v>239</v>
          </cell>
          <cell r="B178" t="str">
            <v>Иванов Николай Викторович</v>
          </cell>
          <cell r="C178">
            <v>4</v>
          </cell>
          <cell r="D178">
            <v>2</v>
          </cell>
          <cell r="E178">
            <v>0</v>
          </cell>
          <cell r="G178">
            <v>42359</v>
          </cell>
        </row>
        <row r="179">
          <cell r="A179">
            <v>240</v>
          </cell>
          <cell r="B179" t="str">
            <v>Дашкин Шамиль Менирович</v>
          </cell>
          <cell r="F179" t="str">
            <v>Замена потерянной гарнитуры 210; Так и не была выдана с Невского, замена по адаптации на STH00-197</v>
          </cell>
          <cell r="G179">
            <v>42429</v>
          </cell>
        </row>
      </sheetData>
      <sheetData sheetId="2">
        <row r="2">
          <cell r="B2">
            <v>286</v>
          </cell>
          <cell r="C2" t="str">
            <v>Абрамов Артём Александрович</v>
          </cell>
          <cell r="D2">
            <v>323385</v>
          </cell>
          <cell r="E2">
            <v>2</v>
          </cell>
          <cell r="F2">
            <v>0</v>
          </cell>
          <cell r="G2">
            <v>0</v>
          </cell>
          <cell r="H2">
            <v>6.5</v>
          </cell>
          <cell r="I2" t="str">
            <v>8 953 172 33 72</v>
          </cell>
          <cell r="M2">
            <v>43070</v>
          </cell>
        </row>
        <row r="3">
          <cell r="B3">
            <v>287</v>
          </cell>
          <cell r="C3" t="str">
            <v>Агафонов Алексей Иванович</v>
          </cell>
          <cell r="D3">
            <v>323386</v>
          </cell>
          <cell r="E3">
            <v>1</v>
          </cell>
          <cell r="F3">
            <v>0</v>
          </cell>
          <cell r="G3">
            <v>0</v>
          </cell>
          <cell r="H3">
            <v>6.5</v>
          </cell>
          <cell r="I3" t="str">
            <v>8 921 411 07 83</v>
          </cell>
          <cell r="M3">
            <v>43070</v>
          </cell>
        </row>
        <row r="4">
          <cell r="B4">
            <v>288</v>
          </cell>
          <cell r="C4" t="str">
            <v>Агафонов Сергей Михайлович</v>
          </cell>
          <cell r="D4">
            <v>322521</v>
          </cell>
          <cell r="E4">
            <v>0</v>
          </cell>
          <cell r="F4">
            <v>0</v>
          </cell>
          <cell r="G4">
            <v>0</v>
          </cell>
          <cell r="H4">
            <v>7</v>
          </cell>
          <cell r="I4" t="str">
            <v>8-931-535-41-52</v>
          </cell>
          <cell r="M4">
            <v>43070</v>
          </cell>
        </row>
        <row r="5">
          <cell r="B5">
            <v>289</v>
          </cell>
          <cell r="C5" t="str">
            <v>Агеев Андрей Александрович</v>
          </cell>
          <cell r="D5">
            <v>323449</v>
          </cell>
          <cell r="E5">
            <v>0</v>
          </cell>
          <cell r="F5">
            <v>0</v>
          </cell>
          <cell r="G5">
            <v>0</v>
          </cell>
          <cell r="M5">
            <v>43070</v>
          </cell>
        </row>
        <row r="6">
          <cell r="B6">
            <v>290</v>
          </cell>
          <cell r="C6" t="str">
            <v>Алексеев Артур Владимирович</v>
          </cell>
          <cell r="D6">
            <v>323505</v>
          </cell>
          <cell r="E6">
            <v>0</v>
          </cell>
          <cell r="F6">
            <v>0</v>
          </cell>
          <cell r="G6">
            <v>0</v>
          </cell>
          <cell r="H6">
            <v>5.5</v>
          </cell>
          <cell r="I6">
            <v>9816879384</v>
          </cell>
          <cell r="M6">
            <v>43070</v>
          </cell>
        </row>
        <row r="7">
          <cell r="B7">
            <v>291</v>
          </cell>
          <cell r="C7" t="str">
            <v>Ананьин Николай Николаевич</v>
          </cell>
          <cell r="D7">
            <v>323174</v>
          </cell>
          <cell r="E7">
            <v>0</v>
          </cell>
          <cell r="F7">
            <v>0</v>
          </cell>
          <cell r="G7">
            <v>0</v>
          </cell>
          <cell r="H7">
            <v>6</v>
          </cell>
          <cell r="I7" t="str">
            <v>8 961 811 79 58</v>
          </cell>
          <cell r="M7">
            <v>43070</v>
          </cell>
        </row>
        <row r="8">
          <cell r="B8">
            <v>292</v>
          </cell>
          <cell r="C8" t="str">
            <v>Андреев Андрей Алексеевич</v>
          </cell>
          <cell r="D8">
            <v>321702</v>
          </cell>
          <cell r="E8">
            <v>1</v>
          </cell>
          <cell r="F8">
            <v>0</v>
          </cell>
          <cell r="G8">
            <v>0</v>
          </cell>
          <cell r="H8">
            <v>5.5</v>
          </cell>
          <cell r="I8" t="str">
            <v>8 904 331 96 95</v>
          </cell>
          <cell r="M8">
            <v>43070</v>
          </cell>
        </row>
        <row r="9">
          <cell r="B9">
            <v>293</v>
          </cell>
          <cell r="C9" t="str">
            <v>Андреев Алексей Борисович</v>
          </cell>
          <cell r="D9">
            <v>321703</v>
          </cell>
          <cell r="E9">
            <v>0</v>
          </cell>
          <cell r="F9">
            <v>0</v>
          </cell>
          <cell r="G9">
            <v>0</v>
          </cell>
          <cell r="H9">
            <v>6.5</v>
          </cell>
          <cell r="I9">
            <v>9633245894</v>
          </cell>
          <cell r="M9">
            <v>43070</v>
          </cell>
        </row>
        <row r="10">
          <cell r="B10">
            <v>294</v>
          </cell>
          <cell r="C10" t="str">
            <v>Анкудинов Василий Георгиевич</v>
          </cell>
          <cell r="D10">
            <v>322859</v>
          </cell>
          <cell r="E10">
            <v>2</v>
          </cell>
          <cell r="F10">
            <v>2</v>
          </cell>
          <cell r="G10">
            <v>0</v>
          </cell>
          <cell r="H10">
            <v>6</v>
          </cell>
          <cell r="I10" t="str">
            <v>8 921 890 61 45</v>
          </cell>
          <cell r="M10">
            <v>43070</v>
          </cell>
        </row>
        <row r="11">
          <cell r="B11">
            <v>295</v>
          </cell>
          <cell r="C11" t="str">
            <v>Антипов Александр  Викторович</v>
          </cell>
          <cell r="D11">
            <v>321705</v>
          </cell>
          <cell r="E11">
            <v>0</v>
          </cell>
          <cell r="F11">
            <v>0</v>
          </cell>
          <cell r="G11">
            <v>0</v>
          </cell>
          <cell r="H11">
            <v>6.5</v>
          </cell>
          <cell r="I11">
            <v>89210951747</v>
          </cell>
          <cell r="M11">
            <v>43070</v>
          </cell>
        </row>
        <row r="12">
          <cell r="B12">
            <v>296</v>
          </cell>
          <cell r="C12" t="str">
            <v>Аргеландер Владимир Борисович</v>
          </cell>
          <cell r="D12">
            <v>321707</v>
          </cell>
          <cell r="E12">
            <v>1</v>
          </cell>
          <cell r="F12">
            <v>0</v>
          </cell>
          <cell r="G12">
            <v>0</v>
          </cell>
          <cell r="H12">
            <v>6</v>
          </cell>
          <cell r="I12">
            <v>9111518312</v>
          </cell>
          <cell r="M12">
            <v>43070</v>
          </cell>
        </row>
        <row r="13">
          <cell r="B13">
            <v>297</v>
          </cell>
          <cell r="C13" t="str">
            <v>Бабин Антон Станиславович</v>
          </cell>
          <cell r="D13">
            <v>323454</v>
          </cell>
          <cell r="E13">
            <v>1</v>
          </cell>
          <cell r="F13">
            <v>1</v>
          </cell>
          <cell r="G13">
            <v>0</v>
          </cell>
          <cell r="H13">
            <v>5</v>
          </cell>
          <cell r="I13" t="str">
            <v>8 981 800 65 87</v>
          </cell>
          <cell r="M13">
            <v>43070</v>
          </cell>
        </row>
        <row r="14">
          <cell r="B14">
            <v>298</v>
          </cell>
          <cell r="C14" t="str">
            <v>Балонов Анатолий Михайлович</v>
          </cell>
          <cell r="D14">
            <v>321710</v>
          </cell>
          <cell r="E14">
            <v>0</v>
          </cell>
          <cell r="F14">
            <v>0</v>
          </cell>
          <cell r="G14">
            <v>0</v>
          </cell>
          <cell r="H14">
            <v>7</v>
          </cell>
          <cell r="M14">
            <v>43070</v>
          </cell>
        </row>
        <row r="15">
          <cell r="B15">
            <v>299</v>
          </cell>
          <cell r="C15" t="str">
            <v>Баранов Михаил Валентинович</v>
          </cell>
          <cell r="D15">
            <v>323520</v>
          </cell>
          <cell r="E15">
            <v>2</v>
          </cell>
          <cell r="F15">
            <v>1</v>
          </cell>
          <cell r="G15">
            <v>0</v>
          </cell>
          <cell r="H15">
            <v>5.5</v>
          </cell>
          <cell r="I15">
            <v>89216454057</v>
          </cell>
          <cell r="M15">
            <v>43070</v>
          </cell>
        </row>
        <row r="16">
          <cell r="B16">
            <v>300</v>
          </cell>
          <cell r="C16" t="str">
            <v>Бардин Виктор Олегович</v>
          </cell>
          <cell r="D16">
            <v>323477</v>
          </cell>
          <cell r="E16">
            <v>0</v>
          </cell>
          <cell r="F16">
            <v>0</v>
          </cell>
          <cell r="G16">
            <v>0</v>
          </cell>
          <cell r="H16">
            <v>5.5</v>
          </cell>
          <cell r="I16" t="str">
            <v>8-911-193-72-00</v>
          </cell>
          <cell r="M16">
            <v>43070</v>
          </cell>
        </row>
        <row r="17">
          <cell r="B17">
            <v>301</v>
          </cell>
          <cell r="C17" t="str">
            <v>Баскаков Василий Олегович</v>
          </cell>
          <cell r="D17">
            <v>321712</v>
          </cell>
          <cell r="E17">
            <v>0</v>
          </cell>
          <cell r="F17">
            <v>0</v>
          </cell>
          <cell r="G17">
            <v>0</v>
          </cell>
          <cell r="H17">
            <v>6</v>
          </cell>
          <cell r="I17">
            <v>79119545182</v>
          </cell>
          <cell r="M17">
            <v>43070</v>
          </cell>
        </row>
        <row r="18">
          <cell r="B18">
            <v>302</v>
          </cell>
          <cell r="C18" t="str">
            <v>Белозёров Руслан Анатольевич</v>
          </cell>
          <cell r="D18">
            <v>322782</v>
          </cell>
          <cell r="E18">
            <v>1</v>
          </cell>
          <cell r="F18">
            <v>1</v>
          </cell>
          <cell r="G18">
            <v>0</v>
          </cell>
          <cell r="H18">
            <v>6.5</v>
          </cell>
          <cell r="I18">
            <v>89118143955</v>
          </cell>
          <cell r="M18">
            <v>43070</v>
          </cell>
        </row>
        <row r="19">
          <cell r="B19">
            <v>303</v>
          </cell>
          <cell r="C19" t="str">
            <v>Белоус Павел Николаевич</v>
          </cell>
          <cell r="D19">
            <v>323495</v>
          </cell>
          <cell r="E19">
            <v>0</v>
          </cell>
          <cell r="F19">
            <v>0</v>
          </cell>
          <cell r="G19">
            <v>0</v>
          </cell>
          <cell r="H19">
            <v>5.5</v>
          </cell>
          <cell r="I19" t="str">
            <v>8 964 388 60 09</v>
          </cell>
          <cell r="M19">
            <v>43070</v>
          </cell>
        </row>
        <row r="20">
          <cell r="B20">
            <v>304</v>
          </cell>
          <cell r="C20" t="str">
            <v>Белугин Виталий Сергеевич</v>
          </cell>
          <cell r="D20">
            <v>321715</v>
          </cell>
          <cell r="E20">
            <v>1</v>
          </cell>
          <cell r="F20">
            <v>0</v>
          </cell>
          <cell r="G20">
            <v>0</v>
          </cell>
          <cell r="H20">
            <v>6</v>
          </cell>
          <cell r="I20">
            <v>9119522752</v>
          </cell>
          <cell r="M20">
            <v>43070</v>
          </cell>
        </row>
        <row r="21">
          <cell r="B21">
            <v>305</v>
          </cell>
          <cell r="C21" t="str">
            <v>Бердников  Сергей Владимирович</v>
          </cell>
          <cell r="D21">
            <v>322557</v>
          </cell>
          <cell r="E21">
            <v>2</v>
          </cell>
          <cell r="F21">
            <v>0</v>
          </cell>
          <cell r="G21">
            <v>0</v>
          </cell>
          <cell r="H21" t="str">
            <v>6,5-7</v>
          </cell>
          <cell r="I21">
            <v>9213230147</v>
          </cell>
          <cell r="M21">
            <v>43070</v>
          </cell>
        </row>
        <row r="22">
          <cell r="B22">
            <v>306</v>
          </cell>
          <cell r="C22" t="str">
            <v>Благодарёв Александр Юльевич</v>
          </cell>
          <cell r="D22">
            <v>323132</v>
          </cell>
          <cell r="E22">
            <v>0</v>
          </cell>
          <cell r="F22">
            <v>0</v>
          </cell>
          <cell r="G22">
            <v>0</v>
          </cell>
          <cell r="H22">
            <v>6</v>
          </cell>
          <cell r="I22">
            <v>89523935889</v>
          </cell>
          <cell r="M22">
            <v>43070</v>
          </cell>
        </row>
        <row r="23">
          <cell r="B23">
            <v>307</v>
          </cell>
          <cell r="C23" t="str">
            <v>Блохин Олег Леонидович</v>
          </cell>
          <cell r="D23">
            <v>321719</v>
          </cell>
          <cell r="E23">
            <v>0</v>
          </cell>
          <cell r="F23">
            <v>0</v>
          </cell>
          <cell r="G23">
            <v>0</v>
          </cell>
          <cell r="H23">
            <v>5</v>
          </cell>
          <cell r="I23" t="str">
            <v>911 237 80 70</v>
          </cell>
          <cell r="M23">
            <v>43070</v>
          </cell>
        </row>
        <row r="24">
          <cell r="B24">
            <v>308</v>
          </cell>
          <cell r="C24" t="str">
            <v>Боганов Илья Сергеевич</v>
          </cell>
          <cell r="D24">
            <v>323153</v>
          </cell>
          <cell r="E24">
            <v>0</v>
          </cell>
          <cell r="F24">
            <v>0</v>
          </cell>
          <cell r="G24">
            <v>0</v>
          </cell>
          <cell r="H24">
            <v>6.5</v>
          </cell>
          <cell r="I24" t="str">
            <v>8 921 646 86 15</v>
          </cell>
          <cell r="M24">
            <v>43070</v>
          </cell>
        </row>
        <row r="25">
          <cell r="B25">
            <v>309</v>
          </cell>
          <cell r="C25" t="str">
            <v>Бондаренко  Владислав Васильевич</v>
          </cell>
          <cell r="D25">
            <v>322821</v>
          </cell>
          <cell r="E25">
            <v>0</v>
          </cell>
          <cell r="F25">
            <v>0</v>
          </cell>
          <cell r="G25">
            <v>0</v>
          </cell>
          <cell r="H25">
            <v>5.5</v>
          </cell>
          <cell r="I25">
            <v>89046380830</v>
          </cell>
          <cell r="M25">
            <v>43070</v>
          </cell>
        </row>
        <row r="26">
          <cell r="B26">
            <v>310</v>
          </cell>
          <cell r="C26" t="str">
            <v>Бондаренко Денис Валентинович</v>
          </cell>
          <cell r="D26">
            <v>322132</v>
          </cell>
          <cell r="E26">
            <v>1</v>
          </cell>
          <cell r="F26">
            <v>0</v>
          </cell>
          <cell r="G26">
            <v>0</v>
          </cell>
          <cell r="H26">
            <v>6</v>
          </cell>
          <cell r="I26">
            <v>89219731257</v>
          </cell>
          <cell r="M26">
            <v>43070</v>
          </cell>
        </row>
        <row r="27">
          <cell r="B27">
            <v>311</v>
          </cell>
          <cell r="C27" t="str">
            <v>Смирнов Вадим Анатольевич</v>
          </cell>
          <cell r="D27">
            <v>321858</v>
          </cell>
          <cell r="E27">
            <v>0</v>
          </cell>
          <cell r="F27">
            <v>0</v>
          </cell>
          <cell r="G27">
            <v>0</v>
          </cell>
          <cell r="L27" t="str">
            <v>Борисов Алексей Симанович 322127 - уволен</v>
          </cell>
          <cell r="M27">
            <v>43070</v>
          </cell>
        </row>
        <row r="28">
          <cell r="B28">
            <v>312</v>
          </cell>
          <cell r="C28" t="str">
            <v>Буданов  Александр  Николаевич</v>
          </cell>
          <cell r="D28">
            <v>321726</v>
          </cell>
          <cell r="E28">
            <v>0</v>
          </cell>
          <cell r="F28">
            <v>0</v>
          </cell>
          <cell r="G28">
            <v>0</v>
          </cell>
          <cell r="H28">
            <v>6</v>
          </cell>
          <cell r="I28" t="str">
            <v>8-905-205-36-29</v>
          </cell>
          <cell r="M28">
            <v>43070</v>
          </cell>
        </row>
        <row r="29">
          <cell r="B29">
            <v>313</v>
          </cell>
          <cell r="C29" t="str">
            <v>Буклешов Александр Михайлович</v>
          </cell>
          <cell r="D29">
            <v>322837</v>
          </cell>
          <cell r="E29">
            <v>3</v>
          </cell>
          <cell r="F29">
            <v>1</v>
          </cell>
          <cell r="G29">
            <v>1</v>
          </cell>
          <cell r="H29">
            <v>5.5</v>
          </cell>
          <cell r="I29">
            <v>89217439907</v>
          </cell>
          <cell r="M29">
            <v>43070</v>
          </cell>
        </row>
        <row r="30">
          <cell r="B30">
            <v>314</v>
          </cell>
          <cell r="C30" t="str">
            <v>Васильев Александр Владимирович</v>
          </cell>
          <cell r="D30">
            <v>323135</v>
          </cell>
          <cell r="E30">
            <v>2</v>
          </cell>
          <cell r="F30">
            <v>1</v>
          </cell>
          <cell r="G30">
            <v>0</v>
          </cell>
          <cell r="H30">
            <v>5.5</v>
          </cell>
          <cell r="I30">
            <v>9218742007</v>
          </cell>
          <cell r="M30">
            <v>43070</v>
          </cell>
        </row>
        <row r="31">
          <cell r="B31">
            <v>315</v>
          </cell>
          <cell r="C31" t="str">
            <v>Васильев Григорий Николаевич</v>
          </cell>
          <cell r="D31">
            <v>324228</v>
          </cell>
          <cell r="E31">
            <v>0</v>
          </cell>
          <cell r="F31">
            <v>0</v>
          </cell>
          <cell r="G31">
            <v>0</v>
          </cell>
          <cell r="H31">
            <v>6</v>
          </cell>
          <cell r="I31">
            <v>89313602933</v>
          </cell>
          <cell r="M31">
            <v>43070</v>
          </cell>
        </row>
        <row r="32">
          <cell r="B32">
            <v>316</v>
          </cell>
          <cell r="C32" t="str">
            <v>Васильев Юрий Николаевич</v>
          </cell>
          <cell r="D32">
            <v>321729</v>
          </cell>
          <cell r="E32">
            <v>0</v>
          </cell>
          <cell r="F32">
            <v>0</v>
          </cell>
          <cell r="G32">
            <v>0</v>
          </cell>
          <cell r="H32">
            <v>6.5</v>
          </cell>
          <cell r="I32">
            <v>9213057220</v>
          </cell>
          <cell r="M32">
            <v>43070</v>
          </cell>
        </row>
        <row r="33">
          <cell r="B33">
            <v>317</v>
          </cell>
          <cell r="C33" t="str">
            <v>Васьковский Виталий Валерьевич</v>
          </cell>
          <cell r="D33">
            <v>322866</v>
          </cell>
          <cell r="E33">
            <v>0</v>
          </cell>
          <cell r="F33">
            <v>0</v>
          </cell>
          <cell r="G33">
            <v>0</v>
          </cell>
          <cell r="H33">
            <v>5</v>
          </cell>
          <cell r="I33">
            <v>89218850988</v>
          </cell>
          <cell r="M33">
            <v>43070</v>
          </cell>
        </row>
        <row r="34">
          <cell r="B34">
            <v>318</v>
          </cell>
          <cell r="C34" t="str">
            <v>Виноградов Евгений Владимирович</v>
          </cell>
          <cell r="D34">
            <v>323151</v>
          </cell>
          <cell r="E34">
            <v>0</v>
          </cell>
          <cell r="F34">
            <v>0</v>
          </cell>
          <cell r="G34">
            <v>0</v>
          </cell>
          <cell r="M34">
            <v>43070</v>
          </cell>
        </row>
        <row r="35">
          <cell r="B35">
            <v>319</v>
          </cell>
          <cell r="C35" t="str">
            <v>Виноградов Сергей Александрович</v>
          </cell>
          <cell r="D35">
            <v>321731</v>
          </cell>
          <cell r="E35">
            <v>0</v>
          </cell>
          <cell r="F35">
            <v>0</v>
          </cell>
          <cell r="G35">
            <v>0</v>
          </cell>
          <cell r="H35">
            <v>5.5</v>
          </cell>
          <cell r="I35" t="str">
            <v>8 904 512 19 81</v>
          </cell>
          <cell r="M35">
            <v>43070</v>
          </cell>
        </row>
        <row r="36">
          <cell r="B36">
            <v>320</v>
          </cell>
          <cell r="C36" t="str">
            <v>Владимиров Александр  Владимирович</v>
          </cell>
          <cell r="D36">
            <v>322684</v>
          </cell>
          <cell r="E36">
            <v>0</v>
          </cell>
          <cell r="F36">
            <v>0</v>
          </cell>
          <cell r="G36">
            <v>0</v>
          </cell>
          <cell r="H36">
            <v>6</v>
          </cell>
          <cell r="I36" t="str">
            <v>8 921 757 09 10</v>
          </cell>
          <cell r="M36">
            <v>43070</v>
          </cell>
        </row>
        <row r="37">
          <cell r="B37">
            <v>321</v>
          </cell>
          <cell r="C37" t="str">
            <v>Волков Николай Викторович</v>
          </cell>
          <cell r="D37">
            <v>321733</v>
          </cell>
          <cell r="E37">
            <v>0</v>
          </cell>
          <cell r="F37">
            <v>0</v>
          </cell>
          <cell r="G37">
            <v>0</v>
          </cell>
          <cell r="H37">
            <v>7</v>
          </cell>
          <cell r="I37">
            <v>89218786524</v>
          </cell>
          <cell r="M37">
            <v>43070</v>
          </cell>
        </row>
        <row r="38">
          <cell r="B38">
            <v>322</v>
          </cell>
          <cell r="C38" t="str">
            <v>Гаврилов Алексей Сергеевич</v>
          </cell>
          <cell r="D38">
            <v>322536</v>
          </cell>
          <cell r="E38">
            <v>1</v>
          </cell>
          <cell r="F38">
            <v>1</v>
          </cell>
          <cell r="G38">
            <v>0</v>
          </cell>
          <cell r="H38">
            <v>5</v>
          </cell>
          <cell r="I38">
            <v>79215885508</v>
          </cell>
          <cell r="M38">
            <v>43070</v>
          </cell>
        </row>
        <row r="39">
          <cell r="B39">
            <v>323</v>
          </cell>
          <cell r="C39" t="str">
            <v>Гольнев Юрий Анатольевич</v>
          </cell>
          <cell r="D39">
            <v>322544</v>
          </cell>
          <cell r="E39">
            <v>0</v>
          </cell>
          <cell r="F39">
            <v>0</v>
          </cell>
          <cell r="G39">
            <v>0</v>
          </cell>
          <cell r="H39">
            <v>7</v>
          </cell>
          <cell r="I39" t="str">
            <v>921 798 78 07</v>
          </cell>
          <cell r="M39">
            <v>43070</v>
          </cell>
        </row>
        <row r="40">
          <cell r="B40">
            <v>324</v>
          </cell>
          <cell r="C40" t="str">
            <v>Горновой Андрей Владимирович</v>
          </cell>
          <cell r="D40">
            <v>322396</v>
          </cell>
          <cell r="E40">
            <v>0</v>
          </cell>
          <cell r="F40">
            <v>0</v>
          </cell>
          <cell r="G40">
            <v>0</v>
          </cell>
          <cell r="H40">
            <v>6</v>
          </cell>
          <cell r="I40" t="str">
            <v>8 921 570 34 56</v>
          </cell>
          <cell r="M40">
            <v>43070</v>
          </cell>
        </row>
        <row r="41">
          <cell r="B41">
            <v>325</v>
          </cell>
          <cell r="C41" t="str">
            <v>Горностаев Николай Александрович</v>
          </cell>
          <cell r="D41">
            <v>323493</v>
          </cell>
          <cell r="E41">
            <v>0</v>
          </cell>
          <cell r="F41">
            <v>0</v>
          </cell>
          <cell r="G41">
            <v>0</v>
          </cell>
          <cell r="H41">
            <v>6</v>
          </cell>
          <cell r="I41">
            <v>89657915013</v>
          </cell>
          <cell r="M41">
            <v>43070</v>
          </cell>
        </row>
        <row r="42">
          <cell r="B42">
            <v>326</v>
          </cell>
          <cell r="C42" t="str">
            <v>Григорьев Александр Николаевич</v>
          </cell>
          <cell r="D42">
            <v>321740</v>
          </cell>
          <cell r="E42">
            <v>1</v>
          </cell>
          <cell r="F42">
            <v>1</v>
          </cell>
          <cell r="G42">
            <v>1</v>
          </cell>
          <cell r="H42">
            <v>6</v>
          </cell>
          <cell r="I42">
            <v>89500074775</v>
          </cell>
          <cell r="M42">
            <v>43070</v>
          </cell>
        </row>
        <row r="43">
          <cell r="B43">
            <v>327</v>
          </cell>
          <cell r="C43" t="str">
            <v>Григорьев  Константин Геннадьевич</v>
          </cell>
          <cell r="D43">
            <v>322889</v>
          </cell>
          <cell r="E43">
            <v>0</v>
          </cell>
          <cell r="F43">
            <v>0</v>
          </cell>
          <cell r="G43">
            <v>0</v>
          </cell>
          <cell r="H43">
            <v>6</v>
          </cell>
          <cell r="I43">
            <v>89602519191</v>
          </cell>
          <cell r="M43">
            <v>43070</v>
          </cell>
        </row>
        <row r="44">
          <cell r="B44">
            <v>328</v>
          </cell>
          <cell r="C44" t="str">
            <v>Гришаев Станислав Игоревич</v>
          </cell>
          <cell r="D44">
            <v>322490</v>
          </cell>
          <cell r="E44">
            <v>2</v>
          </cell>
          <cell r="F44">
            <v>2</v>
          </cell>
          <cell r="G44">
            <v>0</v>
          </cell>
          <cell r="H44">
            <v>6</v>
          </cell>
          <cell r="I44">
            <v>89217996355</v>
          </cell>
          <cell r="M44">
            <v>43070</v>
          </cell>
        </row>
        <row r="45">
          <cell r="B45">
            <v>329</v>
          </cell>
          <cell r="C45" t="str">
            <v>Гузаревич Алексей Яковлевич</v>
          </cell>
          <cell r="D45">
            <v>321742</v>
          </cell>
          <cell r="E45">
            <v>1</v>
          </cell>
          <cell r="F45">
            <v>0</v>
          </cell>
          <cell r="G45">
            <v>0</v>
          </cell>
          <cell r="H45">
            <v>6.5</v>
          </cell>
          <cell r="I45" t="str">
            <v>8 921 977 92 15</v>
          </cell>
          <cell r="M45">
            <v>43070</v>
          </cell>
        </row>
        <row r="46">
          <cell r="B46">
            <v>330</v>
          </cell>
          <cell r="C46" t="str">
            <v>Гурьев  Сергей Сергеевич</v>
          </cell>
          <cell r="D46">
            <v>323117</v>
          </cell>
          <cell r="E46">
            <v>0</v>
          </cell>
          <cell r="F46">
            <v>0</v>
          </cell>
          <cell r="G46">
            <v>0</v>
          </cell>
          <cell r="H46">
            <v>5.5</v>
          </cell>
          <cell r="I46">
            <v>9319782526</v>
          </cell>
          <cell r="M46">
            <v>43070</v>
          </cell>
        </row>
        <row r="47">
          <cell r="B47">
            <v>331</v>
          </cell>
          <cell r="C47" t="str">
            <v>Демченко Александр Александрович</v>
          </cell>
          <cell r="D47">
            <v>322534</v>
          </cell>
          <cell r="E47">
            <v>0</v>
          </cell>
          <cell r="F47">
            <v>0</v>
          </cell>
          <cell r="G47">
            <v>0</v>
          </cell>
          <cell r="M47">
            <v>43070</v>
          </cell>
        </row>
        <row r="48">
          <cell r="B48">
            <v>332</v>
          </cell>
          <cell r="C48" t="str">
            <v>Джакипов Кубаныч Джалилович</v>
          </cell>
          <cell r="D48">
            <v>323343</v>
          </cell>
          <cell r="E48">
            <v>0</v>
          </cell>
          <cell r="F48">
            <v>0</v>
          </cell>
          <cell r="G48">
            <v>0</v>
          </cell>
          <cell r="M48">
            <v>43070</v>
          </cell>
        </row>
        <row r="49">
          <cell r="B49">
            <v>333</v>
          </cell>
          <cell r="C49" t="str">
            <v>Долгополов  Александр Вадимович</v>
          </cell>
          <cell r="D49">
            <v>323409</v>
          </cell>
          <cell r="E49">
            <v>0</v>
          </cell>
          <cell r="F49">
            <v>0</v>
          </cell>
          <cell r="G49">
            <v>0</v>
          </cell>
          <cell r="H49">
            <v>5.5</v>
          </cell>
          <cell r="I49">
            <v>9522887363</v>
          </cell>
          <cell r="M49">
            <v>43070</v>
          </cell>
        </row>
        <row r="50">
          <cell r="B50">
            <v>334</v>
          </cell>
          <cell r="C50" t="str">
            <v>Дроздов Виталий  Валерьевич</v>
          </cell>
          <cell r="D50">
            <v>323173</v>
          </cell>
          <cell r="E50">
            <v>0</v>
          </cell>
          <cell r="F50">
            <v>0</v>
          </cell>
          <cell r="G50">
            <v>0</v>
          </cell>
          <cell r="H50">
            <v>6.5</v>
          </cell>
          <cell r="I50">
            <v>89062581214</v>
          </cell>
          <cell r="M50">
            <v>43070</v>
          </cell>
        </row>
        <row r="51">
          <cell r="B51">
            <v>335</v>
          </cell>
          <cell r="C51" t="str">
            <v>Дячук Валентин Васильевич</v>
          </cell>
          <cell r="D51">
            <v>323451</v>
          </cell>
          <cell r="E51">
            <v>0</v>
          </cell>
          <cell r="F51">
            <v>0</v>
          </cell>
          <cell r="G51">
            <v>0</v>
          </cell>
          <cell r="H51">
            <v>6</v>
          </cell>
          <cell r="I51">
            <v>89119836858</v>
          </cell>
          <cell r="M51">
            <v>43070</v>
          </cell>
        </row>
        <row r="52">
          <cell r="B52">
            <v>336</v>
          </cell>
          <cell r="C52" t="str">
            <v>Елисеев Виктор Владимирович</v>
          </cell>
          <cell r="D52">
            <v>323291</v>
          </cell>
          <cell r="E52">
            <v>0</v>
          </cell>
          <cell r="F52">
            <v>0</v>
          </cell>
          <cell r="G52">
            <v>0</v>
          </cell>
          <cell r="H52">
            <v>7.7</v>
          </cell>
          <cell r="I52">
            <v>9112915379</v>
          </cell>
          <cell r="M52">
            <v>43070</v>
          </cell>
        </row>
        <row r="53">
          <cell r="B53">
            <v>337</v>
          </cell>
          <cell r="C53" t="str">
            <v>Енин Алексей Сергеевич</v>
          </cell>
          <cell r="D53">
            <v>322905</v>
          </cell>
          <cell r="E53">
            <v>1</v>
          </cell>
          <cell r="F53">
            <v>1</v>
          </cell>
          <cell r="G53">
            <v>0</v>
          </cell>
          <cell r="H53">
            <v>6</v>
          </cell>
          <cell r="I53" t="str">
            <v>8 921 434 29 18</v>
          </cell>
          <cell r="M53">
            <v>43070</v>
          </cell>
        </row>
        <row r="54">
          <cell r="B54">
            <v>338</v>
          </cell>
          <cell r="C54" t="str">
            <v>Ерофеев Вячеслав Юрьевич</v>
          </cell>
          <cell r="D54">
            <v>322558</v>
          </cell>
          <cell r="E54">
            <v>1</v>
          </cell>
          <cell r="F54">
            <v>0</v>
          </cell>
          <cell r="G54">
            <v>0</v>
          </cell>
          <cell r="H54">
            <v>6</v>
          </cell>
          <cell r="M54">
            <v>43070</v>
          </cell>
        </row>
        <row r="55">
          <cell r="B55">
            <v>339</v>
          </cell>
          <cell r="C55" t="str">
            <v>Ефимов Сергей Викторович</v>
          </cell>
          <cell r="D55">
            <v>321750</v>
          </cell>
          <cell r="E55">
            <v>0</v>
          </cell>
          <cell r="F55">
            <v>0</v>
          </cell>
          <cell r="G55">
            <v>0</v>
          </cell>
          <cell r="H55">
            <v>5.5</v>
          </cell>
          <cell r="I55">
            <v>9112324407</v>
          </cell>
          <cell r="M55">
            <v>43070</v>
          </cell>
        </row>
        <row r="56">
          <cell r="B56">
            <v>340</v>
          </cell>
          <cell r="C56" t="str">
            <v>Жабин Владимир Леонидович</v>
          </cell>
          <cell r="D56">
            <v>321751</v>
          </cell>
          <cell r="E56">
            <v>0</v>
          </cell>
          <cell r="F56">
            <v>0</v>
          </cell>
          <cell r="G56">
            <v>0</v>
          </cell>
          <cell r="H56">
            <v>6</v>
          </cell>
          <cell r="I56" t="str">
            <v>8 911 235 83 44</v>
          </cell>
          <cell r="M56">
            <v>43070</v>
          </cell>
        </row>
        <row r="57">
          <cell r="B57">
            <v>341</v>
          </cell>
          <cell r="C57" t="str">
            <v>Жгулёв Константин Сергеевич</v>
          </cell>
          <cell r="D57">
            <v>322323</v>
          </cell>
          <cell r="E57">
            <v>0</v>
          </cell>
          <cell r="F57">
            <v>0</v>
          </cell>
          <cell r="G57">
            <v>0</v>
          </cell>
          <cell r="H57">
            <v>6</v>
          </cell>
          <cell r="I57" t="str">
            <v>8 921 438 36 35</v>
          </cell>
          <cell r="M57">
            <v>43070</v>
          </cell>
        </row>
        <row r="58">
          <cell r="B58">
            <v>342</v>
          </cell>
          <cell r="C58" t="str">
            <v>Журавлёв Александр Владимирович</v>
          </cell>
          <cell r="D58">
            <v>322728</v>
          </cell>
          <cell r="E58">
            <v>2</v>
          </cell>
          <cell r="F58">
            <v>1</v>
          </cell>
          <cell r="G58">
            <v>0</v>
          </cell>
          <cell r="H58">
            <v>6.5</v>
          </cell>
          <cell r="I58">
            <v>89045568690</v>
          </cell>
          <cell r="M58">
            <v>43070</v>
          </cell>
        </row>
        <row r="59">
          <cell r="B59">
            <v>343</v>
          </cell>
          <cell r="C59" t="str">
            <v>Журавлев Владимир Константинович</v>
          </cell>
          <cell r="D59">
            <v>321753</v>
          </cell>
          <cell r="E59">
            <v>0</v>
          </cell>
          <cell r="F59">
            <v>0</v>
          </cell>
          <cell r="G59">
            <v>0</v>
          </cell>
          <cell r="M59">
            <v>43070</v>
          </cell>
        </row>
        <row r="60">
          <cell r="B60">
            <v>344</v>
          </cell>
          <cell r="C60" t="str">
            <v>Зибинин Андрей Олегович</v>
          </cell>
          <cell r="D60">
            <v>323491</v>
          </cell>
          <cell r="E60">
            <v>0</v>
          </cell>
          <cell r="F60">
            <v>0</v>
          </cell>
          <cell r="G60">
            <v>0</v>
          </cell>
          <cell r="H60">
            <v>6</v>
          </cell>
          <cell r="I60">
            <v>89118339399</v>
          </cell>
          <cell r="M60">
            <v>43070</v>
          </cell>
        </row>
        <row r="61">
          <cell r="B61">
            <v>345</v>
          </cell>
          <cell r="C61" t="str">
            <v>Зорин Владимир  Вячеславович</v>
          </cell>
          <cell r="D61">
            <v>322838</v>
          </cell>
          <cell r="E61">
            <v>1</v>
          </cell>
          <cell r="F61">
            <v>0</v>
          </cell>
          <cell r="G61">
            <v>0</v>
          </cell>
          <cell r="I61">
            <v>89217996997</v>
          </cell>
          <cell r="M61">
            <v>43070</v>
          </cell>
        </row>
        <row r="62">
          <cell r="B62">
            <v>346</v>
          </cell>
          <cell r="C62" t="str">
            <v>Зябликов Алексей Николаевич</v>
          </cell>
          <cell r="D62">
            <v>323202</v>
          </cell>
          <cell r="E62">
            <v>1</v>
          </cell>
          <cell r="F62">
            <v>0</v>
          </cell>
          <cell r="G62">
            <v>0</v>
          </cell>
          <cell r="H62">
            <v>6</v>
          </cell>
          <cell r="I62" t="str">
            <v>8 921 637 88 94</v>
          </cell>
          <cell r="M62">
            <v>43070</v>
          </cell>
        </row>
        <row r="63">
          <cell r="B63">
            <v>347</v>
          </cell>
          <cell r="C63" t="str">
            <v>Иванов Алексей Викторович</v>
          </cell>
          <cell r="D63">
            <v>321758</v>
          </cell>
          <cell r="E63">
            <v>0</v>
          </cell>
          <cell r="F63">
            <v>0</v>
          </cell>
          <cell r="G63">
            <v>0</v>
          </cell>
          <cell r="H63">
            <v>5.5</v>
          </cell>
          <cell r="I63">
            <v>9219719010</v>
          </cell>
          <cell r="M63">
            <v>43070</v>
          </cell>
        </row>
        <row r="64">
          <cell r="B64">
            <v>348</v>
          </cell>
          <cell r="C64" t="str">
            <v>Иванов Андрей Геннадьевич</v>
          </cell>
          <cell r="D64">
            <v>322384</v>
          </cell>
          <cell r="E64">
            <v>0</v>
          </cell>
          <cell r="F64">
            <v>0</v>
          </cell>
          <cell r="G64">
            <v>0</v>
          </cell>
          <cell r="M64">
            <v>43070</v>
          </cell>
        </row>
        <row r="65">
          <cell r="B65">
            <v>349</v>
          </cell>
          <cell r="C65" t="str">
            <v>Иванов Дмитрий Сергеевич</v>
          </cell>
          <cell r="D65">
            <v>322880</v>
          </cell>
          <cell r="E65">
            <v>1</v>
          </cell>
          <cell r="F65">
            <v>0</v>
          </cell>
          <cell r="G65">
            <v>0</v>
          </cell>
          <cell r="H65">
            <v>6</v>
          </cell>
          <cell r="I65" t="str">
            <v>8 921 599 34 29</v>
          </cell>
          <cell r="M65">
            <v>43070</v>
          </cell>
        </row>
        <row r="66">
          <cell r="B66">
            <v>350</v>
          </cell>
          <cell r="C66" t="str">
            <v>Иванов Игорь Сергеевич</v>
          </cell>
          <cell r="D66">
            <v>321759</v>
          </cell>
          <cell r="E66">
            <v>0</v>
          </cell>
          <cell r="F66">
            <v>0</v>
          </cell>
          <cell r="G66">
            <v>0</v>
          </cell>
          <cell r="H66">
            <v>6</v>
          </cell>
          <cell r="I66">
            <v>9217809102</v>
          </cell>
          <cell r="M66">
            <v>43070</v>
          </cell>
        </row>
        <row r="67">
          <cell r="B67">
            <v>351</v>
          </cell>
          <cell r="C67" t="str">
            <v>Чуланов Николай Евгеньевич</v>
          </cell>
          <cell r="D67">
            <v>323543</v>
          </cell>
          <cell r="E67">
            <v>2</v>
          </cell>
          <cell r="F67">
            <v>0</v>
          </cell>
          <cell r="G67">
            <v>0</v>
          </cell>
          <cell r="H67">
            <v>6.5</v>
          </cell>
          <cell r="L67" t="str">
            <v>Иванов Сергей Владимирович 321760 - уволен</v>
          </cell>
          <cell r="M67">
            <v>43070</v>
          </cell>
        </row>
        <row r="68">
          <cell r="B68">
            <v>352</v>
          </cell>
          <cell r="C68" t="str">
            <v>Иванов Сергей Владимирович</v>
          </cell>
          <cell r="D68">
            <v>322192</v>
          </cell>
          <cell r="E68">
            <v>0</v>
          </cell>
          <cell r="F68">
            <v>0</v>
          </cell>
          <cell r="G68">
            <v>0</v>
          </cell>
          <cell r="H68">
            <v>5</v>
          </cell>
          <cell r="I68" t="str">
            <v>8 921 790 22 57</v>
          </cell>
          <cell r="M68">
            <v>43070</v>
          </cell>
        </row>
        <row r="69">
          <cell r="B69">
            <v>353</v>
          </cell>
          <cell r="C69" t="str">
            <v>Игнатенко Александр Александрович</v>
          </cell>
          <cell r="D69">
            <v>322591</v>
          </cell>
          <cell r="E69">
            <v>0</v>
          </cell>
          <cell r="F69">
            <v>0</v>
          </cell>
          <cell r="G69">
            <v>0</v>
          </cell>
          <cell r="H69">
            <v>7</v>
          </cell>
          <cell r="I69" t="str">
            <v>8 950 037 78 01</v>
          </cell>
          <cell r="M69">
            <v>43070</v>
          </cell>
        </row>
        <row r="70">
          <cell r="B70">
            <v>354</v>
          </cell>
          <cell r="C70" t="str">
            <v>Решетнюк Игорь Сергеевич</v>
          </cell>
          <cell r="D70">
            <v>323533</v>
          </cell>
          <cell r="E70">
            <v>1</v>
          </cell>
          <cell r="F70">
            <v>0</v>
          </cell>
          <cell r="G70">
            <v>0</v>
          </cell>
          <cell r="H70">
            <v>5.5</v>
          </cell>
          <cell r="I70">
            <v>89516767581</v>
          </cell>
          <cell r="M70">
            <v>43070</v>
          </cell>
        </row>
        <row r="71">
          <cell r="B71">
            <v>355</v>
          </cell>
          <cell r="C71" t="str">
            <v>Канэ Роман Александрович</v>
          </cell>
          <cell r="D71">
            <v>321933</v>
          </cell>
          <cell r="E71">
            <v>0</v>
          </cell>
          <cell r="F71">
            <v>0</v>
          </cell>
          <cell r="G71">
            <v>0</v>
          </cell>
          <cell r="H71">
            <v>6</v>
          </cell>
          <cell r="I71">
            <v>79112243460</v>
          </cell>
          <cell r="M71">
            <v>43070</v>
          </cell>
        </row>
        <row r="72">
          <cell r="B72">
            <v>356</v>
          </cell>
          <cell r="C72" t="str">
            <v>Карпович Дмитрий Александрович</v>
          </cell>
          <cell r="D72">
            <v>323420</v>
          </cell>
          <cell r="E72">
            <v>0</v>
          </cell>
          <cell r="F72">
            <v>0</v>
          </cell>
          <cell r="G72">
            <v>0</v>
          </cell>
          <cell r="M72">
            <v>43070</v>
          </cell>
        </row>
        <row r="73">
          <cell r="B73">
            <v>357</v>
          </cell>
          <cell r="C73" t="str">
            <v>Кассиров Игорь Александрович</v>
          </cell>
          <cell r="D73">
            <v>323231</v>
          </cell>
          <cell r="E73">
            <v>0</v>
          </cell>
          <cell r="F73">
            <v>0</v>
          </cell>
          <cell r="G73">
            <v>0</v>
          </cell>
          <cell r="H73">
            <v>6</v>
          </cell>
          <cell r="I73">
            <v>89218707718</v>
          </cell>
          <cell r="M73">
            <v>43070</v>
          </cell>
        </row>
        <row r="74">
          <cell r="B74">
            <v>358</v>
          </cell>
          <cell r="C74" t="str">
            <v>Кириенко Денис Юрьевич</v>
          </cell>
          <cell r="D74">
            <v>322683</v>
          </cell>
          <cell r="E74">
            <v>0</v>
          </cell>
          <cell r="F74">
            <v>0</v>
          </cell>
          <cell r="G74">
            <v>0</v>
          </cell>
          <cell r="H74">
            <v>6</v>
          </cell>
          <cell r="I74" t="str">
            <v>8-921-420-05-42</v>
          </cell>
          <cell r="M74">
            <v>43070</v>
          </cell>
        </row>
        <row r="75">
          <cell r="B75">
            <v>359</v>
          </cell>
          <cell r="C75" t="str">
            <v>Киселев Антон Владимирович</v>
          </cell>
          <cell r="D75">
            <v>322845</v>
          </cell>
          <cell r="E75">
            <v>0</v>
          </cell>
          <cell r="F75">
            <v>0</v>
          </cell>
          <cell r="G75">
            <v>0</v>
          </cell>
          <cell r="H75">
            <v>5</v>
          </cell>
          <cell r="I75">
            <v>89218824967</v>
          </cell>
          <cell r="M75">
            <v>43070</v>
          </cell>
        </row>
        <row r="76">
          <cell r="B76">
            <v>360</v>
          </cell>
          <cell r="C76" t="str">
            <v>Коберидзе Манучар Лериевич</v>
          </cell>
          <cell r="D76">
            <v>324189</v>
          </cell>
          <cell r="E76">
            <v>1</v>
          </cell>
          <cell r="F76">
            <v>1</v>
          </cell>
          <cell r="G76">
            <v>0</v>
          </cell>
          <cell r="H76">
            <v>6.5</v>
          </cell>
          <cell r="I76">
            <v>9218975178</v>
          </cell>
          <cell r="M76">
            <v>43070</v>
          </cell>
        </row>
        <row r="77">
          <cell r="B77">
            <v>361</v>
          </cell>
          <cell r="C77" t="str">
            <v>Ковалевский Сргей Владимирович</v>
          </cell>
          <cell r="D77">
            <v>323488</v>
          </cell>
          <cell r="E77">
            <v>1</v>
          </cell>
          <cell r="F77">
            <v>0</v>
          </cell>
          <cell r="G77">
            <v>0</v>
          </cell>
          <cell r="H77">
            <v>6</v>
          </cell>
          <cell r="I77">
            <v>89522289651</v>
          </cell>
          <cell r="M77">
            <v>43070</v>
          </cell>
        </row>
        <row r="78">
          <cell r="B78">
            <v>362</v>
          </cell>
          <cell r="C78" t="str">
            <v>Ковалёв Антон Геннадьевич</v>
          </cell>
          <cell r="D78">
            <v>323478</v>
          </cell>
          <cell r="E78">
            <v>0</v>
          </cell>
          <cell r="F78">
            <v>0</v>
          </cell>
          <cell r="G78">
            <v>0</v>
          </cell>
          <cell r="H78">
            <v>5.5</v>
          </cell>
          <cell r="I78">
            <v>9310057307</v>
          </cell>
          <cell r="M78">
            <v>43070</v>
          </cell>
        </row>
        <row r="79">
          <cell r="B79">
            <v>363</v>
          </cell>
          <cell r="C79" t="str">
            <v>Кожадей Павел Георгиевич</v>
          </cell>
          <cell r="D79">
            <v>321772</v>
          </cell>
          <cell r="E79">
            <v>0</v>
          </cell>
          <cell r="F79">
            <v>0</v>
          </cell>
          <cell r="G79">
            <v>0</v>
          </cell>
          <cell r="H79">
            <v>6.5</v>
          </cell>
          <cell r="I79" t="str">
            <v>8 911 239 41 34</v>
          </cell>
          <cell r="M79">
            <v>43070</v>
          </cell>
        </row>
        <row r="80">
          <cell r="B80">
            <v>364</v>
          </cell>
          <cell r="C80" t="str">
            <v>Коленов Михаил Владимирович</v>
          </cell>
          <cell r="D80">
            <v>322733</v>
          </cell>
          <cell r="E80">
            <v>0</v>
          </cell>
          <cell r="F80">
            <v>0</v>
          </cell>
          <cell r="G80">
            <v>0</v>
          </cell>
          <cell r="H80">
            <v>6</v>
          </cell>
          <cell r="I80" t="str">
            <v>8 950 047 85 03</v>
          </cell>
          <cell r="M80">
            <v>43070</v>
          </cell>
        </row>
        <row r="81">
          <cell r="B81">
            <v>365</v>
          </cell>
          <cell r="C81" t="str">
            <v>Колокольцев Сергей Дмитриевич</v>
          </cell>
          <cell r="D81">
            <v>321773</v>
          </cell>
          <cell r="E81">
            <v>0</v>
          </cell>
          <cell r="F81">
            <v>0</v>
          </cell>
          <cell r="G81">
            <v>0</v>
          </cell>
          <cell r="H81">
            <v>7</v>
          </cell>
          <cell r="I81">
            <v>89216337406</v>
          </cell>
          <cell r="M81">
            <v>43070</v>
          </cell>
        </row>
        <row r="82">
          <cell r="B82">
            <v>366</v>
          </cell>
          <cell r="C82" t="str">
            <v>Кондратьев Игорь Юрьевич</v>
          </cell>
          <cell r="D82">
            <v>322797</v>
          </cell>
          <cell r="E82">
            <v>2</v>
          </cell>
          <cell r="F82">
            <v>0</v>
          </cell>
          <cell r="G82">
            <v>0</v>
          </cell>
          <cell r="I82">
            <v>9216322741</v>
          </cell>
          <cell r="M82">
            <v>43070</v>
          </cell>
        </row>
        <row r="83">
          <cell r="B83">
            <v>367</v>
          </cell>
          <cell r="C83" t="str">
            <v>Кочкин Александр Николаевич</v>
          </cell>
          <cell r="D83">
            <v>323431</v>
          </cell>
          <cell r="E83">
            <v>0</v>
          </cell>
          <cell r="F83">
            <v>0</v>
          </cell>
          <cell r="G83">
            <v>0</v>
          </cell>
          <cell r="H83">
            <v>6.5</v>
          </cell>
          <cell r="I83" t="str">
            <v xml:space="preserve"> 8 963 324 68 94</v>
          </cell>
          <cell r="M83">
            <v>43070</v>
          </cell>
        </row>
        <row r="84">
          <cell r="B84">
            <v>368</v>
          </cell>
          <cell r="C84" t="str">
            <v>Кремнёв Владимир Игоревич</v>
          </cell>
          <cell r="D84">
            <v>323506</v>
          </cell>
          <cell r="E84">
            <v>0</v>
          </cell>
          <cell r="F84">
            <v>0</v>
          </cell>
          <cell r="G84">
            <v>0</v>
          </cell>
          <cell r="H84">
            <v>5.5</v>
          </cell>
          <cell r="I84">
            <v>89650834398</v>
          </cell>
          <cell r="M84">
            <v>43070</v>
          </cell>
        </row>
        <row r="85">
          <cell r="B85">
            <v>369</v>
          </cell>
          <cell r="C85" t="str">
            <v>Кречетов Игорь Викторович</v>
          </cell>
          <cell r="D85">
            <v>321782</v>
          </cell>
          <cell r="E85">
            <v>0</v>
          </cell>
          <cell r="F85">
            <v>0</v>
          </cell>
          <cell r="G85">
            <v>0</v>
          </cell>
          <cell r="H85">
            <v>6</v>
          </cell>
          <cell r="I85">
            <v>9117411733</v>
          </cell>
          <cell r="M85">
            <v>43070</v>
          </cell>
        </row>
        <row r="86">
          <cell r="B86">
            <v>370</v>
          </cell>
          <cell r="C86" t="str">
            <v>Крутов Сергей Викторович</v>
          </cell>
          <cell r="D86">
            <v>321783</v>
          </cell>
          <cell r="E86">
            <v>0</v>
          </cell>
          <cell r="F86">
            <v>0</v>
          </cell>
          <cell r="G86">
            <v>0</v>
          </cell>
          <cell r="H86">
            <v>6.5</v>
          </cell>
          <cell r="I86" t="str">
            <v>8 911 298 54 29</v>
          </cell>
          <cell r="M86">
            <v>43070</v>
          </cell>
        </row>
        <row r="87">
          <cell r="B87">
            <v>371</v>
          </cell>
          <cell r="C87" t="str">
            <v>Крюков Сергей Юрьевич</v>
          </cell>
          <cell r="D87">
            <v>321784</v>
          </cell>
          <cell r="E87">
            <v>0</v>
          </cell>
          <cell r="F87">
            <v>0</v>
          </cell>
          <cell r="G87">
            <v>0</v>
          </cell>
          <cell r="H87">
            <v>5.5</v>
          </cell>
          <cell r="I87">
            <v>89213451130</v>
          </cell>
          <cell r="M87">
            <v>43070</v>
          </cell>
        </row>
        <row r="88">
          <cell r="B88">
            <v>372</v>
          </cell>
          <cell r="C88" t="str">
            <v>Кузьмин Андрей Евгеньевич</v>
          </cell>
          <cell r="D88">
            <v>322608</v>
          </cell>
          <cell r="E88">
            <v>0</v>
          </cell>
          <cell r="F88">
            <v>0</v>
          </cell>
          <cell r="G88">
            <v>0</v>
          </cell>
          <cell r="H88">
            <v>5</v>
          </cell>
          <cell r="I88">
            <v>9214124606</v>
          </cell>
          <cell r="M88">
            <v>43070</v>
          </cell>
        </row>
        <row r="89">
          <cell r="B89">
            <v>373</v>
          </cell>
          <cell r="C89" t="str">
            <v>Кузьмин Вячеслав Викторович</v>
          </cell>
          <cell r="D89">
            <v>322537</v>
          </cell>
          <cell r="E89">
            <v>1</v>
          </cell>
          <cell r="F89">
            <v>1</v>
          </cell>
          <cell r="G89">
            <v>0</v>
          </cell>
          <cell r="M89">
            <v>43070</v>
          </cell>
        </row>
        <row r="90">
          <cell r="B90">
            <v>374</v>
          </cell>
          <cell r="C90" t="str">
            <v>Курманалиев Рашид Рушанович</v>
          </cell>
          <cell r="D90">
            <v>322788</v>
          </cell>
          <cell r="E90">
            <v>0</v>
          </cell>
          <cell r="F90">
            <v>0</v>
          </cell>
          <cell r="G90">
            <v>0</v>
          </cell>
          <cell r="H90">
            <v>6</v>
          </cell>
          <cell r="I90">
            <v>9213330544</v>
          </cell>
          <cell r="M90">
            <v>43070</v>
          </cell>
        </row>
        <row r="91">
          <cell r="B91">
            <v>375</v>
          </cell>
          <cell r="C91" t="str">
            <v>Мазур Дмитрий Олегович</v>
          </cell>
          <cell r="D91">
            <v>323530</v>
          </cell>
          <cell r="E91">
            <v>1</v>
          </cell>
          <cell r="F91">
            <v>0</v>
          </cell>
          <cell r="G91">
            <v>0</v>
          </cell>
          <cell r="H91">
            <v>5.5</v>
          </cell>
          <cell r="I91" t="str">
            <v>8 950 022 97 28</v>
          </cell>
          <cell r="M91">
            <v>43070</v>
          </cell>
        </row>
        <row r="92">
          <cell r="B92">
            <v>376</v>
          </cell>
          <cell r="C92" t="str">
            <v>Курочкин  Виталий  Юрьевич</v>
          </cell>
          <cell r="D92">
            <v>322138</v>
          </cell>
          <cell r="E92">
            <v>0</v>
          </cell>
          <cell r="F92">
            <v>0</v>
          </cell>
          <cell r="G92">
            <v>0</v>
          </cell>
          <cell r="H92">
            <v>6</v>
          </cell>
          <cell r="I92" t="str">
            <v>911 218 53 82</v>
          </cell>
          <cell r="M92">
            <v>43070</v>
          </cell>
        </row>
        <row r="93">
          <cell r="B93">
            <v>377</v>
          </cell>
          <cell r="C93" t="str">
            <v>Кустов Дмитрий Викторович</v>
          </cell>
          <cell r="D93">
            <v>321787</v>
          </cell>
          <cell r="E93">
            <v>0</v>
          </cell>
          <cell r="F93">
            <v>0</v>
          </cell>
          <cell r="G93">
            <v>0</v>
          </cell>
          <cell r="H93">
            <v>6</v>
          </cell>
          <cell r="I93" t="str">
            <v>911 224 54 57</v>
          </cell>
          <cell r="M93">
            <v>43070</v>
          </cell>
        </row>
        <row r="94">
          <cell r="B94">
            <v>378</v>
          </cell>
          <cell r="C94" t="str">
            <v>Лайзан Игорь Александрович</v>
          </cell>
          <cell r="D94">
            <v>321938</v>
          </cell>
          <cell r="E94">
            <v>1</v>
          </cell>
          <cell r="F94">
            <v>0</v>
          </cell>
          <cell r="G94">
            <v>0</v>
          </cell>
          <cell r="H94">
            <v>6</v>
          </cell>
          <cell r="I94">
            <v>89523992565</v>
          </cell>
          <cell r="M94">
            <v>43070</v>
          </cell>
        </row>
        <row r="95">
          <cell r="B95">
            <v>379</v>
          </cell>
          <cell r="C95" t="str">
            <v>Лебедев Владислав Алексеевич</v>
          </cell>
          <cell r="D95">
            <v>322204</v>
          </cell>
          <cell r="E95">
            <v>0</v>
          </cell>
          <cell r="F95">
            <v>0</v>
          </cell>
          <cell r="G95">
            <v>0</v>
          </cell>
          <cell r="M95">
            <v>43070</v>
          </cell>
        </row>
        <row r="96">
          <cell r="B96">
            <v>380</v>
          </cell>
          <cell r="C96" t="str">
            <v>Леонов Виталий Николаевич</v>
          </cell>
          <cell r="D96">
            <v>321940</v>
          </cell>
          <cell r="E96">
            <v>1</v>
          </cell>
          <cell r="F96">
            <v>1</v>
          </cell>
          <cell r="G96">
            <v>1</v>
          </cell>
          <cell r="H96">
            <v>5.5</v>
          </cell>
          <cell r="I96">
            <v>921.39210049999997</v>
          </cell>
          <cell r="M96">
            <v>43070</v>
          </cell>
        </row>
        <row r="97">
          <cell r="B97">
            <v>381</v>
          </cell>
          <cell r="C97" t="str">
            <v>Лепёшкин  Олег Игоревич</v>
          </cell>
          <cell r="D97">
            <v>323194</v>
          </cell>
          <cell r="E97">
            <v>1</v>
          </cell>
          <cell r="F97">
            <v>0</v>
          </cell>
          <cell r="G97">
            <v>0</v>
          </cell>
          <cell r="H97">
            <v>5.5</v>
          </cell>
          <cell r="I97" t="str">
            <v>921 395 07 02</v>
          </cell>
          <cell r="M97">
            <v>43070</v>
          </cell>
        </row>
        <row r="98">
          <cell r="B98">
            <v>382</v>
          </cell>
          <cell r="C98" t="str">
            <v>Лисенков Андрей Владимирович</v>
          </cell>
          <cell r="D98">
            <v>321794</v>
          </cell>
          <cell r="E98">
            <v>0</v>
          </cell>
          <cell r="F98">
            <v>0</v>
          </cell>
          <cell r="G98">
            <v>0</v>
          </cell>
          <cell r="H98">
            <v>6.5</v>
          </cell>
          <cell r="I98" t="str">
            <v>911 239 77 74</v>
          </cell>
          <cell r="M98">
            <v>43070</v>
          </cell>
        </row>
        <row r="99">
          <cell r="B99">
            <v>383</v>
          </cell>
          <cell r="C99" t="str">
            <v>Личкановский Василий  Николаевич</v>
          </cell>
          <cell r="D99">
            <v>322793</v>
          </cell>
          <cell r="E99">
            <v>0</v>
          </cell>
          <cell r="F99">
            <v>0</v>
          </cell>
          <cell r="G99">
            <v>0</v>
          </cell>
          <cell r="M99">
            <v>43070</v>
          </cell>
        </row>
        <row r="100">
          <cell r="B100">
            <v>384</v>
          </cell>
          <cell r="C100" t="str">
            <v>Логинов Денис Николаевич</v>
          </cell>
          <cell r="D100">
            <v>322398</v>
          </cell>
          <cell r="E100">
            <v>0</v>
          </cell>
          <cell r="F100">
            <v>0</v>
          </cell>
          <cell r="G100">
            <v>0</v>
          </cell>
          <cell r="H100">
            <v>6</v>
          </cell>
          <cell r="I100">
            <v>89217829933</v>
          </cell>
          <cell r="M100">
            <v>43070</v>
          </cell>
        </row>
        <row r="101">
          <cell r="B101">
            <v>385</v>
          </cell>
          <cell r="C101" t="str">
            <v>Лосев Игорь Викторович</v>
          </cell>
          <cell r="D101">
            <v>321796</v>
          </cell>
          <cell r="E101">
            <v>0</v>
          </cell>
          <cell r="F101">
            <v>0</v>
          </cell>
          <cell r="G101">
            <v>0</v>
          </cell>
          <cell r="H101">
            <v>6</v>
          </cell>
          <cell r="I101" t="str">
            <v>8 911 735 25 06</v>
          </cell>
          <cell r="M101">
            <v>43070</v>
          </cell>
        </row>
        <row r="102">
          <cell r="B102">
            <v>386</v>
          </cell>
          <cell r="C102" t="str">
            <v>Люсин Алексей Михайлович</v>
          </cell>
          <cell r="D102">
            <v>322899</v>
          </cell>
          <cell r="E102">
            <v>0</v>
          </cell>
          <cell r="F102">
            <v>0</v>
          </cell>
          <cell r="G102">
            <v>0</v>
          </cell>
          <cell r="H102">
            <v>5</v>
          </cell>
          <cell r="I102" t="str">
            <v>8931 209 74 66</v>
          </cell>
          <cell r="M102">
            <v>43070</v>
          </cell>
        </row>
        <row r="103">
          <cell r="B103">
            <v>387</v>
          </cell>
          <cell r="C103" t="str">
            <v>Макаров Дмитрий Сергеевич</v>
          </cell>
          <cell r="D103">
            <v>321799</v>
          </cell>
          <cell r="E103">
            <v>0</v>
          </cell>
          <cell r="F103">
            <v>0</v>
          </cell>
          <cell r="G103">
            <v>0</v>
          </cell>
          <cell r="I103">
            <v>9119305517</v>
          </cell>
          <cell r="M103">
            <v>43070</v>
          </cell>
        </row>
        <row r="104">
          <cell r="B104">
            <v>388</v>
          </cell>
          <cell r="C104" t="str">
            <v>Мартьянов Валерий Сергеевич</v>
          </cell>
          <cell r="D104">
            <v>322729</v>
          </cell>
          <cell r="E104">
            <v>1</v>
          </cell>
          <cell r="F104">
            <v>0</v>
          </cell>
          <cell r="G104">
            <v>0</v>
          </cell>
          <cell r="H104">
            <v>5</v>
          </cell>
          <cell r="I104">
            <v>89811036959</v>
          </cell>
          <cell r="M104">
            <v>43070</v>
          </cell>
        </row>
        <row r="105">
          <cell r="B105">
            <v>389</v>
          </cell>
          <cell r="C105" t="str">
            <v>Матвеев  Тимур Михайлович</v>
          </cell>
          <cell r="D105">
            <v>323336</v>
          </cell>
          <cell r="E105">
            <v>0</v>
          </cell>
          <cell r="F105">
            <v>0</v>
          </cell>
          <cell r="G105">
            <v>0</v>
          </cell>
          <cell r="H105">
            <v>5</v>
          </cell>
          <cell r="I105" t="str">
            <v>8 952 240 78 83</v>
          </cell>
          <cell r="M105">
            <v>43070</v>
          </cell>
        </row>
        <row r="106">
          <cell r="B106">
            <v>390</v>
          </cell>
          <cell r="C106" t="str">
            <v>Мацутенко Сергей Александрович</v>
          </cell>
          <cell r="D106">
            <v>322715</v>
          </cell>
          <cell r="E106">
            <v>1</v>
          </cell>
          <cell r="F106">
            <v>0</v>
          </cell>
          <cell r="G106">
            <v>0</v>
          </cell>
          <cell r="H106">
            <v>5</v>
          </cell>
          <cell r="I106" t="str">
            <v>8 921 846 54 79</v>
          </cell>
          <cell r="M106">
            <v>43070</v>
          </cell>
        </row>
        <row r="107">
          <cell r="B107">
            <v>391</v>
          </cell>
          <cell r="C107" t="str">
            <v>Мирошниченко Роман Павлович</v>
          </cell>
          <cell r="D107">
            <v>322190</v>
          </cell>
          <cell r="E107">
            <v>1</v>
          </cell>
          <cell r="F107">
            <v>0</v>
          </cell>
          <cell r="G107">
            <v>0</v>
          </cell>
          <cell r="H107">
            <v>6</v>
          </cell>
          <cell r="I107">
            <v>9213411290</v>
          </cell>
          <cell r="M107">
            <v>43070</v>
          </cell>
        </row>
        <row r="108">
          <cell r="B108">
            <v>392</v>
          </cell>
          <cell r="C108" t="str">
            <v>Мокров Сергей Владимирович</v>
          </cell>
          <cell r="D108">
            <v>322677</v>
          </cell>
          <cell r="E108">
            <v>1</v>
          </cell>
          <cell r="F108">
            <v>0</v>
          </cell>
          <cell r="G108">
            <v>0</v>
          </cell>
          <cell r="H108">
            <v>5.5</v>
          </cell>
          <cell r="I108" t="str">
            <v>8 964 385 75 86</v>
          </cell>
          <cell r="M108">
            <v>43070</v>
          </cell>
        </row>
        <row r="109">
          <cell r="B109">
            <v>393</v>
          </cell>
          <cell r="C109" t="str">
            <v>Мосунов Станислав Евгеньевич</v>
          </cell>
          <cell r="D109">
            <v>323492</v>
          </cell>
          <cell r="E109">
            <v>1</v>
          </cell>
          <cell r="F109">
            <v>0</v>
          </cell>
          <cell r="G109">
            <v>0</v>
          </cell>
          <cell r="I109">
            <v>89313051762</v>
          </cell>
          <cell r="M109">
            <v>43070</v>
          </cell>
        </row>
        <row r="110">
          <cell r="B110">
            <v>394</v>
          </cell>
          <cell r="C110" t="str">
            <v>Нагайцев Владимир Ильич</v>
          </cell>
          <cell r="D110">
            <v>321808</v>
          </cell>
          <cell r="E110">
            <v>0</v>
          </cell>
          <cell r="F110">
            <v>0</v>
          </cell>
          <cell r="G110">
            <v>0</v>
          </cell>
          <cell r="H110">
            <v>7</v>
          </cell>
          <cell r="I110" t="str">
            <v>8 911 227 58 30</v>
          </cell>
          <cell r="M110">
            <v>43070</v>
          </cell>
        </row>
        <row r="111">
          <cell r="B111">
            <v>395</v>
          </cell>
          <cell r="C111" t="str">
            <v>Надысев Алексей Сергеевич</v>
          </cell>
          <cell r="D111">
            <v>323507</v>
          </cell>
          <cell r="E111">
            <v>2</v>
          </cell>
          <cell r="F111">
            <v>1</v>
          </cell>
          <cell r="G111">
            <v>0</v>
          </cell>
          <cell r="H111">
            <v>5.5</v>
          </cell>
          <cell r="I111">
            <v>89819468146</v>
          </cell>
          <cell r="M111">
            <v>43070</v>
          </cell>
        </row>
        <row r="112">
          <cell r="B112">
            <v>396</v>
          </cell>
          <cell r="C112" t="str">
            <v>Наумов Михаил Николаевич</v>
          </cell>
          <cell r="D112">
            <v>323489</v>
          </cell>
          <cell r="E112">
            <v>0</v>
          </cell>
          <cell r="F112">
            <v>0</v>
          </cell>
          <cell r="G112">
            <v>0</v>
          </cell>
          <cell r="H112">
            <v>5.5</v>
          </cell>
          <cell r="I112" t="str">
            <v>8-951-675-48-22</v>
          </cell>
          <cell r="M112">
            <v>43070</v>
          </cell>
        </row>
        <row r="113">
          <cell r="B113">
            <v>397</v>
          </cell>
          <cell r="C113" t="str">
            <v>Неволин Александр Геннадьевич</v>
          </cell>
          <cell r="D113">
            <v>321942</v>
          </cell>
          <cell r="E113">
            <v>0</v>
          </cell>
          <cell r="F113">
            <v>0</v>
          </cell>
          <cell r="G113">
            <v>0</v>
          </cell>
          <cell r="H113">
            <v>6.5</v>
          </cell>
          <cell r="I113">
            <v>89218823422</v>
          </cell>
          <cell r="M113">
            <v>43070</v>
          </cell>
        </row>
        <row r="114">
          <cell r="B114">
            <v>398</v>
          </cell>
          <cell r="C114" t="str">
            <v>Никитин Дмитрий Владимирович</v>
          </cell>
          <cell r="D114">
            <v>324087</v>
          </cell>
          <cell r="E114">
            <v>1</v>
          </cell>
          <cell r="F114">
            <v>0</v>
          </cell>
          <cell r="G114">
            <v>0</v>
          </cell>
          <cell r="H114">
            <v>6</v>
          </cell>
          <cell r="I114" t="str">
            <v>8 921 749 88 89</v>
          </cell>
          <cell r="M114">
            <v>43070</v>
          </cell>
        </row>
        <row r="115">
          <cell r="B115">
            <v>399</v>
          </cell>
          <cell r="C115" t="str">
            <v>Никитин Владимир Николаевич</v>
          </cell>
          <cell r="D115">
            <v>321813</v>
          </cell>
          <cell r="E115">
            <v>1</v>
          </cell>
          <cell r="F115">
            <v>0</v>
          </cell>
          <cell r="G115">
            <v>0</v>
          </cell>
          <cell r="H115">
            <v>6</v>
          </cell>
          <cell r="I115">
            <v>89215613791</v>
          </cell>
          <cell r="M115">
            <v>43070</v>
          </cell>
        </row>
        <row r="116">
          <cell r="B116">
            <v>400</v>
          </cell>
          <cell r="C116" t="str">
            <v>Никитин Сергей Николаевич</v>
          </cell>
          <cell r="D116">
            <v>321815</v>
          </cell>
          <cell r="E116">
            <v>0</v>
          </cell>
          <cell r="F116">
            <v>0</v>
          </cell>
          <cell r="G116">
            <v>0</v>
          </cell>
          <cell r="H116">
            <v>7</v>
          </cell>
          <cell r="I116">
            <v>9627185565</v>
          </cell>
          <cell r="M116">
            <v>43070</v>
          </cell>
        </row>
        <row r="117">
          <cell r="B117">
            <v>401</v>
          </cell>
          <cell r="C117" t="str">
            <v>Никифоров Роман Николаевич</v>
          </cell>
          <cell r="D117">
            <v>322904</v>
          </cell>
          <cell r="E117">
            <v>0</v>
          </cell>
          <cell r="F117">
            <v>0</v>
          </cell>
          <cell r="G117">
            <v>0</v>
          </cell>
          <cell r="H117">
            <v>6</v>
          </cell>
          <cell r="I117">
            <v>89312217646</v>
          </cell>
          <cell r="M117">
            <v>43070</v>
          </cell>
        </row>
        <row r="118">
          <cell r="B118">
            <v>402</v>
          </cell>
          <cell r="C118" t="str">
            <v>Николаев Геннадий Владимирович</v>
          </cell>
          <cell r="D118">
            <v>323222</v>
          </cell>
          <cell r="E118">
            <v>0</v>
          </cell>
          <cell r="F118">
            <v>0</v>
          </cell>
          <cell r="G118">
            <v>0</v>
          </cell>
          <cell r="H118">
            <v>6</v>
          </cell>
          <cell r="I118">
            <v>89112700474</v>
          </cell>
          <cell r="M118">
            <v>43070</v>
          </cell>
        </row>
        <row r="119">
          <cell r="B119">
            <v>403</v>
          </cell>
          <cell r="C119" t="str">
            <v>Новичков Виктор Евгеньевич</v>
          </cell>
          <cell r="D119">
            <v>321817</v>
          </cell>
          <cell r="E119">
            <v>2</v>
          </cell>
          <cell r="F119">
            <v>1</v>
          </cell>
          <cell r="G119">
            <v>0</v>
          </cell>
          <cell r="H119">
            <v>6.5</v>
          </cell>
          <cell r="I119">
            <v>89214216178</v>
          </cell>
          <cell r="M119">
            <v>43070</v>
          </cell>
        </row>
        <row r="120">
          <cell r="B120">
            <v>404</v>
          </cell>
          <cell r="C120" t="str">
            <v>Огородников Александр  Валерьевич</v>
          </cell>
          <cell r="D120">
            <v>323421</v>
          </cell>
          <cell r="E120">
            <v>2</v>
          </cell>
          <cell r="F120">
            <v>1</v>
          </cell>
          <cell r="G120">
            <v>0</v>
          </cell>
          <cell r="H120">
            <v>6</v>
          </cell>
          <cell r="I120">
            <v>89110094872</v>
          </cell>
          <cell r="M120">
            <v>43070</v>
          </cell>
        </row>
        <row r="121">
          <cell r="B121">
            <v>405</v>
          </cell>
          <cell r="C121" t="str">
            <v>Орлов Виталий Геннадьевич</v>
          </cell>
          <cell r="D121">
            <v>323508</v>
          </cell>
          <cell r="E121">
            <v>0</v>
          </cell>
          <cell r="F121">
            <v>0</v>
          </cell>
          <cell r="G121">
            <v>0</v>
          </cell>
          <cell r="H121">
            <v>6</v>
          </cell>
          <cell r="I121" t="str">
            <v>8-921-435-58-12</v>
          </cell>
          <cell r="M121">
            <v>43070</v>
          </cell>
        </row>
        <row r="122">
          <cell r="B122">
            <v>406</v>
          </cell>
          <cell r="C122" t="str">
            <v>Орлов Валерий Сергеевич</v>
          </cell>
          <cell r="D122">
            <v>322597</v>
          </cell>
          <cell r="E122">
            <v>0</v>
          </cell>
          <cell r="F122">
            <v>0</v>
          </cell>
          <cell r="G122">
            <v>0</v>
          </cell>
          <cell r="M122">
            <v>43070</v>
          </cell>
        </row>
        <row r="123">
          <cell r="B123">
            <v>407</v>
          </cell>
          <cell r="C123" t="str">
            <v>Орляченко Роман Сергеевич</v>
          </cell>
          <cell r="D123">
            <v>323152</v>
          </cell>
          <cell r="E123">
            <v>0</v>
          </cell>
          <cell r="F123">
            <v>0</v>
          </cell>
          <cell r="G123">
            <v>0</v>
          </cell>
          <cell r="H123">
            <v>6</v>
          </cell>
          <cell r="I123" t="str">
            <v>8 950 038 63 86</v>
          </cell>
          <cell r="M123">
            <v>43070</v>
          </cell>
        </row>
        <row r="124">
          <cell r="B124">
            <v>408</v>
          </cell>
          <cell r="C124" t="str">
            <v>Осипов Игорь Анатольевич</v>
          </cell>
          <cell r="D124">
            <v>322855</v>
          </cell>
          <cell r="E124">
            <v>0</v>
          </cell>
          <cell r="F124">
            <v>0</v>
          </cell>
          <cell r="G124">
            <v>0</v>
          </cell>
          <cell r="M124">
            <v>43070</v>
          </cell>
        </row>
        <row r="125">
          <cell r="B125">
            <v>409</v>
          </cell>
          <cell r="C125" t="str">
            <v>Павлов Александр Валентинович</v>
          </cell>
          <cell r="D125">
            <v>321818</v>
          </cell>
          <cell r="E125">
            <v>0</v>
          </cell>
          <cell r="F125">
            <v>0</v>
          </cell>
          <cell r="G125">
            <v>0</v>
          </cell>
          <cell r="H125">
            <v>6.5</v>
          </cell>
          <cell r="I125">
            <v>92115701235</v>
          </cell>
          <cell r="M125">
            <v>43070</v>
          </cell>
        </row>
        <row r="126">
          <cell r="B126">
            <v>410</v>
          </cell>
          <cell r="C126" t="str">
            <v>Петров Александр Викторович</v>
          </cell>
          <cell r="D126">
            <v>322206</v>
          </cell>
          <cell r="E126">
            <v>0</v>
          </cell>
          <cell r="F126">
            <v>0</v>
          </cell>
          <cell r="G126">
            <v>0</v>
          </cell>
          <cell r="H126">
            <v>6.5</v>
          </cell>
          <cell r="I126" t="str">
            <v>8 921 308 30 92</v>
          </cell>
          <cell r="M126">
            <v>43070</v>
          </cell>
        </row>
        <row r="127">
          <cell r="B127">
            <v>411</v>
          </cell>
          <cell r="C127" t="str">
            <v>Плотников Михаил Иванович</v>
          </cell>
          <cell r="D127">
            <v>321822</v>
          </cell>
          <cell r="E127">
            <v>2</v>
          </cell>
          <cell r="F127">
            <v>2</v>
          </cell>
          <cell r="G127">
            <v>2</v>
          </cell>
          <cell r="H127">
            <v>6.5</v>
          </cell>
          <cell r="I127" t="str">
            <v>8 911 949 79 00</v>
          </cell>
          <cell r="M127">
            <v>43070</v>
          </cell>
        </row>
        <row r="128">
          <cell r="B128">
            <v>412</v>
          </cell>
          <cell r="C128" t="str">
            <v>Поликарпов Андрей Николаевич</v>
          </cell>
          <cell r="D128">
            <v>323494</v>
          </cell>
          <cell r="E128">
            <v>1</v>
          </cell>
          <cell r="F128">
            <v>0</v>
          </cell>
          <cell r="G128">
            <v>0</v>
          </cell>
          <cell r="H128">
            <v>6</v>
          </cell>
          <cell r="I128" t="str">
            <v>8-911-286-70-88</v>
          </cell>
          <cell r="M128">
            <v>43070</v>
          </cell>
        </row>
        <row r="129">
          <cell r="B129">
            <v>413</v>
          </cell>
          <cell r="C129" t="str">
            <v>Поляков Евгений Викторович</v>
          </cell>
          <cell r="D129">
            <v>322178</v>
          </cell>
          <cell r="E129">
            <v>0</v>
          </cell>
          <cell r="F129">
            <v>0</v>
          </cell>
          <cell r="G129">
            <v>0</v>
          </cell>
          <cell r="H129">
            <v>6</v>
          </cell>
          <cell r="I129" t="str">
            <v>8 921 946 78 80</v>
          </cell>
          <cell r="M129">
            <v>43070</v>
          </cell>
        </row>
        <row r="130">
          <cell r="B130">
            <v>414</v>
          </cell>
          <cell r="C130" t="str">
            <v>Попов Александр Васильевич</v>
          </cell>
          <cell r="D130">
            <v>323282</v>
          </cell>
          <cell r="E130">
            <v>0</v>
          </cell>
          <cell r="F130">
            <v>0</v>
          </cell>
          <cell r="G130">
            <v>0</v>
          </cell>
          <cell r="H130">
            <v>6</v>
          </cell>
          <cell r="I130">
            <v>9218606641</v>
          </cell>
          <cell r="M130">
            <v>43070</v>
          </cell>
        </row>
        <row r="131">
          <cell r="B131">
            <v>415</v>
          </cell>
          <cell r="C131" t="str">
            <v>Попов Виталий Валерьевич</v>
          </cell>
          <cell r="D131">
            <v>321825</v>
          </cell>
          <cell r="E131">
            <v>0</v>
          </cell>
          <cell r="F131">
            <v>0</v>
          </cell>
          <cell r="G131">
            <v>0</v>
          </cell>
          <cell r="M131">
            <v>43070</v>
          </cell>
        </row>
        <row r="132">
          <cell r="B132">
            <v>416</v>
          </cell>
          <cell r="C132" t="str">
            <v>Попов Вячеслав Сергеевич</v>
          </cell>
          <cell r="D132">
            <v>321828</v>
          </cell>
          <cell r="E132">
            <v>1</v>
          </cell>
          <cell r="F132">
            <v>0</v>
          </cell>
          <cell r="G132">
            <v>0</v>
          </cell>
          <cell r="H132">
            <v>6</v>
          </cell>
          <cell r="I132">
            <v>89046126419</v>
          </cell>
          <cell r="M132">
            <v>43070</v>
          </cell>
        </row>
        <row r="133">
          <cell r="B133">
            <v>417</v>
          </cell>
          <cell r="C133" t="str">
            <v>Ковальчук Алексей Александрович</v>
          </cell>
          <cell r="D133">
            <v>323542</v>
          </cell>
          <cell r="E133">
            <v>0</v>
          </cell>
          <cell r="F133">
            <v>0</v>
          </cell>
          <cell r="G133">
            <v>0</v>
          </cell>
          <cell r="L133" t="str">
            <v>Попов Николай Викторович 321827 - уволен</v>
          </cell>
          <cell r="M133">
            <v>43070</v>
          </cell>
        </row>
        <row r="134">
          <cell r="B134">
            <v>418</v>
          </cell>
          <cell r="C134" t="str">
            <v>Пронин Виктор Александрович</v>
          </cell>
          <cell r="D134">
            <v>321829</v>
          </cell>
          <cell r="E134">
            <v>0</v>
          </cell>
          <cell r="F134">
            <v>0</v>
          </cell>
          <cell r="G134">
            <v>0</v>
          </cell>
          <cell r="H134">
            <v>6</v>
          </cell>
          <cell r="I134">
            <v>89313427095</v>
          </cell>
          <cell r="M134">
            <v>43070</v>
          </cell>
        </row>
        <row r="135">
          <cell r="B135">
            <v>419</v>
          </cell>
          <cell r="C135" t="str">
            <v>Пухосмяги Эдуард Олевич</v>
          </cell>
          <cell r="D135">
            <v>321830</v>
          </cell>
          <cell r="E135">
            <v>0</v>
          </cell>
          <cell r="F135">
            <v>0</v>
          </cell>
          <cell r="G135">
            <v>0</v>
          </cell>
          <cell r="H135">
            <v>7</v>
          </cell>
          <cell r="I135">
            <v>89062558753</v>
          </cell>
          <cell r="M135">
            <v>43070</v>
          </cell>
        </row>
        <row r="136">
          <cell r="B136">
            <v>420</v>
          </cell>
          <cell r="C136" t="str">
            <v>Рассказов  Кирилл Иванович</v>
          </cell>
          <cell r="D136">
            <v>322741</v>
          </cell>
          <cell r="E136">
            <v>0</v>
          </cell>
          <cell r="F136">
            <v>0</v>
          </cell>
          <cell r="G136">
            <v>0</v>
          </cell>
          <cell r="H136">
            <v>6.5</v>
          </cell>
          <cell r="I136" t="str">
            <v>8 981 873 25 33</v>
          </cell>
          <cell r="M136">
            <v>43070</v>
          </cell>
        </row>
        <row r="137">
          <cell r="B137">
            <v>421</v>
          </cell>
          <cell r="C137" t="str">
            <v>Ратников Даниил Игоревич</v>
          </cell>
          <cell r="D137">
            <v>323410</v>
          </cell>
          <cell r="E137">
            <v>1</v>
          </cell>
          <cell r="F137">
            <v>0</v>
          </cell>
          <cell r="G137">
            <v>0</v>
          </cell>
          <cell r="H137">
            <v>5.5</v>
          </cell>
          <cell r="I137">
            <v>89633091314</v>
          </cell>
          <cell r="M137">
            <v>43070</v>
          </cell>
        </row>
        <row r="138">
          <cell r="B138">
            <v>422</v>
          </cell>
          <cell r="C138" t="str">
            <v>Родин Александр Александрович</v>
          </cell>
          <cell r="D138">
            <v>321833</v>
          </cell>
          <cell r="E138">
            <v>0</v>
          </cell>
          <cell r="F138">
            <v>0</v>
          </cell>
          <cell r="G138">
            <v>0</v>
          </cell>
          <cell r="H138">
            <v>6.5</v>
          </cell>
          <cell r="I138">
            <v>9217610347</v>
          </cell>
          <cell r="M138">
            <v>43070</v>
          </cell>
        </row>
        <row r="139">
          <cell r="B139">
            <v>423</v>
          </cell>
          <cell r="C139" t="str">
            <v>Рождественский Денис Владимирович</v>
          </cell>
          <cell r="D139">
            <v>321834</v>
          </cell>
          <cell r="E139">
            <v>0</v>
          </cell>
          <cell r="F139">
            <v>0</v>
          </cell>
          <cell r="G139">
            <v>0</v>
          </cell>
          <cell r="H139">
            <v>6</v>
          </cell>
          <cell r="I139">
            <v>89119810295</v>
          </cell>
          <cell r="M139">
            <v>43070</v>
          </cell>
        </row>
        <row r="140">
          <cell r="B140">
            <v>424</v>
          </cell>
          <cell r="C140" t="str">
            <v>Ротермель Кирилл Андреевич</v>
          </cell>
          <cell r="D140">
            <v>323316</v>
          </cell>
          <cell r="E140">
            <v>0</v>
          </cell>
          <cell r="F140">
            <v>0</v>
          </cell>
          <cell r="G140">
            <v>0</v>
          </cell>
          <cell r="H140">
            <v>5.5</v>
          </cell>
          <cell r="I140" t="str">
            <v>8 950 036 47 39</v>
          </cell>
          <cell r="M140">
            <v>43070</v>
          </cell>
        </row>
        <row r="141">
          <cell r="B141">
            <v>425</v>
          </cell>
          <cell r="C141" t="str">
            <v>Рудановский Сергей Алексеевич</v>
          </cell>
          <cell r="D141">
            <v>321835</v>
          </cell>
          <cell r="E141">
            <v>1</v>
          </cell>
          <cell r="F141">
            <v>1</v>
          </cell>
          <cell r="G141">
            <v>1</v>
          </cell>
          <cell r="M141">
            <v>43070</v>
          </cell>
        </row>
        <row r="142">
          <cell r="B142">
            <v>426</v>
          </cell>
          <cell r="C142" t="str">
            <v>Рукавишников Евгений Алексеевич</v>
          </cell>
          <cell r="D142">
            <v>322545</v>
          </cell>
          <cell r="E142">
            <v>1</v>
          </cell>
          <cell r="F142">
            <v>0</v>
          </cell>
          <cell r="G142">
            <v>0</v>
          </cell>
          <cell r="H142">
            <v>5</v>
          </cell>
          <cell r="I142" t="str">
            <v>8 931 305 13 26</v>
          </cell>
          <cell r="M142">
            <v>43070</v>
          </cell>
        </row>
        <row r="143">
          <cell r="B143">
            <v>427</v>
          </cell>
          <cell r="C143" t="str">
            <v>Рыжов Андрей Алексеевич</v>
          </cell>
          <cell r="D143">
            <v>321838</v>
          </cell>
          <cell r="E143">
            <v>0</v>
          </cell>
          <cell r="F143">
            <v>0</v>
          </cell>
          <cell r="G143">
            <v>0</v>
          </cell>
          <cell r="H143">
            <v>6</v>
          </cell>
          <cell r="I143">
            <v>89119743044</v>
          </cell>
          <cell r="M143">
            <v>43070</v>
          </cell>
        </row>
        <row r="144">
          <cell r="B144">
            <v>428</v>
          </cell>
          <cell r="C144" t="str">
            <v>Рябинов Сергей Гаврилович</v>
          </cell>
          <cell r="D144">
            <v>320102</v>
          </cell>
          <cell r="E144">
            <v>0</v>
          </cell>
          <cell r="F144">
            <v>0</v>
          </cell>
          <cell r="G144">
            <v>0</v>
          </cell>
          <cell r="H144">
            <v>7</v>
          </cell>
          <cell r="I144">
            <v>89217966717</v>
          </cell>
          <cell r="M144">
            <v>43070</v>
          </cell>
        </row>
        <row r="145">
          <cell r="B145">
            <v>429</v>
          </cell>
          <cell r="C145" t="str">
            <v>Рябуха Сергей Николаевич</v>
          </cell>
          <cell r="D145">
            <v>322674</v>
          </cell>
          <cell r="E145">
            <v>0</v>
          </cell>
          <cell r="F145">
            <v>0</v>
          </cell>
          <cell r="G145">
            <v>0</v>
          </cell>
          <cell r="H145">
            <v>6</v>
          </cell>
          <cell r="I145" t="str">
            <v>8 951 669 38 27</v>
          </cell>
          <cell r="M145">
            <v>43070</v>
          </cell>
        </row>
        <row r="146">
          <cell r="B146">
            <v>430</v>
          </cell>
          <cell r="C146" t="str">
            <v>Савченков Роман Александрович</v>
          </cell>
          <cell r="D146">
            <v>321843</v>
          </cell>
          <cell r="E146">
            <v>0</v>
          </cell>
          <cell r="F146">
            <v>0</v>
          </cell>
          <cell r="G146">
            <v>0</v>
          </cell>
          <cell r="H146">
            <v>6</v>
          </cell>
          <cell r="I146">
            <v>9213726891</v>
          </cell>
          <cell r="M146">
            <v>43070</v>
          </cell>
        </row>
        <row r="147">
          <cell r="B147">
            <v>431</v>
          </cell>
          <cell r="C147" t="str">
            <v>Садыков Алексей Шамильевич</v>
          </cell>
          <cell r="D147">
            <v>321845</v>
          </cell>
          <cell r="E147">
            <v>1</v>
          </cell>
          <cell r="F147">
            <v>1</v>
          </cell>
          <cell r="G147">
            <v>0</v>
          </cell>
          <cell r="H147">
            <v>6</v>
          </cell>
          <cell r="I147">
            <v>89112669006</v>
          </cell>
          <cell r="M147">
            <v>43070</v>
          </cell>
        </row>
        <row r="148">
          <cell r="B148">
            <v>432</v>
          </cell>
          <cell r="C148" t="str">
            <v>Сафронов Андрей  Викторович</v>
          </cell>
          <cell r="D148">
            <v>323294</v>
          </cell>
          <cell r="E148">
            <v>0</v>
          </cell>
          <cell r="F148">
            <v>0</v>
          </cell>
          <cell r="G148">
            <v>0</v>
          </cell>
          <cell r="H148">
            <v>6.5</v>
          </cell>
          <cell r="I148" t="str">
            <v>911 098 92 74</v>
          </cell>
          <cell r="M148">
            <v>43070</v>
          </cell>
        </row>
        <row r="149">
          <cell r="B149">
            <v>433</v>
          </cell>
          <cell r="C149" t="str">
            <v>Семченко Андрей  Валерьевич</v>
          </cell>
          <cell r="D149">
            <v>322695</v>
          </cell>
          <cell r="E149">
            <v>0</v>
          </cell>
          <cell r="F149">
            <v>0</v>
          </cell>
          <cell r="G149">
            <v>0</v>
          </cell>
          <cell r="H149">
            <v>7</v>
          </cell>
          <cell r="I149">
            <v>89045182901</v>
          </cell>
          <cell r="M149">
            <v>43070</v>
          </cell>
        </row>
        <row r="150">
          <cell r="B150">
            <v>434</v>
          </cell>
          <cell r="C150" t="str">
            <v>Фёдоров Алексей Геннадиевич</v>
          </cell>
          <cell r="D150">
            <v>323541</v>
          </cell>
          <cell r="E150">
            <v>0</v>
          </cell>
          <cell r="F150">
            <v>0</v>
          </cell>
          <cell r="G150">
            <v>0</v>
          </cell>
          <cell r="L150" t="str">
            <v>Серебряков Владимир Константинович 322484 - уволен</v>
          </cell>
          <cell r="M150">
            <v>43070</v>
          </cell>
        </row>
        <row r="151">
          <cell r="B151">
            <v>435</v>
          </cell>
          <cell r="C151" t="str">
            <v>Смирнов Александр Юрьевич</v>
          </cell>
          <cell r="D151">
            <v>321855</v>
          </cell>
          <cell r="E151">
            <v>1</v>
          </cell>
          <cell r="F151">
            <v>0</v>
          </cell>
          <cell r="G151">
            <v>0</v>
          </cell>
          <cell r="H151">
            <v>7</v>
          </cell>
          <cell r="I151">
            <v>9119397946</v>
          </cell>
          <cell r="M151">
            <v>43070</v>
          </cell>
        </row>
        <row r="152">
          <cell r="B152">
            <v>436</v>
          </cell>
          <cell r="C152" t="str">
            <v>Назаров Михаил Сергеевич</v>
          </cell>
          <cell r="D152">
            <v>323551</v>
          </cell>
          <cell r="E152">
            <v>2</v>
          </cell>
          <cell r="F152">
            <v>0</v>
          </cell>
          <cell r="G152">
            <v>0</v>
          </cell>
          <cell r="M152">
            <v>43070</v>
          </cell>
        </row>
        <row r="153">
          <cell r="B153">
            <v>437</v>
          </cell>
          <cell r="C153" t="str">
            <v>Смирнов Владимир Михайлович</v>
          </cell>
          <cell r="D153">
            <v>322896</v>
          </cell>
          <cell r="E153">
            <v>0</v>
          </cell>
          <cell r="F153">
            <v>0</v>
          </cell>
          <cell r="G153">
            <v>0</v>
          </cell>
          <cell r="H153">
            <v>5.5</v>
          </cell>
          <cell r="I153">
            <v>9313482066</v>
          </cell>
          <cell r="M153">
            <v>43070</v>
          </cell>
        </row>
        <row r="154">
          <cell r="B154">
            <v>438</v>
          </cell>
          <cell r="C154" t="str">
            <v>Соколов Евгений Николаевич</v>
          </cell>
          <cell r="D154">
            <v>321860</v>
          </cell>
          <cell r="E154">
            <v>0</v>
          </cell>
          <cell r="F154">
            <v>0</v>
          </cell>
          <cell r="G154">
            <v>0</v>
          </cell>
          <cell r="H154">
            <v>6.5</v>
          </cell>
          <cell r="M154">
            <v>43070</v>
          </cell>
        </row>
        <row r="155">
          <cell r="B155">
            <v>439</v>
          </cell>
          <cell r="C155" t="str">
            <v>Никифоров Иван Андреевич</v>
          </cell>
          <cell r="D155">
            <v>323553</v>
          </cell>
          <cell r="E155">
            <v>1</v>
          </cell>
          <cell r="F155">
            <v>0</v>
          </cell>
          <cell r="G155">
            <v>0</v>
          </cell>
          <cell r="M155">
            <v>43070</v>
          </cell>
        </row>
        <row r="156">
          <cell r="B156">
            <v>440</v>
          </cell>
          <cell r="C156" t="str">
            <v>Соловьянов Игорь Александрович</v>
          </cell>
          <cell r="D156">
            <v>322401</v>
          </cell>
          <cell r="E156">
            <v>0</v>
          </cell>
          <cell r="F156">
            <v>0</v>
          </cell>
          <cell r="G156">
            <v>0</v>
          </cell>
          <cell r="H156">
            <v>6</v>
          </cell>
          <cell r="I156">
            <v>904343053</v>
          </cell>
          <cell r="M156">
            <v>43070</v>
          </cell>
        </row>
        <row r="157">
          <cell r="B157">
            <v>441</v>
          </cell>
          <cell r="C157" t="str">
            <v>Соломенников Андрей Анатольевич</v>
          </cell>
          <cell r="D157">
            <v>321861</v>
          </cell>
          <cell r="E157">
            <v>0</v>
          </cell>
          <cell r="F157">
            <v>0</v>
          </cell>
          <cell r="G157">
            <v>0</v>
          </cell>
          <cell r="H157">
            <v>6.5</v>
          </cell>
          <cell r="I157">
            <v>89213449233</v>
          </cell>
          <cell r="M157">
            <v>43070</v>
          </cell>
        </row>
        <row r="158">
          <cell r="B158">
            <v>442</v>
          </cell>
          <cell r="C158" t="str">
            <v>Старостин Алексей Геннадьевич</v>
          </cell>
          <cell r="D158">
            <v>322872</v>
          </cell>
          <cell r="E158">
            <v>0</v>
          </cell>
          <cell r="F158">
            <v>0</v>
          </cell>
          <cell r="G158">
            <v>0</v>
          </cell>
          <cell r="H158">
            <v>6</v>
          </cell>
          <cell r="M158">
            <v>43070</v>
          </cell>
        </row>
        <row r="159">
          <cell r="B159">
            <v>443</v>
          </cell>
          <cell r="C159" t="str">
            <v>Степанов Алексей Александрович</v>
          </cell>
          <cell r="D159">
            <v>322874</v>
          </cell>
          <cell r="E159">
            <v>2</v>
          </cell>
          <cell r="F159">
            <v>0</v>
          </cell>
          <cell r="G159">
            <v>0</v>
          </cell>
          <cell r="M159">
            <v>43070</v>
          </cell>
        </row>
        <row r="160">
          <cell r="B160">
            <v>444</v>
          </cell>
          <cell r="C160" t="str">
            <v>Степанов Александр Владимирович</v>
          </cell>
          <cell r="D160">
            <v>321864</v>
          </cell>
          <cell r="E160">
            <v>1</v>
          </cell>
          <cell r="F160">
            <v>0</v>
          </cell>
          <cell r="G160">
            <v>0</v>
          </cell>
          <cell r="H160">
            <v>7</v>
          </cell>
          <cell r="I160" t="str">
            <v>8 911 906 76 28</v>
          </cell>
          <cell r="M160">
            <v>43070</v>
          </cell>
        </row>
        <row r="161">
          <cell r="B161">
            <v>445</v>
          </cell>
          <cell r="C161" t="str">
            <v>Степанов Александр Иванович</v>
          </cell>
          <cell r="D161">
            <v>321865</v>
          </cell>
          <cell r="E161">
            <v>0</v>
          </cell>
          <cell r="F161">
            <v>0</v>
          </cell>
          <cell r="G161">
            <v>0</v>
          </cell>
          <cell r="M161">
            <v>43070</v>
          </cell>
        </row>
        <row r="162">
          <cell r="B162">
            <v>446</v>
          </cell>
          <cell r="C162" t="str">
            <v>Субботин Дмитрий Валентинович</v>
          </cell>
          <cell r="D162">
            <v>322906</v>
          </cell>
          <cell r="E162">
            <v>0</v>
          </cell>
          <cell r="F162">
            <v>0</v>
          </cell>
          <cell r="G162">
            <v>0</v>
          </cell>
          <cell r="H162">
            <v>6.6</v>
          </cell>
          <cell r="I162">
            <v>9219438825</v>
          </cell>
          <cell r="M162">
            <v>43070</v>
          </cell>
        </row>
        <row r="163">
          <cell r="B163">
            <v>447</v>
          </cell>
          <cell r="C163" t="str">
            <v>Суханов Алексей Геннадьевич</v>
          </cell>
          <cell r="D163">
            <v>321871</v>
          </cell>
          <cell r="E163">
            <v>0</v>
          </cell>
          <cell r="F163">
            <v>0</v>
          </cell>
          <cell r="G163">
            <v>0</v>
          </cell>
          <cell r="H163">
            <v>7</v>
          </cell>
          <cell r="I163">
            <v>9215829072</v>
          </cell>
          <cell r="M163">
            <v>43070</v>
          </cell>
        </row>
        <row r="164">
          <cell r="B164">
            <v>448</v>
          </cell>
          <cell r="C164" t="str">
            <v>Сухопаров Дмитрий Георгиевич</v>
          </cell>
          <cell r="D164">
            <v>322831</v>
          </cell>
          <cell r="E164">
            <v>2</v>
          </cell>
          <cell r="F164">
            <v>2</v>
          </cell>
          <cell r="G164">
            <v>0</v>
          </cell>
          <cell r="H164">
            <v>6.5</v>
          </cell>
          <cell r="I164">
            <v>89119746874</v>
          </cell>
          <cell r="M164">
            <v>43070</v>
          </cell>
        </row>
        <row r="165">
          <cell r="B165">
            <v>449</v>
          </cell>
          <cell r="C165" t="str">
            <v>Теровец Алексей Сергеевич</v>
          </cell>
          <cell r="D165">
            <v>322680</v>
          </cell>
          <cell r="E165">
            <v>0</v>
          </cell>
          <cell r="F165">
            <v>0</v>
          </cell>
          <cell r="G165">
            <v>0</v>
          </cell>
          <cell r="H165">
            <v>6</v>
          </cell>
          <cell r="I165" t="str">
            <v>8 981 881 89 82</v>
          </cell>
          <cell r="M165">
            <v>43070</v>
          </cell>
        </row>
        <row r="166">
          <cell r="B166">
            <v>450</v>
          </cell>
          <cell r="C166" t="str">
            <v>Ткаченок  Сергей Александрович</v>
          </cell>
          <cell r="D166">
            <v>321876</v>
          </cell>
          <cell r="E166">
            <v>0</v>
          </cell>
          <cell r="F166">
            <v>0</v>
          </cell>
          <cell r="G166">
            <v>0</v>
          </cell>
          <cell r="H166">
            <v>7</v>
          </cell>
          <cell r="I166">
            <v>89117344555</v>
          </cell>
          <cell r="M166">
            <v>43070</v>
          </cell>
        </row>
        <row r="167">
          <cell r="B167">
            <v>451</v>
          </cell>
          <cell r="C167" t="str">
            <v>Шилов Никита Витальевич</v>
          </cell>
          <cell r="D167">
            <v>323401</v>
          </cell>
          <cell r="E167">
            <v>1</v>
          </cell>
          <cell r="F167">
            <v>0</v>
          </cell>
          <cell r="G167">
            <v>0</v>
          </cell>
          <cell r="M167">
            <v>43070</v>
          </cell>
        </row>
        <row r="168">
          <cell r="B168">
            <v>452</v>
          </cell>
          <cell r="C168" t="str">
            <v>Тютюник  Иван Владимирович</v>
          </cell>
          <cell r="D168">
            <v>323412</v>
          </cell>
          <cell r="E168">
            <v>1</v>
          </cell>
          <cell r="F168">
            <v>1</v>
          </cell>
          <cell r="G168">
            <v>1</v>
          </cell>
          <cell r="H168">
            <v>6</v>
          </cell>
          <cell r="I168">
            <v>9217790607</v>
          </cell>
          <cell r="M168">
            <v>43070</v>
          </cell>
        </row>
        <row r="169">
          <cell r="B169">
            <v>453</v>
          </cell>
          <cell r="C169" t="str">
            <v>Прокофьев Илья Игоревич</v>
          </cell>
          <cell r="D169">
            <v>323550</v>
          </cell>
          <cell r="E169">
            <v>0</v>
          </cell>
          <cell r="F169">
            <v>0</v>
          </cell>
          <cell r="G169">
            <v>0</v>
          </cell>
          <cell r="M169">
            <v>43070</v>
          </cell>
        </row>
        <row r="170">
          <cell r="B170">
            <v>454</v>
          </cell>
          <cell r="C170" t="str">
            <v>Ушаков  Александр Владимирович</v>
          </cell>
          <cell r="D170">
            <v>322886</v>
          </cell>
          <cell r="E170">
            <v>0</v>
          </cell>
          <cell r="F170">
            <v>0</v>
          </cell>
          <cell r="G170">
            <v>0</v>
          </cell>
          <cell r="M170">
            <v>43070</v>
          </cell>
        </row>
        <row r="171">
          <cell r="B171">
            <v>455</v>
          </cell>
          <cell r="C171" t="str">
            <v>Фалин Денис Юрьевич</v>
          </cell>
          <cell r="D171">
            <v>322675</v>
          </cell>
          <cell r="E171">
            <v>2</v>
          </cell>
          <cell r="F171">
            <v>1</v>
          </cell>
          <cell r="G171">
            <v>0</v>
          </cell>
          <cell r="I171">
            <v>9005571</v>
          </cell>
          <cell r="M171">
            <v>43070</v>
          </cell>
        </row>
        <row r="172">
          <cell r="B172">
            <v>456</v>
          </cell>
          <cell r="C172" t="str">
            <v>Федоров Сергей Викторович</v>
          </cell>
          <cell r="D172">
            <v>322867</v>
          </cell>
          <cell r="E172">
            <v>0</v>
          </cell>
          <cell r="F172">
            <v>0</v>
          </cell>
          <cell r="G172">
            <v>0</v>
          </cell>
          <cell r="H172">
            <v>5.5</v>
          </cell>
          <cell r="I172" t="str">
            <v>981 708 79 24</v>
          </cell>
          <cell r="M172">
            <v>43070</v>
          </cell>
        </row>
        <row r="173">
          <cell r="B173">
            <v>457</v>
          </cell>
          <cell r="C173" t="str">
            <v>Филиппов Алексей Николаевич</v>
          </cell>
          <cell r="D173">
            <v>324251</v>
          </cell>
          <cell r="E173">
            <v>0</v>
          </cell>
          <cell r="F173">
            <v>0</v>
          </cell>
          <cell r="G173">
            <v>0</v>
          </cell>
          <cell r="H173">
            <v>6</v>
          </cell>
          <cell r="I173" t="str">
            <v>8 981 113 73 63</v>
          </cell>
          <cell r="M173">
            <v>43070</v>
          </cell>
        </row>
        <row r="174">
          <cell r="B174">
            <v>458</v>
          </cell>
          <cell r="C174" t="str">
            <v>Фомин Евгений Валерьевич</v>
          </cell>
          <cell r="D174">
            <v>323114</v>
          </cell>
          <cell r="E174">
            <v>0</v>
          </cell>
          <cell r="F174">
            <v>0</v>
          </cell>
          <cell r="G174">
            <v>0</v>
          </cell>
          <cell r="H174">
            <v>6</v>
          </cell>
          <cell r="I174" t="str">
            <v>8 999 247 14 61</v>
          </cell>
          <cell r="M174">
            <v>43070</v>
          </cell>
        </row>
        <row r="175">
          <cell r="B175">
            <v>459</v>
          </cell>
          <cell r="C175" t="str">
            <v>Хабибуллин Альмир Мунирович</v>
          </cell>
          <cell r="D175">
            <v>323115</v>
          </cell>
          <cell r="E175">
            <v>1</v>
          </cell>
          <cell r="F175">
            <v>1</v>
          </cell>
          <cell r="G175">
            <v>0</v>
          </cell>
          <cell r="H175">
            <v>5</v>
          </cell>
          <cell r="I175" t="str">
            <v>8-921-390-35-88</v>
          </cell>
          <cell r="M175">
            <v>43070</v>
          </cell>
        </row>
        <row r="176">
          <cell r="B176">
            <v>460</v>
          </cell>
          <cell r="C176" t="str">
            <v>Хайко  Максим Алексеевич</v>
          </cell>
          <cell r="D176">
            <v>322656</v>
          </cell>
          <cell r="E176">
            <v>0</v>
          </cell>
          <cell r="F176">
            <v>0</v>
          </cell>
          <cell r="G176">
            <v>0</v>
          </cell>
          <cell r="H176">
            <v>6</v>
          </cell>
          <cell r="I176">
            <v>89214193636</v>
          </cell>
          <cell r="M176">
            <v>43070</v>
          </cell>
        </row>
        <row r="177">
          <cell r="B177">
            <v>461</v>
          </cell>
          <cell r="C177" t="str">
            <v>Халиков Тимур Валиевич</v>
          </cell>
          <cell r="D177">
            <v>323465</v>
          </cell>
          <cell r="E177">
            <v>0</v>
          </cell>
          <cell r="F177">
            <v>0</v>
          </cell>
          <cell r="G177">
            <v>0</v>
          </cell>
          <cell r="H177">
            <v>6</v>
          </cell>
          <cell r="I177" t="str">
            <v>8 999 217 02 85</v>
          </cell>
          <cell r="M177">
            <v>43070</v>
          </cell>
        </row>
        <row r="178">
          <cell r="B178">
            <v>462</v>
          </cell>
          <cell r="C178" t="str">
            <v>Халтурин Виктор Евгеньевич</v>
          </cell>
          <cell r="D178">
            <v>321886</v>
          </cell>
          <cell r="E178">
            <v>0</v>
          </cell>
          <cell r="F178">
            <v>0</v>
          </cell>
          <cell r="G178">
            <v>0</v>
          </cell>
          <cell r="H178">
            <v>6</v>
          </cell>
          <cell r="I178">
            <v>9112845653</v>
          </cell>
          <cell r="M178">
            <v>43070</v>
          </cell>
        </row>
        <row r="179">
          <cell r="B179">
            <v>463</v>
          </cell>
          <cell r="C179" t="str">
            <v>Чадюк Александр Витальевич</v>
          </cell>
          <cell r="D179">
            <v>323565</v>
          </cell>
          <cell r="E179">
            <v>0</v>
          </cell>
          <cell r="F179">
            <v>0</v>
          </cell>
          <cell r="G179">
            <v>0</v>
          </cell>
          <cell r="L179" t="str">
            <v>Харитоненко Александр Сергеевич 322529 - перевод на другую должность</v>
          </cell>
          <cell r="M179">
            <v>43070</v>
          </cell>
        </row>
        <row r="180">
          <cell r="B180">
            <v>464</v>
          </cell>
          <cell r="C180" t="str">
            <v>Харитонов Юрий Валентинович</v>
          </cell>
          <cell r="D180">
            <v>322285</v>
          </cell>
          <cell r="E180">
            <v>0</v>
          </cell>
          <cell r="F180">
            <v>0</v>
          </cell>
          <cell r="G180">
            <v>0</v>
          </cell>
          <cell r="H180">
            <v>6</v>
          </cell>
          <cell r="I180">
            <v>9516418288</v>
          </cell>
          <cell r="M180">
            <v>43070</v>
          </cell>
        </row>
        <row r="181">
          <cell r="B181">
            <v>465</v>
          </cell>
          <cell r="C181" t="str">
            <v>Хозеев Владимир Валерьевич</v>
          </cell>
          <cell r="D181">
            <v>323435</v>
          </cell>
          <cell r="E181">
            <v>0</v>
          </cell>
          <cell r="F181">
            <v>0</v>
          </cell>
          <cell r="G181">
            <v>0</v>
          </cell>
          <cell r="H181">
            <v>5.5</v>
          </cell>
          <cell r="I181">
            <v>89215766366</v>
          </cell>
          <cell r="M181">
            <v>43070</v>
          </cell>
        </row>
        <row r="182">
          <cell r="B182">
            <v>466</v>
          </cell>
          <cell r="C182" t="str">
            <v>Холявин Олег Александрович</v>
          </cell>
          <cell r="D182">
            <v>323453</v>
          </cell>
          <cell r="E182">
            <v>0</v>
          </cell>
          <cell r="F182">
            <v>0</v>
          </cell>
          <cell r="G182">
            <v>0</v>
          </cell>
          <cell r="H182">
            <v>6.5</v>
          </cell>
          <cell r="I182">
            <v>89312979598</v>
          </cell>
          <cell r="M182">
            <v>43070</v>
          </cell>
        </row>
        <row r="183">
          <cell r="B183">
            <v>467</v>
          </cell>
          <cell r="C183" t="str">
            <v>Хомяков Владимир Олегович</v>
          </cell>
          <cell r="D183">
            <v>323509</v>
          </cell>
          <cell r="E183">
            <v>0</v>
          </cell>
          <cell r="F183">
            <v>0</v>
          </cell>
          <cell r="G183">
            <v>0</v>
          </cell>
          <cell r="M183">
            <v>43070</v>
          </cell>
        </row>
        <row r="184">
          <cell r="B184">
            <v>468</v>
          </cell>
          <cell r="C184" t="str">
            <v>Хорин Евгений Павлович</v>
          </cell>
          <cell r="D184">
            <v>323424</v>
          </cell>
          <cell r="E184">
            <v>1</v>
          </cell>
          <cell r="F184">
            <v>0</v>
          </cell>
          <cell r="G184">
            <v>0</v>
          </cell>
          <cell r="M184">
            <v>43070</v>
          </cell>
        </row>
        <row r="185">
          <cell r="B185">
            <v>469</v>
          </cell>
          <cell r="C185" t="str">
            <v>Цветков Александр Викторович</v>
          </cell>
          <cell r="D185">
            <v>321887</v>
          </cell>
          <cell r="E185">
            <v>0</v>
          </cell>
          <cell r="F185">
            <v>0</v>
          </cell>
          <cell r="G185">
            <v>0</v>
          </cell>
          <cell r="H185">
            <v>6</v>
          </cell>
          <cell r="I185" t="str">
            <v>8-911-134-72-79</v>
          </cell>
          <cell r="M185">
            <v>43070</v>
          </cell>
        </row>
        <row r="186">
          <cell r="B186">
            <v>470</v>
          </cell>
          <cell r="C186" t="str">
            <v>Цыбаев Евгений Владимирович</v>
          </cell>
          <cell r="D186">
            <v>323510</v>
          </cell>
          <cell r="E186">
            <v>0</v>
          </cell>
          <cell r="F186">
            <v>0</v>
          </cell>
          <cell r="G186">
            <v>0</v>
          </cell>
          <cell r="I186">
            <v>9523850130</v>
          </cell>
          <cell r="M186">
            <v>43070</v>
          </cell>
        </row>
        <row r="187">
          <cell r="B187">
            <v>471</v>
          </cell>
          <cell r="C187" t="str">
            <v>Цыганов Максим Александрович</v>
          </cell>
          <cell r="D187">
            <v>323479</v>
          </cell>
          <cell r="E187">
            <v>0</v>
          </cell>
          <cell r="F187">
            <v>0</v>
          </cell>
          <cell r="G187">
            <v>0</v>
          </cell>
          <cell r="H187">
            <v>5.5</v>
          </cell>
          <cell r="I187">
            <v>89819566512</v>
          </cell>
          <cell r="M187">
            <v>43070</v>
          </cell>
        </row>
        <row r="188">
          <cell r="B188">
            <v>472</v>
          </cell>
          <cell r="C188" t="str">
            <v>Чигарев Алексей Владимирович</v>
          </cell>
          <cell r="D188">
            <v>322197</v>
          </cell>
          <cell r="E188">
            <v>1</v>
          </cell>
          <cell r="F188">
            <v>0</v>
          </cell>
          <cell r="G188">
            <v>0</v>
          </cell>
          <cell r="H188">
            <v>6</v>
          </cell>
          <cell r="I188">
            <v>89119599407</v>
          </cell>
          <cell r="M188">
            <v>43070</v>
          </cell>
        </row>
        <row r="189">
          <cell r="B189">
            <v>473</v>
          </cell>
          <cell r="C189" t="str">
            <v>Чулков Андрей Юрьевич</v>
          </cell>
          <cell r="D189">
            <v>322205</v>
          </cell>
          <cell r="E189">
            <v>1</v>
          </cell>
          <cell r="F189">
            <v>0</v>
          </cell>
          <cell r="G189">
            <v>0</v>
          </cell>
          <cell r="M189">
            <v>43070</v>
          </cell>
        </row>
        <row r="190">
          <cell r="B190">
            <v>474</v>
          </cell>
          <cell r="C190" t="str">
            <v>Чухненков Андрей Викторович</v>
          </cell>
          <cell r="D190">
            <v>321891</v>
          </cell>
          <cell r="E190">
            <v>0</v>
          </cell>
          <cell r="F190">
            <v>0</v>
          </cell>
          <cell r="G190">
            <v>0</v>
          </cell>
          <cell r="M190">
            <v>43070</v>
          </cell>
        </row>
        <row r="191">
          <cell r="B191">
            <v>475</v>
          </cell>
          <cell r="C191" t="str">
            <v>Шабанов Андрей Борисович</v>
          </cell>
          <cell r="D191">
            <v>321892</v>
          </cell>
          <cell r="E191">
            <v>1</v>
          </cell>
          <cell r="F191">
            <v>0</v>
          </cell>
          <cell r="G191">
            <v>0</v>
          </cell>
          <cell r="H191">
            <v>5.5</v>
          </cell>
          <cell r="I191" t="str">
            <v>8 921 564 79 80</v>
          </cell>
          <cell r="M191">
            <v>43070</v>
          </cell>
        </row>
        <row r="192">
          <cell r="B192">
            <v>476</v>
          </cell>
          <cell r="C192" t="str">
            <v>Шарапов Яков Викторович</v>
          </cell>
          <cell r="D192">
            <v>323325</v>
          </cell>
          <cell r="E192">
            <v>1</v>
          </cell>
          <cell r="F192">
            <v>0</v>
          </cell>
          <cell r="G192">
            <v>0</v>
          </cell>
          <cell r="H192">
            <v>6</v>
          </cell>
          <cell r="I192" t="str">
            <v>8 921 555 59 59</v>
          </cell>
          <cell r="M192">
            <v>43070</v>
          </cell>
        </row>
        <row r="193">
          <cell r="B193">
            <v>477</v>
          </cell>
          <cell r="C193" t="str">
            <v>Шевченко Дмитрий Николаевич</v>
          </cell>
          <cell r="D193">
            <v>321894</v>
          </cell>
          <cell r="E193">
            <v>0</v>
          </cell>
          <cell r="F193">
            <v>0</v>
          </cell>
          <cell r="G193">
            <v>0</v>
          </cell>
          <cell r="H193">
            <v>5.5</v>
          </cell>
          <cell r="I193">
            <v>9112118233</v>
          </cell>
          <cell r="M193">
            <v>43070</v>
          </cell>
        </row>
        <row r="194">
          <cell r="B194">
            <v>478</v>
          </cell>
          <cell r="C194" t="str">
            <v>Шевырев Аркадий Николаевич</v>
          </cell>
          <cell r="D194">
            <v>321895</v>
          </cell>
          <cell r="E194">
            <v>2</v>
          </cell>
          <cell r="F194">
            <v>2</v>
          </cell>
          <cell r="G194">
            <v>0</v>
          </cell>
          <cell r="M194">
            <v>43070</v>
          </cell>
        </row>
        <row r="195">
          <cell r="B195">
            <v>479</v>
          </cell>
          <cell r="C195" t="str">
            <v>Шестаков Леонид Александрович</v>
          </cell>
          <cell r="D195">
            <v>322403</v>
          </cell>
          <cell r="E195">
            <v>0</v>
          </cell>
          <cell r="F195">
            <v>0</v>
          </cell>
          <cell r="G195">
            <v>0</v>
          </cell>
          <cell r="I195">
            <v>89045109439</v>
          </cell>
          <cell r="M195">
            <v>43070</v>
          </cell>
        </row>
        <row r="196">
          <cell r="B196">
            <v>480</v>
          </cell>
          <cell r="C196" t="str">
            <v>Шишмолин Петр Алексеевич</v>
          </cell>
          <cell r="D196">
            <v>321897</v>
          </cell>
          <cell r="E196">
            <v>0</v>
          </cell>
          <cell r="F196">
            <v>0</v>
          </cell>
          <cell r="G196">
            <v>0</v>
          </cell>
          <cell r="H196">
            <v>5.5</v>
          </cell>
          <cell r="I196" t="str">
            <v>8 911 991 94 02</v>
          </cell>
          <cell r="M196">
            <v>43070</v>
          </cell>
        </row>
        <row r="197">
          <cell r="B197">
            <v>481</v>
          </cell>
          <cell r="C197" t="str">
            <v>Шмелев Антон Валерьевич</v>
          </cell>
          <cell r="D197">
            <v>321945</v>
          </cell>
          <cell r="E197">
            <v>1</v>
          </cell>
          <cell r="F197">
            <v>1</v>
          </cell>
          <cell r="G197">
            <v>0</v>
          </cell>
          <cell r="H197">
            <v>5.5</v>
          </cell>
          <cell r="I197" t="str">
            <v>8 951 347 04 15</v>
          </cell>
          <cell r="M197">
            <v>43070</v>
          </cell>
        </row>
        <row r="198">
          <cell r="B198">
            <v>482</v>
          </cell>
          <cell r="C198" t="str">
            <v>Шубин Игорь Павлович</v>
          </cell>
          <cell r="D198">
            <v>321899</v>
          </cell>
          <cell r="E198">
            <v>1</v>
          </cell>
          <cell r="F198">
            <v>0</v>
          </cell>
          <cell r="G198">
            <v>0</v>
          </cell>
          <cell r="H198">
            <v>6.5</v>
          </cell>
          <cell r="I198" t="str">
            <v>8 921 894 78 11</v>
          </cell>
          <cell r="M198">
            <v>43070</v>
          </cell>
        </row>
        <row r="199">
          <cell r="B199">
            <v>483</v>
          </cell>
          <cell r="C199" t="str">
            <v>Безик Алексей Константинович</v>
          </cell>
          <cell r="D199">
            <v>323519</v>
          </cell>
          <cell r="E199">
            <v>1</v>
          </cell>
          <cell r="F199">
            <v>0</v>
          </cell>
          <cell r="G199">
            <v>0</v>
          </cell>
          <cell r="H199">
            <v>6</v>
          </cell>
          <cell r="I199">
            <v>9992394303</v>
          </cell>
          <cell r="M199">
            <v>43070</v>
          </cell>
        </row>
        <row r="200">
          <cell r="B200">
            <v>484</v>
          </cell>
          <cell r="C200" t="str">
            <v>Юханов  Роман Викторович</v>
          </cell>
          <cell r="D200">
            <v>323116</v>
          </cell>
          <cell r="E200">
            <v>0</v>
          </cell>
          <cell r="F200">
            <v>0</v>
          </cell>
          <cell r="G200">
            <v>0</v>
          </cell>
          <cell r="H200">
            <v>6.5</v>
          </cell>
          <cell r="I200">
            <v>89992106090</v>
          </cell>
          <cell r="M200">
            <v>43070</v>
          </cell>
        </row>
        <row r="201">
          <cell r="B201">
            <v>485</v>
          </cell>
          <cell r="C201" t="str">
            <v>Янталев Александр Петрович</v>
          </cell>
          <cell r="D201">
            <v>321903</v>
          </cell>
          <cell r="E201">
            <v>0</v>
          </cell>
          <cell r="F201">
            <v>0</v>
          </cell>
          <cell r="G201">
            <v>0</v>
          </cell>
          <cell r="H201">
            <v>6.5</v>
          </cell>
          <cell r="I201">
            <v>9117993639</v>
          </cell>
          <cell r="M201">
            <v>43070</v>
          </cell>
        </row>
        <row r="202">
          <cell r="B202">
            <v>486</v>
          </cell>
          <cell r="C202" t="str">
            <v>Богданов Михаил Викторович</v>
          </cell>
          <cell r="D202">
            <v>323520</v>
          </cell>
          <cell r="E202">
            <v>0</v>
          </cell>
          <cell r="F202">
            <v>0</v>
          </cell>
          <cell r="G202">
            <v>0</v>
          </cell>
          <cell r="H202">
            <v>5.5</v>
          </cell>
          <cell r="I202">
            <v>9216454057</v>
          </cell>
          <cell r="M202">
            <v>43070</v>
          </cell>
        </row>
        <row r="203">
          <cell r="B203">
            <v>487</v>
          </cell>
          <cell r="C203" t="str">
            <v>Кабурдо Николай Валерьевич</v>
          </cell>
          <cell r="D203">
            <v>323521</v>
          </cell>
          <cell r="E203">
            <v>0</v>
          </cell>
          <cell r="F203">
            <v>0</v>
          </cell>
          <cell r="G203">
            <v>0</v>
          </cell>
          <cell r="H203">
            <v>5.5</v>
          </cell>
          <cell r="I203">
            <v>9030937598</v>
          </cell>
          <cell r="M203">
            <v>43070</v>
          </cell>
        </row>
        <row r="204">
          <cell r="B204">
            <v>488</v>
          </cell>
          <cell r="C204" t="str">
            <v>Пудовкин Сергей Николаевич</v>
          </cell>
          <cell r="D204">
            <v>323522</v>
          </cell>
          <cell r="E204">
            <v>0</v>
          </cell>
          <cell r="F204">
            <v>0</v>
          </cell>
          <cell r="G204">
            <v>0</v>
          </cell>
          <cell r="I204">
            <v>89523813464</v>
          </cell>
          <cell r="M204">
            <v>43070</v>
          </cell>
        </row>
        <row r="205">
          <cell r="B205">
            <v>489</v>
          </cell>
          <cell r="C205" t="str">
            <v>Рязанцев Иван Васильевич</v>
          </cell>
          <cell r="D205">
            <v>323523</v>
          </cell>
          <cell r="E205">
            <v>1</v>
          </cell>
          <cell r="F205">
            <v>1</v>
          </cell>
          <cell r="G205">
            <v>0</v>
          </cell>
          <cell r="H205">
            <v>6</v>
          </cell>
          <cell r="I205">
            <v>9110131299</v>
          </cell>
          <cell r="M205">
            <v>43070</v>
          </cell>
        </row>
        <row r="206">
          <cell r="B206">
            <v>490</v>
          </cell>
          <cell r="C206" t="str">
            <v>Филимонов Сергей Андреевич</v>
          </cell>
          <cell r="D206">
            <v>323524</v>
          </cell>
          <cell r="E206">
            <v>0</v>
          </cell>
          <cell r="F206">
            <v>0</v>
          </cell>
          <cell r="G206">
            <v>0</v>
          </cell>
          <cell r="H206">
            <v>5.5</v>
          </cell>
          <cell r="I206">
            <v>89045190581</v>
          </cell>
          <cell r="M206">
            <v>43070</v>
          </cell>
        </row>
        <row r="207">
          <cell r="B207">
            <v>491</v>
          </cell>
          <cell r="C207" t="str">
            <v>Шабарин Евгений Юрьевич</v>
          </cell>
          <cell r="D207">
            <v>323526</v>
          </cell>
          <cell r="E207">
            <v>0</v>
          </cell>
          <cell r="F207">
            <v>0</v>
          </cell>
          <cell r="G207">
            <v>0</v>
          </cell>
          <cell r="H207">
            <v>5.5</v>
          </cell>
          <cell r="I207">
            <v>9111293002</v>
          </cell>
          <cell r="M207">
            <v>43070</v>
          </cell>
        </row>
        <row r="208">
          <cell r="B208">
            <v>492</v>
          </cell>
          <cell r="C208" t="str">
            <v>Савиных Ярослав Ярославович</v>
          </cell>
          <cell r="D208">
            <v>323515</v>
          </cell>
          <cell r="E208">
            <v>1</v>
          </cell>
          <cell r="F208">
            <v>1</v>
          </cell>
          <cell r="G208">
            <v>1</v>
          </cell>
          <cell r="I208">
            <v>89117467181</v>
          </cell>
          <cell r="M208">
            <v>43070</v>
          </cell>
        </row>
        <row r="209">
          <cell r="B209">
            <v>493</v>
          </cell>
          <cell r="C209" t="str">
            <v>Михайлов Руслан Дмитриевич</v>
          </cell>
          <cell r="D209">
            <v>323531</v>
          </cell>
          <cell r="E209">
            <v>0</v>
          </cell>
          <cell r="F209">
            <v>0</v>
          </cell>
          <cell r="G209">
            <v>0</v>
          </cell>
          <cell r="H209">
            <v>6</v>
          </cell>
          <cell r="I209" t="str">
            <v>8 999 536 58 66</v>
          </cell>
          <cell r="M209">
            <v>43070</v>
          </cell>
        </row>
        <row r="210">
          <cell r="B210">
            <v>494</v>
          </cell>
          <cell r="C210" t="str">
            <v>Рыжук Александр Владимирович</v>
          </cell>
          <cell r="D210">
            <v>323532</v>
          </cell>
          <cell r="E210">
            <v>0</v>
          </cell>
          <cell r="F210">
            <v>0</v>
          </cell>
          <cell r="G210">
            <v>0</v>
          </cell>
          <cell r="H210">
            <v>6</v>
          </cell>
          <cell r="I210" t="str">
            <v>8 911 703 78 19</v>
          </cell>
          <cell r="M210">
            <v>43070</v>
          </cell>
        </row>
        <row r="211">
          <cell r="B211">
            <v>495</v>
          </cell>
          <cell r="C211" t="str">
            <v>Плотников Алексей Владимирович</v>
          </cell>
          <cell r="D211">
            <v>323540</v>
          </cell>
          <cell r="E211">
            <v>0</v>
          </cell>
          <cell r="F211">
            <v>0</v>
          </cell>
          <cell r="G211">
            <v>0</v>
          </cell>
          <cell r="H211">
            <v>6</v>
          </cell>
          <cell r="I211" t="str">
            <v>8 950 036 66 55</v>
          </cell>
          <cell r="M211">
            <v>43070</v>
          </cell>
        </row>
      </sheetData>
      <sheetData sheetId="3"/>
      <sheetData sheetId="4"/>
      <sheetData sheetId="5"/>
      <sheetData sheetId="6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Ремонт гарнитур"/>
      <sheetName val="ФИО - № гарнитуры 4-я линия СПб"/>
      <sheetName val="ФИО - № гарнитуры 3-я линия СПб"/>
      <sheetName val="Статистика"/>
      <sheetName val="Проблема-Решение"/>
      <sheetName val="ПВМ"/>
      <sheetName val="Трудозатраты (не готово)"/>
    </sheetNames>
    <sheetDataSet>
      <sheetData sheetId="0"/>
      <sheetData sheetId="1">
        <row r="2">
          <cell r="A2">
            <v>1</v>
          </cell>
          <cell r="B2" t="str">
            <v>Самарцев Алексей Николаевич</v>
          </cell>
          <cell r="C2">
            <v>4</v>
          </cell>
          <cell r="D2">
            <v>1</v>
          </cell>
          <cell r="E2">
            <v>0</v>
          </cell>
          <cell r="F2" t="str">
            <v>Смена фамилии с Сысолятина</v>
          </cell>
          <cell r="G2">
            <v>42359</v>
          </cell>
        </row>
        <row r="3">
          <cell r="A3">
            <v>12</v>
          </cell>
          <cell r="B3" t="str">
            <v>Аксяитов Руслан Ряшидович</v>
          </cell>
          <cell r="C3">
            <v>3</v>
          </cell>
          <cell r="D3">
            <v>2</v>
          </cell>
          <cell r="E3">
            <v>0</v>
          </cell>
          <cell r="G3">
            <v>42359</v>
          </cell>
        </row>
        <row r="4">
          <cell r="A4">
            <v>18</v>
          </cell>
          <cell r="B4" t="str">
            <v>Волков Даниил Евгеньевич</v>
          </cell>
          <cell r="C4">
            <v>6</v>
          </cell>
          <cell r="D4">
            <v>3</v>
          </cell>
          <cell r="E4">
            <v>0</v>
          </cell>
          <cell r="F4" t="str">
            <v>Смена машиниста с уволенного Белова Дмитрия Владимировича</v>
          </cell>
          <cell r="G4">
            <v>42359</v>
          </cell>
        </row>
        <row r="5">
          <cell r="A5">
            <v>21</v>
          </cell>
          <cell r="B5" t="str">
            <v>Демьянов Антон Петрович</v>
          </cell>
          <cell r="C5">
            <v>3</v>
          </cell>
          <cell r="D5">
            <v>0</v>
          </cell>
          <cell r="E5">
            <v>0</v>
          </cell>
          <cell r="G5">
            <v>42359</v>
          </cell>
        </row>
        <row r="6">
          <cell r="A6">
            <v>22</v>
          </cell>
          <cell r="B6" t="str">
            <v>Борисов Григорий Владимирович</v>
          </cell>
          <cell r="C6">
            <v>3</v>
          </cell>
          <cell r="D6">
            <v>0</v>
          </cell>
          <cell r="E6">
            <v>0</v>
          </cell>
          <cell r="G6">
            <v>42359</v>
          </cell>
        </row>
        <row r="7">
          <cell r="A7">
            <v>27</v>
          </cell>
          <cell r="B7" t="str">
            <v>Горячев Дмитрий Александрович</v>
          </cell>
          <cell r="C7">
            <v>1</v>
          </cell>
          <cell r="D7">
            <v>0</v>
          </cell>
          <cell r="E7">
            <v>0</v>
          </cell>
          <cell r="G7">
            <v>42359</v>
          </cell>
        </row>
        <row r="8">
          <cell r="A8">
            <v>28</v>
          </cell>
          <cell r="B8" t="str">
            <v>Бочаров Сергей Даниилович</v>
          </cell>
          <cell r="C8">
            <v>4</v>
          </cell>
          <cell r="D8">
            <v>1</v>
          </cell>
          <cell r="E8">
            <v>0</v>
          </cell>
          <cell r="G8">
            <v>42359</v>
          </cell>
        </row>
        <row r="9">
          <cell r="A9">
            <v>29</v>
          </cell>
          <cell r="B9" t="str">
            <v>Середкин Игорь Михайлович</v>
          </cell>
          <cell r="C9">
            <v>9</v>
          </cell>
          <cell r="D9">
            <v>4</v>
          </cell>
          <cell r="E9">
            <v>0</v>
          </cell>
          <cell r="G9">
            <v>42359</v>
          </cell>
        </row>
        <row r="10">
          <cell r="A10">
            <v>34</v>
          </cell>
          <cell r="B10" t="str">
            <v>Бычков Александр Валерьевич</v>
          </cell>
          <cell r="C10">
            <v>6</v>
          </cell>
          <cell r="D10">
            <v>2</v>
          </cell>
          <cell r="E10">
            <v>1</v>
          </cell>
          <cell r="G10">
            <v>42359</v>
          </cell>
        </row>
        <row r="11">
          <cell r="A11">
            <v>39</v>
          </cell>
          <cell r="B11" t="str">
            <v>Годунов Василий Сергеевич</v>
          </cell>
          <cell r="C11">
            <v>3</v>
          </cell>
          <cell r="D11">
            <v>2</v>
          </cell>
          <cell r="E11">
            <v>1</v>
          </cell>
          <cell r="G11">
            <v>42359</v>
          </cell>
        </row>
        <row r="12">
          <cell r="A12">
            <v>41</v>
          </cell>
          <cell r="B12" t="str">
            <v>Манило Станислав Сергеевич</v>
          </cell>
          <cell r="C12">
            <v>3</v>
          </cell>
          <cell r="D12">
            <v>2</v>
          </cell>
          <cell r="E12">
            <v>0</v>
          </cell>
          <cell r="G12">
            <v>42359</v>
          </cell>
        </row>
        <row r="13">
          <cell r="A13">
            <v>43</v>
          </cell>
          <cell r="B13" t="str">
            <v>Голубев Борис Михайлович</v>
          </cell>
          <cell r="C13">
            <v>4</v>
          </cell>
          <cell r="D13">
            <v>1</v>
          </cell>
          <cell r="E13">
            <v>0</v>
          </cell>
          <cell r="G13">
            <v>42359</v>
          </cell>
        </row>
        <row r="14">
          <cell r="A14">
            <v>44</v>
          </cell>
          <cell r="B14" t="str">
            <v>Могиль Сергей Игоревич</v>
          </cell>
          <cell r="C14">
            <v>5</v>
          </cell>
          <cell r="D14">
            <v>2</v>
          </cell>
          <cell r="E14">
            <v>0</v>
          </cell>
          <cell r="G14">
            <v>42359</v>
          </cell>
        </row>
        <row r="15">
          <cell r="A15">
            <v>46</v>
          </cell>
          <cell r="B15" t="str">
            <v>Родионов Михаил Иванович</v>
          </cell>
          <cell r="C15">
            <v>7</v>
          </cell>
          <cell r="D15">
            <v>2</v>
          </cell>
          <cell r="E15">
            <v>0</v>
          </cell>
          <cell r="G15">
            <v>42359</v>
          </cell>
        </row>
        <row r="16">
          <cell r="A16">
            <v>49</v>
          </cell>
          <cell r="B16" t="str">
            <v>Фролов Александр Юрьевич</v>
          </cell>
          <cell r="C16">
            <v>3</v>
          </cell>
          <cell r="D16">
            <v>0</v>
          </cell>
          <cell r="E16">
            <v>0</v>
          </cell>
          <cell r="G16">
            <v>42359</v>
          </cell>
        </row>
        <row r="17">
          <cell r="A17">
            <v>52</v>
          </cell>
          <cell r="B17" t="str">
            <v>Зыков Алексей Сергеевич</v>
          </cell>
          <cell r="C17">
            <v>2</v>
          </cell>
          <cell r="D17">
            <v>0</v>
          </cell>
          <cell r="E17">
            <v>0</v>
          </cell>
          <cell r="F17" t="str">
            <v>Утеряна</v>
          </cell>
          <cell r="G17">
            <v>42359</v>
          </cell>
        </row>
        <row r="18">
          <cell r="A18">
            <v>53</v>
          </cell>
          <cell r="B18" t="str">
            <v>Кондрашин Дмитрий Викторович</v>
          </cell>
          <cell r="C18">
            <v>5</v>
          </cell>
          <cell r="D18">
            <v>3</v>
          </cell>
          <cell r="E18">
            <v>0</v>
          </cell>
          <cell r="G18">
            <v>42359</v>
          </cell>
        </row>
        <row r="19">
          <cell r="A19">
            <v>54</v>
          </cell>
          <cell r="B19" t="str">
            <v>Морозов Сергей Александрович</v>
          </cell>
          <cell r="C19">
            <v>0</v>
          </cell>
          <cell r="D19">
            <v>0</v>
          </cell>
          <cell r="E19">
            <v>0</v>
          </cell>
          <cell r="G19">
            <v>42359</v>
          </cell>
        </row>
        <row r="20">
          <cell r="A20">
            <v>59</v>
          </cell>
          <cell r="B20" t="str">
            <v>Иванов Евгений Олегович</v>
          </cell>
          <cell r="C20">
            <v>3</v>
          </cell>
          <cell r="D20">
            <v>0</v>
          </cell>
          <cell r="E20">
            <v>0</v>
          </cell>
          <cell r="G20">
            <v>42359</v>
          </cell>
        </row>
        <row r="21">
          <cell r="A21">
            <v>61</v>
          </cell>
          <cell r="B21" t="str">
            <v>Пузанов Евгений Александрович</v>
          </cell>
          <cell r="C21">
            <v>1</v>
          </cell>
          <cell r="D21">
            <v>0</v>
          </cell>
          <cell r="E21">
            <v>0</v>
          </cell>
          <cell r="G21">
            <v>42359</v>
          </cell>
        </row>
        <row r="22">
          <cell r="A22">
            <v>63</v>
          </cell>
          <cell r="B22" t="str">
            <v>Мурадов Марат Буронович</v>
          </cell>
          <cell r="C22">
            <v>3</v>
          </cell>
          <cell r="D22">
            <v>0</v>
          </cell>
          <cell r="E22">
            <v>0</v>
          </cell>
          <cell r="G22">
            <v>42359</v>
          </cell>
        </row>
        <row r="23">
          <cell r="A23">
            <v>64</v>
          </cell>
          <cell r="B23" t="str">
            <v>Ананьин Алексей Николаевич</v>
          </cell>
          <cell r="C23">
            <v>9</v>
          </cell>
          <cell r="D23">
            <v>4</v>
          </cell>
          <cell r="E23">
            <v>1</v>
          </cell>
          <cell r="G23">
            <v>42359</v>
          </cell>
        </row>
        <row r="24">
          <cell r="A24">
            <v>66</v>
          </cell>
          <cell r="B24" t="str">
            <v>Гусев Денис Владимирович</v>
          </cell>
          <cell r="C24">
            <v>1</v>
          </cell>
          <cell r="D24">
            <v>0</v>
          </cell>
          <cell r="E24">
            <v>0</v>
          </cell>
          <cell r="G24">
            <v>42359</v>
          </cell>
        </row>
        <row r="25">
          <cell r="A25">
            <v>67</v>
          </cell>
          <cell r="B25" t="str">
            <v>Ломовцев Игорь Викторович</v>
          </cell>
          <cell r="C25">
            <v>4</v>
          </cell>
          <cell r="D25">
            <v>0</v>
          </cell>
          <cell r="E25">
            <v>0</v>
          </cell>
          <cell r="G25">
            <v>42359</v>
          </cell>
        </row>
        <row r="26">
          <cell r="A26">
            <v>68</v>
          </cell>
          <cell r="B26" t="str">
            <v>Горбачев Павел Павлович</v>
          </cell>
          <cell r="C26">
            <v>6</v>
          </cell>
          <cell r="D26">
            <v>2</v>
          </cell>
          <cell r="E26">
            <v>1</v>
          </cell>
          <cell r="G26">
            <v>42359</v>
          </cell>
        </row>
        <row r="27">
          <cell r="A27">
            <v>69</v>
          </cell>
          <cell r="B27" t="str">
            <v>Мамонтьев Антон Андреевич</v>
          </cell>
          <cell r="C27">
            <v>3</v>
          </cell>
          <cell r="D27">
            <v>0</v>
          </cell>
          <cell r="E27">
            <v>0</v>
          </cell>
          <cell r="G27">
            <v>42359</v>
          </cell>
        </row>
        <row r="28">
          <cell r="A28">
            <v>70</v>
          </cell>
          <cell r="B28" t="str">
            <v>Григорьев Максим Викторович</v>
          </cell>
          <cell r="C28">
            <v>4</v>
          </cell>
          <cell r="D28">
            <v>2</v>
          </cell>
          <cell r="E28">
            <v>0</v>
          </cell>
          <cell r="G28">
            <v>42359</v>
          </cell>
        </row>
        <row r="29">
          <cell r="A29">
            <v>71</v>
          </cell>
          <cell r="B29" t="str">
            <v>Аллахвердиев Сергей Арзуевич</v>
          </cell>
          <cell r="C29">
            <v>6</v>
          </cell>
          <cell r="D29">
            <v>1</v>
          </cell>
          <cell r="E29">
            <v>0</v>
          </cell>
          <cell r="G29">
            <v>42359</v>
          </cell>
        </row>
        <row r="30">
          <cell r="A30">
            <v>72</v>
          </cell>
          <cell r="B30" t="str">
            <v>Дорошенко Михаил Петрович</v>
          </cell>
          <cell r="C30">
            <v>6</v>
          </cell>
          <cell r="D30">
            <v>2</v>
          </cell>
          <cell r="E30">
            <v>0</v>
          </cell>
          <cell r="G30">
            <v>42359</v>
          </cell>
        </row>
        <row r="31">
          <cell r="A31">
            <v>74</v>
          </cell>
          <cell r="B31" t="str">
            <v>Ярмоленко Николай Григорьевич</v>
          </cell>
          <cell r="C31">
            <v>3</v>
          </cell>
          <cell r="D31">
            <v>1</v>
          </cell>
          <cell r="E31">
            <v>0</v>
          </cell>
          <cell r="F31" t="str">
            <v>8-921-772-35-11</v>
          </cell>
          <cell r="G31">
            <v>42359</v>
          </cell>
        </row>
        <row r="32">
          <cell r="A32">
            <v>75</v>
          </cell>
          <cell r="B32" t="str">
            <v>Сергеев Дмитрий Петрович</v>
          </cell>
          <cell r="C32">
            <v>1</v>
          </cell>
          <cell r="D32">
            <v>0</v>
          </cell>
          <cell r="E32">
            <v>0</v>
          </cell>
          <cell r="G32">
            <v>42359</v>
          </cell>
        </row>
        <row r="33">
          <cell r="A33">
            <v>76</v>
          </cell>
          <cell r="B33" t="str">
            <v>Яловничий Дмитрий Сергеевич</v>
          </cell>
          <cell r="C33">
            <v>1</v>
          </cell>
          <cell r="D33">
            <v>0</v>
          </cell>
          <cell r="E33">
            <v>0</v>
          </cell>
          <cell r="G33">
            <v>42359</v>
          </cell>
        </row>
        <row r="34">
          <cell r="A34">
            <v>78</v>
          </cell>
          <cell r="B34" t="str">
            <v>Феоктистов Дмитрий Сергеевич</v>
          </cell>
          <cell r="C34">
            <v>2</v>
          </cell>
          <cell r="D34">
            <v>1</v>
          </cell>
          <cell r="E34">
            <v>0</v>
          </cell>
          <cell r="G34">
            <v>42359</v>
          </cell>
        </row>
        <row r="35">
          <cell r="A35">
            <v>79</v>
          </cell>
          <cell r="B35" t="str">
            <v>Михайловский Игорь Валерьевич</v>
          </cell>
          <cell r="C35">
            <v>6</v>
          </cell>
          <cell r="D35">
            <v>0</v>
          </cell>
          <cell r="E35">
            <v>0</v>
          </cell>
          <cell r="G35">
            <v>42359</v>
          </cell>
        </row>
        <row r="36">
          <cell r="A36">
            <v>80</v>
          </cell>
          <cell r="B36" t="str">
            <v>Резчиков Евгений Борисович</v>
          </cell>
          <cell r="C36">
            <v>3</v>
          </cell>
          <cell r="D36">
            <v>1</v>
          </cell>
          <cell r="E36">
            <v>0</v>
          </cell>
          <cell r="G36">
            <v>42359</v>
          </cell>
        </row>
        <row r="37">
          <cell r="A37">
            <v>81</v>
          </cell>
          <cell r="B37" t="str">
            <v>Горбунов Тарас Владимирович</v>
          </cell>
          <cell r="C37">
            <v>4</v>
          </cell>
          <cell r="D37">
            <v>1</v>
          </cell>
          <cell r="E37">
            <v>0</v>
          </cell>
          <cell r="G37">
            <v>42359</v>
          </cell>
        </row>
        <row r="38">
          <cell r="A38">
            <v>83</v>
          </cell>
          <cell r="B38" t="str">
            <v>Андреев Игорь Евгеньевич</v>
          </cell>
          <cell r="C38">
            <v>4</v>
          </cell>
          <cell r="D38">
            <v>1</v>
          </cell>
          <cell r="E38">
            <v>0</v>
          </cell>
          <cell r="G38">
            <v>42359</v>
          </cell>
        </row>
        <row r="39">
          <cell r="A39">
            <v>84</v>
          </cell>
          <cell r="B39" t="str">
            <v>Давиденко Алексей Александрович</v>
          </cell>
          <cell r="C39">
            <v>5</v>
          </cell>
          <cell r="D39">
            <v>2</v>
          </cell>
          <cell r="E39">
            <v>0</v>
          </cell>
          <cell r="G39">
            <v>42359</v>
          </cell>
        </row>
        <row r="40">
          <cell r="A40">
            <v>85</v>
          </cell>
          <cell r="B40" t="str">
            <v>Боричев Александр Анатольевич</v>
          </cell>
          <cell r="C40">
            <v>1</v>
          </cell>
          <cell r="D40">
            <v>0</v>
          </cell>
          <cell r="E40">
            <v>0</v>
          </cell>
          <cell r="G40">
            <v>42359</v>
          </cell>
        </row>
        <row r="41">
          <cell r="A41">
            <v>86</v>
          </cell>
          <cell r="B41" t="str">
            <v>Краснянский Срргей Викторович</v>
          </cell>
          <cell r="C41">
            <v>1</v>
          </cell>
          <cell r="D41">
            <v>0</v>
          </cell>
          <cell r="E41">
            <v>0</v>
          </cell>
          <cell r="G41">
            <v>42359</v>
          </cell>
        </row>
        <row r="42">
          <cell r="A42">
            <v>87</v>
          </cell>
          <cell r="B42" t="str">
            <v>Дмитриев Александр Анатольевич</v>
          </cell>
          <cell r="C42">
            <v>8</v>
          </cell>
          <cell r="D42">
            <v>1</v>
          </cell>
          <cell r="E42">
            <v>0</v>
          </cell>
          <cell r="F42" t="str">
            <v>8-921-753-73-73</v>
          </cell>
          <cell r="G42">
            <v>42359</v>
          </cell>
        </row>
        <row r="43">
          <cell r="A43">
            <v>88</v>
          </cell>
          <cell r="B43" t="str">
            <v>Дружинин Алексей Валентинович</v>
          </cell>
          <cell r="C43">
            <v>1</v>
          </cell>
          <cell r="D43">
            <v>0</v>
          </cell>
          <cell r="E43">
            <v>0</v>
          </cell>
          <cell r="G43">
            <v>42359</v>
          </cell>
        </row>
        <row r="44">
          <cell r="A44">
            <v>89</v>
          </cell>
          <cell r="B44" t="str">
            <v>Шигарев Сергей Константинович</v>
          </cell>
          <cell r="C44">
            <v>4</v>
          </cell>
          <cell r="D44">
            <v>0</v>
          </cell>
          <cell r="E44">
            <v>0</v>
          </cell>
          <cell r="G44">
            <v>42359</v>
          </cell>
        </row>
        <row r="45">
          <cell r="A45">
            <v>90</v>
          </cell>
          <cell r="B45" t="str">
            <v>Николаев Максим Николаевич</v>
          </cell>
          <cell r="C45">
            <v>4</v>
          </cell>
          <cell r="D45">
            <v>0</v>
          </cell>
          <cell r="E45">
            <v>0</v>
          </cell>
          <cell r="G45">
            <v>42359</v>
          </cell>
        </row>
        <row r="46">
          <cell r="A46">
            <v>91</v>
          </cell>
          <cell r="B46" t="str">
            <v>Голубев Лев Вячеславович</v>
          </cell>
          <cell r="C46">
            <v>1</v>
          </cell>
          <cell r="D46">
            <v>1</v>
          </cell>
          <cell r="E46">
            <v>0</v>
          </cell>
          <cell r="G46">
            <v>42359</v>
          </cell>
        </row>
        <row r="47">
          <cell r="A47">
            <v>92</v>
          </cell>
          <cell r="B47" t="str">
            <v>Константинов Евгений Валентинович</v>
          </cell>
          <cell r="C47">
            <v>4</v>
          </cell>
          <cell r="D47">
            <v>0</v>
          </cell>
          <cell r="E47">
            <v>0</v>
          </cell>
          <cell r="G47">
            <v>42359</v>
          </cell>
        </row>
        <row r="48">
          <cell r="A48">
            <v>93</v>
          </cell>
          <cell r="B48" t="str">
            <v>Гриценко Александр Владимирович</v>
          </cell>
          <cell r="C48">
            <v>5</v>
          </cell>
          <cell r="D48">
            <v>0</v>
          </cell>
          <cell r="E48">
            <v>0</v>
          </cell>
          <cell r="G48">
            <v>42359</v>
          </cell>
        </row>
        <row r="49">
          <cell r="A49">
            <v>94</v>
          </cell>
          <cell r="B49" t="str">
            <v>Яшников Павел Александрович</v>
          </cell>
          <cell r="C49">
            <v>11</v>
          </cell>
          <cell r="D49">
            <v>6</v>
          </cell>
          <cell r="E49">
            <v>0</v>
          </cell>
          <cell r="G49">
            <v>42359</v>
          </cell>
        </row>
        <row r="50">
          <cell r="A50">
            <v>95</v>
          </cell>
          <cell r="B50" t="str">
            <v>Смирнов Евгений Николаевич</v>
          </cell>
          <cell r="C50">
            <v>0</v>
          </cell>
          <cell r="D50">
            <v>0</v>
          </cell>
          <cell r="E50">
            <v>0</v>
          </cell>
          <cell r="G50">
            <v>42359</v>
          </cell>
        </row>
        <row r="51">
          <cell r="A51">
            <v>96</v>
          </cell>
          <cell r="B51" t="str">
            <v>Круглов Павел Вячеславович</v>
          </cell>
          <cell r="C51">
            <v>3</v>
          </cell>
          <cell r="D51">
            <v>0</v>
          </cell>
          <cell r="E51">
            <v>0</v>
          </cell>
          <cell r="G51">
            <v>42359</v>
          </cell>
        </row>
        <row r="52">
          <cell r="A52">
            <v>97</v>
          </cell>
          <cell r="B52" t="str">
            <v>Дементьев Дмитий Александр</v>
          </cell>
          <cell r="C52">
            <v>2</v>
          </cell>
          <cell r="D52">
            <v>1</v>
          </cell>
          <cell r="E52">
            <v>0</v>
          </cell>
          <cell r="G52">
            <v>42359</v>
          </cell>
        </row>
        <row r="53">
          <cell r="A53">
            <v>98</v>
          </cell>
          <cell r="B53" t="str">
            <v>Бобер Антон Александрович</v>
          </cell>
          <cell r="C53">
            <v>7</v>
          </cell>
          <cell r="D53">
            <v>0</v>
          </cell>
          <cell r="E53">
            <v>0</v>
          </cell>
          <cell r="G53">
            <v>42359</v>
          </cell>
        </row>
        <row r="54">
          <cell r="A54">
            <v>99</v>
          </cell>
          <cell r="B54" t="str">
            <v>Вердиев Федор Байрамович</v>
          </cell>
          <cell r="C54">
            <v>6</v>
          </cell>
          <cell r="D54">
            <v>2</v>
          </cell>
          <cell r="E54">
            <v>1</v>
          </cell>
          <cell r="G54">
            <v>42359</v>
          </cell>
        </row>
        <row r="55">
          <cell r="A55">
            <v>100</v>
          </cell>
          <cell r="B55" t="str">
            <v>Гусев Константин Станиславович</v>
          </cell>
          <cell r="C55">
            <v>2</v>
          </cell>
          <cell r="D55">
            <v>1</v>
          </cell>
          <cell r="E55">
            <v>0</v>
          </cell>
          <cell r="G55">
            <v>42359</v>
          </cell>
        </row>
        <row r="56">
          <cell r="A56">
            <v>101</v>
          </cell>
          <cell r="B56" t="str">
            <v>Макарин Дмитрий Михайлович</v>
          </cell>
          <cell r="C56">
            <v>1</v>
          </cell>
          <cell r="D56">
            <v>0</v>
          </cell>
          <cell r="E56">
            <v>0</v>
          </cell>
          <cell r="G56">
            <v>42359</v>
          </cell>
        </row>
        <row r="57">
          <cell r="A57">
            <v>102</v>
          </cell>
          <cell r="B57" t="str">
            <v>Малов Андрей Павлович</v>
          </cell>
          <cell r="C57">
            <v>2</v>
          </cell>
          <cell r="D57">
            <v>0</v>
          </cell>
          <cell r="E57">
            <v>0</v>
          </cell>
          <cell r="G57">
            <v>42359</v>
          </cell>
        </row>
        <row r="58">
          <cell r="A58">
            <v>103</v>
          </cell>
          <cell r="B58" t="str">
            <v>Желтов Андрей Сергеевич</v>
          </cell>
          <cell r="C58">
            <v>7</v>
          </cell>
          <cell r="D58">
            <v>3</v>
          </cell>
          <cell r="E58">
            <v>0</v>
          </cell>
          <cell r="G58">
            <v>42359</v>
          </cell>
        </row>
        <row r="59">
          <cell r="A59">
            <v>104</v>
          </cell>
          <cell r="B59" t="str">
            <v>Грачев Максим Вячеславович</v>
          </cell>
          <cell r="C59">
            <v>2</v>
          </cell>
          <cell r="D59">
            <v>0</v>
          </cell>
          <cell r="E59">
            <v>0</v>
          </cell>
          <cell r="G59">
            <v>42359</v>
          </cell>
        </row>
        <row r="60">
          <cell r="A60">
            <v>106</v>
          </cell>
          <cell r="B60" t="str">
            <v>Технеряднев Олег Павлович</v>
          </cell>
          <cell r="C60">
            <v>2</v>
          </cell>
          <cell r="D60">
            <v>0</v>
          </cell>
          <cell r="E60">
            <v>0</v>
          </cell>
          <cell r="G60">
            <v>42359</v>
          </cell>
        </row>
        <row r="61">
          <cell r="A61">
            <v>108</v>
          </cell>
          <cell r="B61" t="str">
            <v>Клоков Сергей Сергеевич</v>
          </cell>
          <cell r="C61">
            <v>4</v>
          </cell>
          <cell r="D61">
            <v>2</v>
          </cell>
          <cell r="E61">
            <v>0</v>
          </cell>
          <cell r="G61">
            <v>42359</v>
          </cell>
        </row>
        <row r="62">
          <cell r="A62">
            <v>110</v>
          </cell>
          <cell r="B62" t="str">
            <v>Иванчук Григорий Александрович</v>
          </cell>
          <cell r="C62">
            <v>1</v>
          </cell>
          <cell r="D62">
            <v>0</v>
          </cell>
          <cell r="E62">
            <v>0</v>
          </cell>
          <cell r="G62">
            <v>42359</v>
          </cell>
        </row>
        <row r="63">
          <cell r="A63">
            <v>120</v>
          </cell>
          <cell r="B63" t="str">
            <v>Арбузов Эдуард Юрьевич</v>
          </cell>
          <cell r="C63">
            <v>4</v>
          </cell>
          <cell r="D63">
            <v>1</v>
          </cell>
          <cell r="E63">
            <v>0</v>
          </cell>
          <cell r="G63">
            <v>42359</v>
          </cell>
        </row>
        <row r="64">
          <cell r="A64">
            <v>121</v>
          </cell>
          <cell r="B64" t="str">
            <v>Бойченко Иван Владимирович</v>
          </cell>
          <cell r="C64">
            <v>2</v>
          </cell>
          <cell r="D64">
            <v>0</v>
          </cell>
          <cell r="E64">
            <v>0</v>
          </cell>
          <cell r="G64">
            <v>42359</v>
          </cell>
        </row>
        <row r="65">
          <cell r="A65">
            <v>122</v>
          </cell>
          <cell r="B65" t="str">
            <v>Алексеев Владимир Геннадьевич</v>
          </cell>
          <cell r="C65">
            <v>3</v>
          </cell>
          <cell r="D65">
            <v>0</v>
          </cell>
          <cell r="E65">
            <v>0</v>
          </cell>
          <cell r="G65">
            <v>42359</v>
          </cell>
        </row>
        <row r="66">
          <cell r="A66">
            <v>123</v>
          </cell>
          <cell r="B66" t="str">
            <v>Буторин Денис Андреевич</v>
          </cell>
          <cell r="C66">
            <v>4</v>
          </cell>
          <cell r="D66">
            <v>1</v>
          </cell>
          <cell r="E66">
            <v>0</v>
          </cell>
          <cell r="G66">
            <v>42359</v>
          </cell>
        </row>
        <row r="67">
          <cell r="A67">
            <v>124</v>
          </cell>
          <cell r="B67" t="str">
            <v>Веселков Александр Вахтангович</v>
          </cell>
          <cell r="C67">
            <v>3</v>
          </cell>
          <cell r="D67">
            <v>0</v>
          </cell>
          <cell r="E67">
            <v>0</v>
          </cell>
          <cell r="G67">
            <v>42359</v>
          </cell>
        </row>
        <row r="68">
          <cell r="A68">
            <v>125</v>
          </cell>
          <cell r="B68" t="str">
            <v>Заблоцкий Николай Николаевич</v>
          </cell>
          <cell r="C68">
            <v>7</v>
          </cell>
          <cell r="D68">
            <v>1</v>
          </cell>
          <cell r="E68">
            <v>1</v>
          </cell>
          <cell r="G68">
            <v>42359</v>
          </cell>
        </row>
        <row r="69">
          <cell r="A69">
            <v>126</v>
          </cell>
          <cell r="B69" t="str">
            <v>Земцев Дмитрий Валерьевич</v>
          </cell>
          <cell r="C69">
            <v>3</v>
          </cell>
          <cell r="D69">
            <v>0</v>
          </cell>
          <cell r="E69">
            <v>0</v>
          </cell>
          <cell r="G69">
            <v>42359</v>
          </cell>
        </row>
        <row r="70">
          <cell r="A70">
            <v>127</v>
          </cell>
          <cell r="B70" t="str">
            <v>Кашин Александр Михайлович</v>
          </cell>
          <cell r="C70">
            <v>4</v>
          </cell>
          <cell r="D70">
            <v>2</v>
          </cell>
          <cell r="E70">
            <v>0</v>
          </cell>
          <cell r="G70">
            <v>42359</v>
          </cell>
        </row>
        <row r="71">
          <cell r="A71">
            <v>128</v>
          </cell>
          <cell r="B71" t="str">
            <v>Воронков Виктор Викторович</v>
          </cell>
          <cell r="C71">
            <v>4</v>
          </cell>
          <cell r="D71">
            <v>1</v>
          </cell>
          <cell r="E71">
            <v>0</v>
          </cell>
          <cell r="G71">
            <v>42359</v>
          </cell>
        </row>
        <row r="72">
          <cell r="A72">
            <v>129</v>
          </cell>
          <cell r="B72" t="str">
            <v>Букин Сергей Владиленович</v>
          </cell>
          <cell r="C72">
            <v>4</v>
          </cell>
          <cell r="D72">
            <v>0</v>
          </cell>
          <cell r="E72">
            <v>0</v>
          </cell>
          <cell r="G72">
            <v>42359</v>
          </cell>
        </row>
        <row r="73">
          <cell r="A73">
            <v>130</v>
          </cell>
          <cell r="B73" t="str">
            <v>Тетерук Виктор Николаевич</v>
          </cell>
          <cell r="C73">
            <v>4</v>
          </cell>
          <cell r="D73">
            <v>1</v>
          </cell>
          <cell r="E73">
            <v>0</v>
          </cell>
          <cell r="G73">
            <v>42359</v>
          </cell>
        </row>
        <row r="74">
          <cell r="A74">
            <v>131</v>
          </cell>
          <cell r="B74" t="str">
            <v>Заводсков Геннадий Анатольевич</v>
          </cell>
          <cell r="C74">
            <v>2</v>
          </cell>
          <cell r="D74">
            <v>1</v>
          </cell>
          <cell r="E74">
            <v>0</v>
          </cell>
          <cell r="G74">
            <v>42359</v>
          </cell>
        </row>
        <row r="75">
          <cell r="A75">
            <v>132</v>
          </cell>
          <cell r="B75" t="str">
            <v>Зуев Василь Бадриевич</v>
          </cell>
          <cell r="C75">
            <v>3</v>
          </cell>
          <cell r="D75">
            <v>1</v>
          </cell>
          <cell r="E75">
            <v>0</v>
          </cell>
          <cell r="G75">
            <v>42359</v>
          </cell>
        </row>
        <row r="76">
          <cell r="A76">
            <v>133</v>
          </cell>
          <cell r="B76" t="str">
            <v>Гаврилов Владислав Викторович</v>
          </cell>
          <cell r="C76">
            <v>1</v>
          </cell>
          <cell r="D76">
            <v>0</v>
          </cell>
          <cell r="E76">
            <v>0</v>
          </cell>
          <cell r="G76">
            <v>42359</v>
          </cell>
        </row>
        <row r="77">
          <cell r="A77">
            <v>134</v>
          </cell>
          <cell r="B77" t="str">
            <v>Ананьев Роман Геннадьевич</v>
          </cell>
          <cell r="C77">
            <v>10</v>
          </cell>
          <cell r="D77">
            <v>3</v>
          </cell>
          <cell r="E77">
            <v>0</v>
          </cell>
          <cell r="G77">
            <v>42359</v>
          </cell>
        </row>
        <row r="78">
          <cell r="A78">
            <v>135</v>
          </cell>
          <cell r="B78" t="str">
            <v>Нелюбов Роман Юрьевич</v>
          </cell>
          <cell r="C78">
            <v>3</v>
          </cell>
          <cell r="D78">
            <v>2</v>
          </cell>
          <cell r="E78">
            <v>0</v>
          </cell>
          <cell r="G78">
            <v>42359</v>
          </cell>
        </row>
        <row r="79">
          <cell r="A79">
            <v>136</v>
          </cell>
          <cell r="B79" t="str">
            <v>Дуванов Сергей Александрович</v>
          </cell>
          <cell r="C79">
            <v>8</v>
          </cell>
          <cell r="D79">
            <v>1</v>
          </cell>
          <cell r="E79">
            <v>0</v>
          </cell>
          <cell r="G79">
            <v>42359</v>
          </cell>
        </row>
        <row r="80">
          <cell r="A80">
            <v>137</v>
          </cell>
          <cell r="B80" t="str">
            <v>Зубрилин Игорь Валерьевич</v>
          </cell>
          <cell r="C80">
            <v>6</v>
          </cell>
          <cell r="D80">
            <v>1</v>
          </cell>
          <cell r="E80">
            <v>0</v>
          </cell>
          <cell r="G80">
            <v>42359</v>
          </cell>
        </row>
        <row r="81">
          <cell r="A81">
            <v>138</v>
          </cell>
          <cell r="B81" t="str">
            <v>Пестов Илья Александрович</v>
          </cell>
          <cell r="C81">
            <v>3</v>
          </cell>
          <cell r="D81">
            <v>1</v>
          </cell>
          <cell r="E81">
            <v>0</v>
          </cell>
          <cell r="G81">
            <v>42359</v>
          </cell>
        </row>
        <row r="82">
          <cell r="A82">
            <v>139</v>
          </cell>
          <cell r="B82" t="str">
            <v>Ягунов Никита Владимирович</v>
          </cell>
          <cell r="C82">
            <v>4</v>
          </cell>
          <cell r="D82">
            <v>2</v>
          </cell>
          <cell r="E82">
            <v>0</v>
          </cell>
          <cell r="G82">
            <v>42359</v>
          </cell>
        </row>
        <row r="83">
          <cell r="A83">
            <v>140</v>
          </cell>
          <cell r="B83" t="str">
            <v>Майоров Александр Вячеславович</v>
          </cell>
          <cell r="C83">
            <v>4</v>
          </cell>
          <cell r="D83">
            <v>0</v>
          </cell>
          <cell r="E83">
            <v>0</v>
          </cell>
          <cell r="G83">
            <v>42359</v>
          </cell>
        </row>
        <row r="84">
          <cell r="A84">
            <v>141</v>
          </cell>
          <cell r="B84" t="str">
            <v>Яковлев Валентин Владимирович</v>
          </cell>
          <cell r="C84">
            <v>4</v>
          </cell>
          <cell r="D84">
            <v>1</v>
          </cell>
          <cell r="E84">
            <v>0</v>
          </cell>
          <cell r="G84">
            <v>42359</v>
          </cell>
        </row>
        <row r="85">
          <cell r="A85">
            <v>142</v>
          </cell>
          <cell r="B85" t="str">
            <v>Богваль Вячеслав Николаевич</v>
          </cell>
          <cell r="C85">
            <v>2</v>
          </cell>
          <cell r="D85">
            <v>0</v>
          </cell>
          <cell r="E85">
            <v>0</v>
          </cell>
          <cell r="G85">
            <v>42359</v>
          </cell>
        </row>
        <row r="86">
          <cell r="A86">
            <v>143</v>
          </cell>
          <cell r="B86" t="str">
            <v>Цицерко Владимир Николаевич</v>
          </cell>
          <cell r="C86">
            <v>1</v>
          </cell>
          <cell r="D86">
            <v>0</v>
          </cell>
          <cell r="E86">
            <v>0</v>
          </cell>
          <cell r="G86">
            <v>42359</v>
          </cell>
        </row>
        <row r="87">
          <cell r="A87">
            <v>144</v>
          </cell>
          <cell r="B87" t="str">
            <v>Ермаков Александр Александрович</v>
          </cell>
          <cell r="C87">
            <v>6</v>
          </cell>
          <cell r="D87">
            <v>0</v>
          </cell>
          <cell r="E87">
            <v>0</v>
          </cell>
          <cell r="F87" t="str">
            <v>8-931-373-88-10</v>
          </cell>
          <cell r="G87">
            <v>42359</v>
          </cell>
        </row>
        <row r="88">
          <cell r="A88">
            <v>145</v>
          </cell>
          <cell r="B88" t="str">
            <v>Мушкатеров Максим Сергеевич</v>
          </cell>
          <cell r="C88">
            <v>3</v>
          </cell>
          <cell r="D88">
            <v>1</v>
          </cell>
          <cell r="E88">
            <v>0</v>
          </cell>
          <cell r="G88">
            <v>42359</v>
          </cell>
        </row>
        <row r="89">
          <cell r="A89">
            <v>146</v>
          </cell>
          <cell r="B89" t="str">
            <v>Корниенко Василий Сергеевич</v>
          </cell>
          <cell r="C89">
            <v>5</v>
          </cell>
          <cell r="D89">
            <v>1</v>
          </cell>
          <cell r="E89">
            <v>0</v>
          </cell>
          <cell r="G89">
            <v>42359</v>
          </cell>
        </row>
        <row r="90">
          <cell r="A90">
            <v>147</v>
          </cell>
          <cell r="B90" t="str">
            <v>Карулин Михаил Леонидович</v>
          </cell>
          <cell r="C90">
            <v>3</v>
          </cell>
          <cell r="D90">
            <v>2</v>
          </cell>
          <cell r="E90">
            <v>0</v>
          </cell>
          <cell r="G90">
            <v>42359</v>
          </cell>
        </row>
        <row r="91">
          <cell r="A91">
            <v>148</v>
          </cell>
          <cell r="B91" t="str">
            <v>Карачев Антон Валерьевич</v>
          </cell>
          <cell r="C91">
            <v>3</v>
          </cell>
          <cell r="D91">
            <v>1</v>
          </cell>
          <cell r="E91">
            <v>0</v>
          </cell>
          <cell r="G91">
            <v>42429</v>
          </cell>
        </row>
        <row r="92">
          <cell r="A92">
            <v>149</v>
          </cell>
          <cell r="B92" t="str">
            <v>Климович Николай Николаевич</v>
          </cell>
          <cell r="C92">
            <v>2</v>
          </cell>
          <cell r="D92">
            <v>1</v>
          </cell>
          <cell r="E92">
            <v>0</v>
          </cell>
          <cell r="G92">
            <v>42359</v>
          </cell>
        </row>
        <row r="93">
          <cell r="A93">
            <v>150</v>
          </cell>
          <cell r="B93" t="str">
            <v>Павлов Анатолий Валерьевич</v>
          </cell>
          <cell r="C93">
            <v>2</v>
          </cell>
          <cell r="D93">
            <v>1</v>
          </cell>
          <cell r="E93">
            <v>0</v>
          </cell>
          <cell r="G93">
            <v>42359</v>
          </cell>
        </row>
        <row r="94">
          <cell r="A94">
            <v>151</v>
          </cell>
          <cell r="B94" t="str">
            <v>Шипневский Сергей Сергеевич</v>
          </cell>
          <cell r="C94">
            <v>2</v>
          </cell>
          <cell r="D94">
            <v>0</v>
          </cell>
          <cell r="E94">
            <v>0</v>
          </cell>
          <cell r="G94">
            <v>42359</v>
          </cell>
        </row>
        <row r="95">
          <cell r="A95">
            <v>152</v>
          </cell>
          <cell r="B95" t="str">
            <v>Зотов Владимир Юрьевич</v>
          </cell>
          <cell r="C95">
            <v>3</v>
          </cell>
          <cell r="D95">
            <v>1</v>
          </cell>
          <cell r="E95">
            <v>1</v>
          </cell>
          <cell r="G95">
            <v>42359</v>
          </cell>
        </row>
        <row r="96">
          <cell r="A96">
            <v>154</v>
          </cell>
          <cell r="B96" t="str">
            <v>Николаев Дмитрий Игоревич</v>
          </cell>
          <cell r="C96">
            <v>5</v>
          </cell>
          <cell r="D96">
            <v>2</v>
          </cell>
          <cell r="E96">
            <v>0</v>
          </cell>
          <cell r="G96">
            <v>42359</v>
          </cell>
        </row>
        <row r="97">
          <cell r="A97">
            <v>155</v>
          </cell>
          <cell r="B97" t="str">
            <v>Коваленко Евгений Алексеевич</v>
          </cell>
          <cell r="C97">
            <v>3</v>
          </cell>
          <cell r="D97">
            <v>1</v>
          </cell>
          <cell r="E97">
            <v>0</v>
          </cell>
          <cell r="G97">
            <v>42359</v>
          </cell>
        </row>
        <row r="98">
          <cell r="A98">
            <v>157</v>
          </cell>
          <cell r="B98" t="str">
            <v>Правдин Александр Сергеевич</v>
          </cell>
          <cell r="C98">
            <v>6</v>
          </cell>
          <cell r="D98">
            <v>3</v>
          </cell>
          <cell r="E98">
            <v>0</v>
          </cell>
          <cell r="G98">
            <v>42359</v>
          </cell>
        </row>
        <row r="99">
          <cell r="A99">
            <v>158</v>
          </cell>
          <cell r="B99" t="str">
            <v>Кондюков Николай Викторович</v>
          </cell>
          <cell r="C99">
            <v>5</v>
          </cell>
          <cell r="D99">
            <v>3</v>
          </cell>
          <cell r="E99">
            <v>2</v>
          </cell>
          <cell r="G99">
            <v>42359</v>
          </cell>
        </row>
        <row r="100">
          <cell r="A100">
            <v>159</v>
          </cell>
          <cell r="B100" t="str">
            <v>Зайцев Игорь Леонидович</v>
          </cell>
          <cell r="C100">
            <v>3</v>
          </cell>
          <cell r="D100">
            <v>0</v>
          </cell>
          <cell r="E100">
            <v>0</v>
          </cell>
          <cell r="G100">
            <v>42359</v>
          </cell>
        </row>
        <row r="101">
          <cell r="A101">
            <v>160</v>
          </cell>
          <cell r="B101" t="str">
            <v>Мотузенко Артем Сергеевич</v>
          </cell>
          <cell r="C101">
            <v>2</v>
          </cell>
          <cell r="D101">
            <v>1</v>
          </cell>
          <cell r="E101">
            <v>0</v>
          </cell>
          <cell r="G101">
            <v>42359</v>
          </cell>
        </row>
        <row r="102">
          <cell r="A102">
            <v>161</v>
          </cell>
          <cell r="B102" t="str">
            <v>Попов Сергей Васильевич</v>
          </cell>
          <cell r="C102">
            <v>0</v>
          </cell>
          <cell r="D102">
            <v>0</v>
          </cell>
          <cell r="E102">
            <v>0</v>
          </cell>
          <cell r="G102">
            <v>42359</v>
          </cell>
        </row>
        <row r="103">
          <cell r="A103">
            <v>162</v>
          </cell>
          <cell r="B103" t="str">
            <v>Пестерев Сергей Александрович</v>
          </cell>
          <cell r="C103">
            <v>3</v>
          </cell>
          <cell r="D103">
            <v>0</v>
          </cell>
          <cell r="E103">
            <v>0</v>
          </cell>
          <cell r="G103">
            <v>42359</v>
          </cell>
        </row>
        <row r="104">
          <cell r="A104">
            <v>163</v>
          </cell>
          <cell r="B104" t="str">
            <v>Борисевич Юрий Игоревич</v>
          </cell>
          <cell r="C104">
            <v>2</v>
          </cell>
          <cell r="D104">
            <v>0</v>
          </cell>
          <cell r="E104">
            <v>0</v>
          </cell>
          <cell r="G104">
            <v>42359</v>
          </cell>
        </row>
        <row r="105">
          <cell r="A105">
            <v>164</v>
          </cell>
          <cell r="B105" t="str">
            <v>Заикин Роман Александрович</v>
          </cell>
          <cell r="C105">
            <v>7</v>
          </cell>
          <cell r="D105">
            <v>2</v>
          </cell>
          <cell r="E105">
            <v>0</v>
          </cell>
          <cell r="G105">
            <v>42359</v>
          </cell>
        </row>
        <row r="106">
          <cell r="A106">
            <v>165</v>
          </cell>
          <cell r="B106" t="str">
            <v>Шушин Павел Иванович</v>
          </cell>
          <cell r="C106">
            <v>5</v>
          </cell>
          <cell r="D106">
            <v>1</v>
          </cell>
          <cell r="E106">
            <v>0</v>
          </cell>
          <cell r="G106">
            <v>42359</v>
          </cell>
        </row>
        <row r="107">
          <cell r="A107">
            <v>166</v>
          </cell>
          <cell r="B107" t="str">
            <v>Сазонов Максим Михайлович</v>
          </cell>
          <cell r="C107">
            <v>7</v>
          </cell>
          <cell r="D107">
            <v>0</v>
          </cell>
          <cell r="E107">
            <v>0</v>
          </cell>
          <cell r="G107">
            <v>42359</v>
          </cell>
        </row>
        <row r="108">
          <cell r="A108">
            <v>167</v>
          </cell>
          <cell r="B108" t="str">
            <v>Дормидонтов Евгений Сергеевич</v>
          </cell>
          <cell r="C108">
            <v>4</v>
          </cell>
          <cell r="D108">
            <v>0</v>
          </cell>
          <cell r="E108">
            <v>0</v>
          </cell>
          <cell r="G108">
            <v>42359</v>
          </cell>
        </row>
        <row r="109">
          <cell r="A109">
            <v>168</v>
          </cell>
          <cell r="B109" t="str">
            <v>Новиков Сергей Юрьевич</v>
          </cell>
          <cell r="C109">
            <v>3</v>
          </cell>
          <cell r="D109">
            <v>1</v>
          </cell>
          <cell r="E109">
            <v>0</v>
          </cell>
          <cell r="G109">
            <v>42359</v>
          </cell>
        </row>
        <row r="110">
          <cell r="A110">
            <v>169</v>
          </cell>
          <cell r="B110" t="str">
            <v>Зубаков Александр Г енадьевич</v>
          </cell>
          <cell r="C110">
            <v>0</v>
          </cell>
          <cell r="D110">
            <v>0</v>
          </cell>
          <cell r="E110">
            <v>0</v>
          </cell>
          <cell r="G110">
            <v>42359</v>
          </cell>
        </row>
        <row r="111">
          <cell r="A111">
            <v>170</v>
          </cell>
          <cell r="B111" t="str">
            <v>Пискунов Петр Александрович</v>
          </cell>
          <cell r="C111">
            <v>7</v>
          </cell>
          <cell r="D111">
            <v>1</v>
          </cell>
          <cell r="E111">
            <v>0</v>
          </cell>
          <cell r="G111">
            <v>42359</v>
          </cell>
        </row>
        <row r="112">
          <cell r="A112">
            <v>171</v>
          </cell>
          <cell r="B112" t="str">
            <v>Цветков Станислав Константинович</v>
          </cell>
          <cell r="C112">
            <v>4</v>
          </cell>
          <cell r="D112">
            <v>1</v>
          </cell>
          <cell r="E112">
            <v>0</v>
          </cell>
          <cell r="G112">
            <v>42359</v>
          </cell>
        </row>
        <row r="113">
          <cell r="A113">
            <v>172</v>
          </cell>
          <cell r="B113" t="str">
            <v>Муравьёв Дмитрий Павлович</v>
          </cell>
          <cell r="C113">
            <v>1</v>
          </cell>
          <cell r="D113">
            <v>0</v>
          </cell>
          <cell r="E113">
            <v>0</v>
          </cell>
          <cell r="G113">
            <v>42359</v>
          </cell>
        </row>
        <row r="114">
          <cell r="A114">
            <v>173</v>
          </cell>
          <cell r="B114" t="str">
            <v>Уланов Вячеслав Николаевич</v>
          </cell>
          <cell r="C114">
            <v>3</v>
          </cell>
          <cell r="D114">
            <v>0</v>
          </cell>
          <cell r="E114">
            <v>0</v>
          </cell>
          <cell r="G114">
            <v>42359</v>
          </cell>
        </row>
        <row r="115">
          <cell r="A115">
            <v>174</v>
          </cell>
          <cell r="B115" t="str">
            <v>Гулякин Сергей Николаевич</v>
          </cell>
          <cell r="C115">
            <v>1</v>
          </cell>
          <cell r="D115">
            <v>0</v>
          </cell>
          <cell r="E115">
            <v>0</v>
          </cell>
          <cell r="G115">
            <v>42359</v>
          </cell>
        </row>
        <row r="116">
          <cell r="A116">
            <v>175</v>
          </cell>
          <cell r="B116" t="str">
            <v>Фавстов Андрей Вячеславович</v>
          </cell>
          <cell r="C116">
            <v>3</v>
          </cell>
          <cell r="D116">
            <v>1</v>
          </cell>
          <cell r="E116">
            <v>0</v>
          </cell>
          <cell r="G116">
            <v>42359</v>
          </cell>
        </row>
        <row r="117">
          <cell r="A117">
            <v>176</v>
          </cell>
          <cell r="B117" t="str">
            <v>Тесленко Юрий Владимирович</v>
          </cell>
          <cell r="C117">
            <v>4</v>
          </cell>
          <cell r="D117">
            <v>3</v>
          </cell>
          <cell r="E117">
            <v>1</v>
          </cell>
          <cell r="G117">
            <v>42359</v>
          </cell>
        </row>
        <row r="118">
          <cell r="A118">
            <v>177</v>
          </cell>
          <cell r="B118" t="str">
            <v>Фенютин Юрий Вячеславович</v>
          </cell>
          <cell r="C118">
            <v>2</v>
          </cell>
          <cell r="D118">
            <v>0</v>
          </cell>
          <cell r="E118">
            <v>0</v>
          </cell>
          <cell r="G118">
            <v>42359</v>
          </cell>
        </row>
        <row r="119">
          <cell r="A119">
            <v>178</v>
          </cell>
          <cell r="B119" t="str">
            <v>Леонов Владимир Сергеевич</v>
          </cell>
          <cell r="C119">
            <v>7</v>
          </cell>
          <cell r="D119">
            <v>5</v>
          </cell>
          <cell r="E119">
            <v>0</v>
          </cell>
          <cell r="G119">
            <v>42359</v>
          </cell>
        </row>
        <row r="120">
          <cell r="A120">
            <v>179</v>
          </cell>
          <cell r="B120" t="str">
            <v>Козлов Александр Венадьевич</v>
          </cell>
          <cell r="C120">
            <v>3</v>
          </cell>
          <cell r="D120">
            <v>3</v>
          </cell>
          <cell r="E120">
            <v>0</v>
          </cell>
          <cell r="G120">
            <v>42359</v>
          </cell>
        </row>
        <row r="121">
          <cell r="A121">
            <v>180</v>
          </cell>
          <cell r="B121" t="str">
            <v>Наумов Дмитрий Владимирович</v>
          </cell>
          <cell r="C121">
            <v>2</v>
          </cell>
          <cell r="D121">
            <v>0</v>
          </cell>
          <cell r="E121">
            <v>0</v>
          </cell>
          <cell r="G121">
            <v>42359</v>
          </cell>
        </row>
        <row r="122">
          <cell r="A122">
            <v>181</v>
          </cell>
          <cell r="B122" t="str">
            <v>Фёдоров Иван Юрьевич</v>
          </cell>
          <cell r="C122">
            <v>3</v>
          </cell>
          <cell r="D122">
            <v>2</v>
          </cell>
          <cell r="E122">
            <v>0</v>
          </cell>
          <cell r="G122">
            <v>42359</v>
          </cell>
        </row>
        <row r="123">
          <cell r="A123">
            <v>182</v>
          </cell>
          <cell r="B123" t="str">
            <v>Гулин Дмитирий Алексеевич</v>
          </cell>
          <cell r="C123">
            <v>2</v>
          </cell>
          <cell r="D123">
            <v>0</v>
          </cell>
          <cell r="E123">
            <v>0</v>
          </cell>
          <cell r="G123">
            <v>42359</v>
          </cell>
        </row>
        <row r="124">
          <cell r="A124">
            <v>183</v>
          </cell>
          <cell r="B124" t="str">
            <v>Павлов Игорь Васильевич</v>
          </cell>
          <cell r="C124">
            <v>1</v>
          </cell>
          <cell r="D124">
            <v>1</v>
          </cell>
          <cell r="E124">
            <v>0</v>
          </cell>
          <cell r="G124">
            <v>42359</v>
          </cell>
        </row>
        <row r="125">
          <cell r="A125">
            <v>184</v>
          </cell>
          <cell r="B125" t="str">
            <v>Песков Иван Александрович</v>
          </cell>
          <cell r="C125">
            <v>5</v>
          </cell>
          <cell r="D125">
            <v>0</v>
          </cell>
          <cell r="E125">
            <v>0</v>
          </cell>
          <cell r="G125">
            <v>42359</v>
          </cell>
        </row>
        <row r="126">
          <cell r="A126">
            <v>185</v>
          </cell>
          <cell r="B126" t="str">
            <v>Косарев Максим Васильевич</v>
          </cell>
          <cell r="C126">
            <v>7</v>
          </cell>
          <cell r="D126">
            <v>0</v>
          </cell>
          <cell r="E126">
            <v>0</v>
          </cell>
          <cell r="G126">
            <v>42359</v>
          </cell>
        </row>
        <row r="127">
          <cell r="A127">
            <v>186</v>
          </cell>
          <cell r="B127" t="str">
            <v>Петров Вадим Николаевич</v>
          </cell>
          <cell r="C127">
            <v>3</v>
          </cell>
          <cell r="D127">
            <v>0</v>
          </cell>
          <cell r="E127">
            <v>0</v>
          </cell>
          <cell r="G127">
            <v>42359</v>
          </cell>
        </row>
        <row r="128">
          <cell r="A128">
            <v>187</v>
          </cell>
          <cell r="B128" t="str">
            <v>Краско Виталий Викторович</v>
          </cell>
          <cell r="C128">
            <v>5</v>
          </cell>
          <cell r="D128">
            <v>0</v>
          </cell>
          <cell r="E128">
            <v>0</v>
          </cell>
          <cell r="G128">
            <v>42359</v>
          </cell>
        </row>
        <row r="129">
          <cell r="A129">
            <v>188</v>
          </cell>
          <cell r="B129" t="str">
            <v>Кубанцев Федор Павлович</v>
          </cell>
          <cell r="C129">
            <v>4</v>
          </cell>
          <cell r="D129">
            <v>1</v>
          </cell>
          <cell r="E129">
            <v>0</v>
          </cell>
          <cell r="G129">
            <v>42359</v>
          </cell>
        </row>
        <row r="130">
          <cell r="A130">
            <v>189</v>
          </cell>
          <cell r="B130" t="str">
            <v>Потапов Евгений Викторович</v>
          </cell>
          <cell r="C130">
            <v>7</v>
          </cell>
          <cell r="D130">
            <v>2</v>
          </cell>
          <cell r="E130">
            <v>1</v>
          </cell>
          <cell r="G130">
            <v>42359</v>
          </cell>
        </row>
        <row r="131">
          <cell r="A131">
            <v>190</v>
          </cell>
          <cell r="B131" t="str">
            <v>Сальников Виталий Иванович</v>
          </cell>
          <cell r="C131">
            <v>5</v>
          </cell>
          <cell r="D131">
            <v>0</v>
          </cell>
          <cell r="E131">
            <v>0</v>
          </cell>
          <cell r="G131">
            <v>42359</v>
          </cell>
        </row>
        <row r="132">
          <cell r="A132">
            <v>191</v>
          </cell>
          <cell r="B132" t="str">
            <v>Симаков Алексей Владимирович</v>
          </cell>
          <cell r="C132">
            <v>6</v>
          </cell>
          <cell r="D132">
            <v>1</v>
          </cell>
          <cell r="E132">
            <v>0</v>
          </cell>
          <cell r="G132">
            <v>42359</v>
          </cell>
        </row>
        <row r="133">
          <cell r="A133">
            <v>192</v>
          </cell>
          <cell r="B133" t="str">
            <v>Лемешев Сергей Васильевич</v>
          </cell>
          <cell r="C133">
            <v>2</v>
          </cell>
          <cell r="D133">
            <v>0</v>
          </cell>
          <cell r="E133">
            <v>0</v>
          </cell>
          <cell r="G133">
            <v>42359</v>
          </cell>
        </row>
        <row r="134">
          <cell r="A134">
            <v>193</v>
          </cell>
          <cell r="B134" t="str">
            <v>Сарелайнен Юрий Викторович</v>
          </cell>
          <cell r="C134">
            <v>2</v>
          </cell>
          <cell r="D134">
            <v>0</v>
          </cell>
          <cell r="E134">
            <v>0</v>
          </cell>
          <cell r="G134">
            <v>42359</v>
          </cell>
        </row>
        <row r="135">
          <cell r="A135">
            <v>194</v>
          </cell>
          <cell r="B135" t="str">
            <v>Седов Михаил Андреевич</v>
          </cell>
          <cell r="C135">
            <v>4</v>
          </cell>
          <cell r="D135">
            <v>1</v>
          </cell>
          <cell r="E135">
            <v>0</v>
          </cell>
          <cell r="G135">
            <v>42359</v>
          </cell>
        </row>
        <row r="136">
          <cell r="A136">
            <v>195</v>
          </cell>
          <cell r="B136" t="str">
            <v>Тихов Павел Геннадьевич</v>
          </cell>
          <cell r="C136">
            <v>1</v>
          </cell>
          <cell r="D136">
            <v>0</v>
          </cell>
          <cell r="E136">
            <v>0</v>
          </cell>
          <cell r="G136">
            <v>42359</v>
          </cell>
        </row>
        <row r="137">
          <cell r="A137">
            <v>196</v>
          </cell>
          <cell r="B137" t="str">
            <v>Козлович Сергей Степанович</v>
          </cell>
          <cell r="C137">
            <v>4</v>
          </cell>
          <cell r="D137">
            <v>1</v>
          </cell>
          <cell r="E137">
            <v>0</v>
          </cell>
          <cell r="G137">
            <v>42359</v>
          </cell>
        </row>
        <row r="138">
          <cell r="A138">
            <v>197</v>
          </cell>
          <cell r="B138" t="str">
            <v>Дашкин Шамиль Менирович</v>
          </cell>
          <cell r="C138">
            <v>5</v>
          </cell>
          <cell r="D138">
            <v>1</v>
          </cell>
          <cell r="E138">
            <v>0</v>
          </cell>
          <cell r="F138" t="str">
            <v>Смена машиниста с уволенного Соколова Вадима Вячеславовича</v>
          </cell>
          <cell r="G138">
            <v>42359</v>
          </cell>
        </row>
        <row r="139">
          <cell r="A139">
            <v>198</v>
          </cell>
          <cell r="B139" t="str">
            <v>Поляков Вячеслав Борисович</v>
          </cell>
          <cell r="C139">
            <v>1</v>
          </cell>
          <cell r="D139">
            <v>0</v>
          </cell>
          <cell r="E139">
            <v>0</v>
          </cell>
          <cell r="G139">
            <v>42359</v>
          </cell>
        </row>
        <row r="140">
          <cell r="A140">
            <v>199</v>
          </cell>
          <cell r="B140" t="str">
            <v>Старикович Алексей Эдуардович</v>
          </cell>
          <cell r="C140">
            <v>2</v>
          </cell>
          <cell r="D140">
            <v>1</v>
          </cell>
          <cell r="E140">
            <v>0</v>
          </cell>
          <cell r="G140">
            <v>42359</v>
          </cell>
        </row>
        <row r="141">
          <cell r="A141">
            <v>200</v>
          </cell>
          <cell r="B141" t="str">
            <v>Прохоренко Илья Васильевич</v>
          </cell>
          <cell r="C141">
            <v>2</v>
          </cell>
          <cell r="D141">
            <v>0</v>
          </cell>
          <cell r="E141">
            <v>0</v>
          </cell>
          <cell r="F141" t="str">
            <v>8-911-253-86-18</v>
          </cell>
          <cell r="G141">
            <v>42359</v>
          </cell>
        </row>
        <row r="142">
          <cell r="A142">
            <v>201</v>
          </cell>
          <cell r="B142" t="str">
            <v>Уймин Павел Сергеевич</v>
          </cell>
          <cell r="C142">
            <v>5</v>
          </cell>
          <cell r="D142">
            <v>2</v>
          </cell>
          <cell r="E142">
            <v>0</v>
          </cell>
          <cell r="G142">
            <v>42359</v>
          </cell>
        </row>
        <row r="143">
          <cell r="A143">
            <v>202</v>
          </cell>
          <cell r="B143" t="str">
            <v>Румянцев Андрей Сергеевич</v>
          </cell>
          <cell r="C143">
            <v>1</v>
          </cell>
          <cell r="D143">
            <v>0</v>
          </cell>
          <cell r="E143">
            <v>0</v>
          </cell>
          <cell r="F143" t="str">
            <v>Смена машиниста с уволенного Семенова Александра Борисовича</v>
          </cell>
          <cell r="G143">
            <v>42359</v>
          </cell>
        </row>
        <row r="144">
          <cell r="A144">
            <v>203</v>
          </cell>
          <cell r="B144" t="str">
            <v>Кондратков Евгений Александрович</v>
          </cell>
          <cell r="C144">
            <v>11</v>
          </cell>
          <cell r="D144">
            <v>6</v>
          </cell>
          <cell r="E144">
            <v>0</v>
          </cell>
          <cell r="G144">
            <v>42359</v>
          </cell>
        </row>
        <row r="145">
          <cell r="A145">
            <v>204</v>
          </cell>
          <cell r="B145" t="str">
            <v>Потуга Андрей Федорович</v>
          </cell>
          <cell r="C145">
            <v>3</v>
          </cell>
          <cell r="D145">
            <v>0</v>
          </cell>
          <cell r="E145">
            <v>0</v>
          </cell>
          <cell r="G145">
            <v>42359</v>
          </cell>
        </row>
        <row r="146">
          <cell r="A146">
            <v>205</v>
          </cell>
          <cell r="B146" t="str">
            <v>Плотников Игорь Германович</v>
          </cell>
          <cell r="C146">
            <v>2</v>
          </cell>
          <cell r="D146">
            <v>1</v>
          </cell>
          <cell r="E146">
            <v>0</v>
          </cell>
          <cell r="G146">
            <v>42359</v>
          </cell>
        </row>
        <row r="147">
          <cell r="A147">
            <v>206</v>
          </cell>
          <cell r="B147" t="str">
            <v>Осипов Александр Александрович</v>
          </cell>
          <cell r="C147">
            <v>3</v>
          </cell>
          <cell r="D147">
            <v>1</v>
          </cell>
          <cell r="E147">
            <v>0</v>
          </cell>
          <cell r="G147">
            <v>42359</v>
          </cell>
        </row>
        <row r="148">
          <cell r="A148">
            <v>207</v>
          </cell>
          <cell r="B148" t="str">
            <v>Пахомов Игорь Анатольевич</v>
          </cell>
          <cell r="C148">
            <v>2</v>
          </cell>
          <cell r="D148">
            <v>0</v>
          </cell>
          <cell r="E148">
            <v>0</v>
          </cell>
          <cell r="G148">
            <v>42359</v>
          </cell>
        </row>
        <row r="149">
          <cell r="A149">
            <v>208</v>
          </cell>
          <cell r="B149" t="str">
            <v>Ларин Михаил Борисович</v>
          </cell>
          <cell r="C149">
            <v>5</v>
          </cell>
          <cell r="D149">
            <v>0</v>
          </cell>
          <cell r="E149">
            <v>0</v>
          </cell>
          <cell r="G149">
            <v>42359</v>
          </cell>
        </row>
        <row r="150">
          <cell r="A150">
            <v>209</v>
          </cell>
          <cell r="B150" t="str">
            <v>Пичугин Павел Андреевич</v>
          </cell>
          <cell r="C150">
            <v>6</v>
          </cell>
          <cell r="D150">
            <v>1</v>
          </cell>
          <cell r="E150">
            <v>0</v>
          </cell>
          <cell r="G150">
            <v>42359</v>
          </cell>
        </row>
        <row r="151">
          <cell r="A151">
            <v>210</v>
          </cell>
          <cell r="B151" t="str">
            <v>Дашкин Шамиль Менирович</v>
          </cell>
          <cell r="F151" t="str">
            <v>Утеряна. Заменена на STH00-240</v>
          </cell>
          <cell r="G151">
            <v>42359</v>
          </cell>
        </row>
        <row r="152">
          <cell r="A152">
            <v>211</v>
          </cell>
          <cell r="B152" t="str">
            <v>Маслов Виталий Александрович</v>
          </cell>
          <cell r="C152">
            <v>4</v>
          </cell>
          <cell r="D152">
            <v>2</v>
          </cell>
          <cell r="E152">
            <v>0</v>
          </cell>
          <cell r="F152" t="str">
            <v>Смена машиниста с уволенного Циммера Алексея Александровича</v>
          </cell>
          <cell r="G152">
            <v>42359</v>
          </cell>
        </row>
        <row r="153">
          <cell r="A153">
            <v>212</v>
          </cell>
          <cell r="B153" t="str">
            <v>Елисеев Александр Александрович</v>
          </cell>
          <cell r="C153">
            <v>4</v>
          </cell>
          <cell r="D153">
            <v>3</v>
          </cell>
          <cell r="E153">
            <v>0</v>
          </cell>
          <cell r="G153">
            <v>42359</v>
          </cell>
        </row>
        <row r="154">
          <cell r="A154">
            <v>213</v>
          </cell>
          <cell r="B154" t="str">
            <v>Цыпушкин Юрий Николаевич</v>
          </cell>
          <cell r="C154">
            <v>4</v>
          </cell>
          <cell r="D154">
            <v>1</v>
          </cell>
          <cell r="E154">
            <v>1</v>
          </cell>
          <cell r="G154">
            <v>42359</v>
          </cell>
        </row>
        <row r="155">
          <cell r="A155">
            <v>214</v>
          </cell>
          <cell r="B155" t="str">
            <v>Гринштейн Андрей Романович</v>
          </cell>
          <cell r="C155">
            <v>6</v>
          </cell>
          <cell r="D155">
            <v>2</v>
          </cell>
          <cell r="E155">
            <v>1</v>
          </cell>
          <cell r="G155">
            <v>42359</v>
          </cell>
        </row>
        <row r="156">
          <cell r="A156">
            <v>215</v>
          </cell>
          <cell r="B156" t="str">
            <v>Жульев Сергей Александрович</v>
          </cell>
          <cell r="C156">
            <v>6</v>
          </cell>
          <cell r="D156">
            <v>4</v>
          </cell>
          <cell r="E156">
            <v>0</v>
          </cell>
          <cell r="G156">
            <v>42359</v>
          </cell>
        </row>
        <row r="157">
          <cell r="A157">
            <v>216</v>
          </cell>
          <cell r="B157" t="str">
            <v>Давыдов Сергей Геннадьевич</v>
          </cell>
          <cell r="C157">
            <v>3</v>
          </cell>
          <cell r="D157">
            <v>2</v>
          </cell>
          <cell r="E157">
            <v>0</v>
          </cell>
          <cell r="G157">
            <v>42359</v>
          </cell>
        </row>
        <row r="158">
          <cell r="A158">
            <v>217</v>
          </cell>
          <cell r="B158" t="str">
            <v>Илюбаев Нурлан Маманович</v>
          </cell>
          <cell r="C158">
            <v>3</v>
          </cell>
          <cell r="D158">
            <v>0</v>
          </cell>
          <cell r="E158">
            <v>0</v>
          </cell>
          <cell r="G158">
            <v>42359</v>
          </cell>
        </row>
        <row r="159">
          <cell r="A159">
            <v>218</v>
          </cell>
          <cell r="B159" t="str">
            <v>Кособоков Вячеслав Анатольевич</v>
          </cell>
          <cell r="C159">
            <v>4</v>
          </cell>
          <cell r="D159">
            <v>0</v>
          </cell>
          <cell r="E159">
            <v>0</v>
          </cell>
          <cell r="G159">
            <v>42359</v>
          </cell>
        </row>
        <row r="160">
          <cell r="A160">
            <v>219</v>
          </cell>
          <cell r="B160" t="str">
            <v>Черных Иван Сергеевич</v>
          </cell>
          <cell r="C160">
            <v>1</v>
          </cell>
          <cell r="D160">
            <v>0</v>
          </cell>
          <cell r="E160">
            <v>0</v>
          </cell>
          <cell r="G160">
            <v>42359</v>
          </cell>
        </row>
        <row r="161">
          <cell r="A161">
            <v>220</v>
          </cell>
          <cell r="B161" t="str">
            <v>Мельников Кирилл Константинович</v>
          </cell>
          <cell r="C161">
            <v>0</v>
          </cell>
          <cell r="D161">
            <v>0</v>
          </cell>
          <cell r="E161">
            <v>0</v>
          </cell>
          <cell r="G161">
            <v>42359</v>
          </cell>
        </row>
        <row r="162">
          <cell r="A162">
            <v>221</v>
          </cell>
          <cell r="B162" t="str">
            <v>Лысенко Евгений Игоревич</v>
          </cell>
          <cell r="C162">
            <v>3</v>
          </cell>
          <cell r="D162">
            <v>1</v>
          </cell>
          <cell r="E162">
            <v>0</v>
          </cell>
          <cell r="G162">
            <v>42359</v>
          </cell>
        </row>
        <row r="163">
          <cell r="A163">
            <v>222</v>
          </cell>
          <cell r="B163" t="str">
            <v>Кислицын Антон Евгеньевич</v>
          </cell>
          <cell r="C163">
            <v>3</v>
          </cell>
          <cell r="D163">
            <v>1</v>
          </cell>
          <cell r="E163">
            <v>0</v>
          </cell>
          <cell r="G163">
            <v>42359</v>
          </cell>
        </row>
        <row r="164">
          <cell r="A164">
            <v>223</v>
          </cell>
          <cell r="B164" t="str">
            <v>Мирошкин Андрей Валерьевич</v>
          </cell>
          <cell r="C164">
            <v>6</v>
          </cell>
          <cell r="D164">
            <v>5</v>
          </cell>
          <cell r="E164">
            <v>0</v>
          </cell>
          <cell r="G164">
            <v>42359</v>
          </cell>
        </row>
        <row r="165">
          <cell r="A165">
            <v>224</v>
          </cell>
          <cell r="B165" t="str">
            <v>Шамухин Павел Владимирович</v>
          </cell>
          <cell r="C165">
            <v>2</v>
          </cell>
          <cell r="D165">
            <v>0</v>
          </cell>
          <cell r="E165">
            <v>0</v>
          </cell>
          <cell r="G165">
            <v>42359</v>
          </cell>
        </row>
        <row r="166">
          <cell r="A166">
            <v>225</v>
          </cell>
          <cell r="B166" t="str">
            <v>Крюков Павел Сергеевич</v>
          </cell>
          <cell r="C166">
            <v>4</v>
          </cell>
          <cell r="D166">
            <v>1</v>
          </cell>
          <cell r="E166">
            <v>0</v>
          </cell>
          <cell r="G166">
            <v>42359</v>
          </cell>
        </row>
        <row r="167">
          <cell r="A167">
            <v>226</v>
          </cell>
          <cell r="B167" t="str">
            <v>Кутузов Илья Владимирович</v>
          </cell>
          <cell r="C167">
            <v>2</v>
          </cell>
          <cell r="D167">
            <v>0</v>
          </cell>
          <cell r="E167">
            <v>0</v>
          </cell>
          <cell r="G167">
            <v>42359</v>
          </cell>
        </row>
        <row r="168">
          <cell r="A168">
            <v>227</v>
          </cell>
          <cell r="B168" t="str">
            <v>Лебедев Всеволод Андреевич</v>
          </cell>
          <cell r="C168">
            <v>12</v>
          </cell>
          <cell r="D168">
            <v>5</v>
          </cell>
          <cell r="E168">
            <v>5</v>
          </cell>
          <cell r="G168">
            <v>42359</v>
          </cell>
        </row>
        <row r="169">
          <cell r="A169">
            <v>228</v>
          </cell>
          <cell r="B169" t="str">
            <v>Михайлов Юрий Валерьевич</v>
          </cell>
          <cell r="C169">
            <v>4</v>
          </cell>
          <cell r="D169">
            <v>1</v>
          </cell>
          <cell r="E169">
            <v>0</v>
          </cell>
          <cell r="G169">
            <v>42359</v>
          </cell>
        </row>
        <row r="170">
          <cell r="A170">
            <v>229</v>
          </cell>
          <cell r="B170" t="str">
            <v>Шапкин Вячеслав Юрьевич</v>
          </cell>
          <cell r="C170">
            <v>7</v>
          </cell>
          <cell r="D170">
            <v>2</v>
          </cell>
          <cell r="E170">
            <v>0</v>
          </cell>
          <cell r="G170">
            <v>42359</v>
          </cell>
        </row>
        <row r="171">
          <cell r="A171">
            <v>230</v>
          </cell>
          <cell r="B171" t="str">
            <v>Шуваев Владимир Юрьевич</v>
          </cell>
          <cell r="C171">
            <v>5</v>
          </cell>
          <cell r="D171">
            <v>2</v>
          </cell>
          <cell r="E171">
            <v>0</v>
          </cell>
          <cell r="G171">
            <v>42359</v>
          </cell>
        </row>
        <row r="172">
          <cell r="A172">
            <v>232</v>
          </cell>
          <cell r="B172" t="str">
            <v>Маслов Виталий Александрович</v>
          </cell>
          <cell r="F172" t="str">
            <v>Утеряна</v>
          </cell>
          <cell r="G172">
            <v>42359</v>
          </cell>
        </row>
        <row r="173">
          <cell r="A173">
            <v>233</v>
          </cell>
          <cell r="B173" t="str">
            <v>Королев Виталий Олегович</v>
          </cell>
          <cell r="C173">
            <v>3</v>
          </cell>
          <cell r="D173">
            <v>0</v>
          </cell>
          <cell r="E173">
            <v>0</v>
          </cell>
          <cell r="G173">
            <v>42359</v>
          </cell>
        </row>
        <row r="174">
          <cell r="A174">
            <v>234</v>
          </cell>
          <cell r="B174" t="str">
            <v>Максимчев Евгений Сергеевич</v>
          </cell>
          <cell r="C174">
            <v>3</v>
          </cell>
          <cell r="D174">
            <v>0</v>
          </cell>
          <cell r="E174">
            <v>0</v>
          </cell>
          <cell r="G174">
            <v>42359</v>
          </cell>
        </row>
        <row r="175">
          <cell r="A175">
            <v>236</v>
          </cell>
          <cell r="B175" t="str">
            <v>Скопицкий Константин Васильевич</v>
          </cell>
          <cell r="C175">
            <v>2</v>
          </cell>
          <cell r="D175">
            <v>0</v>
          </cell>
          <cell r="E175">
            <v>0</v>
          </cell>
          <cell r="G175">
            <v>42359</v>
          </cell>
        </row>
        <row r="176">
          <cell r="A176">
            <v>237</v>
          </cell>
          <cell r="B176" t="str">
            <v>Кокорев Георгий Николаевич</v>
          </cell>
          <cell r="C176">
            <v>2</v>
          </cell>
          <cell r="D176">
            <v>1</v>
          </cell>
          <cell r="E176">
            <v>1</v>
          </cell>
          <cell r="G176">
            <v>42359</v>
          </cell>
        </row>
        <row r="177">
          <cell r="A177">
            <v>238</v>
          </cell>
          <cell r="B177" t="str">
            <v>Савинов Алексей Андреевич</v>
          </cell>
          <cell r="C177">
            <v>2</v>
          </cell>
          <cell r="D177">
            <v>1</v>
          </cell>
          <cell r="E177">
            <v>0</v>
          </cell>
          <cell r="G177">
            <v>42359</v>
          </cell>
        </row>
        <row r="178">
          <cell r="A178">
            <v>239</v>
          </cell>
          <cell r="B178" t="str">
            <v>Иванов Николай Викторович</v>
          </cell>
          <cell r="C178">
            <v>4</v>
          </cell>
          <cell r="D178">
            <v>2</v>
          </cell>
          <cell r="E178">
            <v>0</v>
          </cell>
          <cell r="G178">
            <v>42359</v>
          </cell>
        </row>
        <row r="179">
          <cell r="A179">
            <v>240</v>
          </cell>
          <cell r="B179" t="str">
            <v>Дашкин Шамиль Менирович</v>
          </cell>
          <cell r="F179" t="str">
            <v>Замена потерянной гарнитуры 210; Так и не была выдана с Невского, замена по адаптации на STH00-197</v>
          </cell>
          <cell r="G179">
            <v>42429</v>
          </cell>
        </row>
      </sheetData>
      <sheetData sheetId="2">
        <row r="2">
          <cell r="B2">
            <v>286</v>
          </cell>
          <cell r="C2" t="str">
            <v>Абрамов Артём Александрович</v>
          </cell>
          <cell r="D2">
            <v>323385</v>
          </cell>
          <cell r="E2">
            <v>2</v>
          </cell>
          <cell r="F2">
            <v>0</v>
          </cell>
          <cell r="G2">
            <v>0</v>
          </cell>
          <cell r="H2">
            <v>6.5</v>
          </cell>
          <cell r="I2" t="str">
            <v>8 953 172 33 72</v>
          </cell>
          <cell r="M2">
            <v>43070</v>
          </cell>
        </row>
        <row r="3">
          <cell r="B3">
            <v>287</v>
          </cell>
          <cell r="C3" t="str">
            <v>Агафонов Алексей Иванович</v>
          </cell>
          <cell r="D3">
            <v>323386</v>
          </cell>
          <cell r="E3">
            <v>1</v>
          </cell>
          <cell r="F3">
            <v>0</v>
          </cell>
          <cell r="G3">
            <v>0</v>
          </cell>
          <cell r="H3">
            <v>6.5</v>
          </cell>
          <cell r="I3" t="str">
            <v>8 921 411 07 83</v>
          </cell>
          <cell r="M3">
            <v>43070</v>
          </cell>
        </row>
        <row r="4">
          <cell r="B4">
            <v>288</v>
          </cell>
          <cell r="C4" t="str">
            <v>Агафонов Сергей Михайлович</v>
          </cell>
          <cell r="D4">
            <v>322521</v>
          </cell>
          <cell r="E4">
            <v>0</v>
          </cell>
          <cell r="F4">
            <v>0</v>
          </cell>
          <cell r="G4">
            <v>0</v>
          </cell>
          <cell r="H4">
            <v>7</v>
          </cell>
          <cell r="I4" t="str">
            <v>8-931-535-41-52</v>
          </cell>
          <cell r="M4">
            <v>43070</v>
          </cell>
        </row>
        <row r="5">
          <cell r="B5">
            <v>289</v>
          </cell>
          <cell r="C5" t="str">
            <v>Агеев Андрей Александрович</v>
          </cell>
          <cell r="D5">
            <v>323449</v>
          </cell>
          <cell r="E5">
            <v>0</v>
          </cell>
          <cell r="F5">
            <v>0</v>
          </cell>
          <cell r="G5">
            <v>0</v>
          </cell>
          <cell r="M5">
            <v>43070</v>
          </cell>
        </row>
        <row r="6">
          <cell r="B6">
            <v>290</v>
          </cell>
          <cell r="C6" t="str">
            <v>Алексеев Артур Владимирович</v>
          </cell>
          <cell r="D6">
            <v>323505</v>
          </cell>
          <cell r="E6">
            <v>0</v>
          </cell>
          <cell r="F6">
            <v>0</v>
          </cell>
          <cell r="G6">
            <v>0</v>
          </cell>
          <cell r="H6">
            <v>5.5</v>
          </cell>
          <cell r="I6">
            <v>9816879384</v>
          </cell>
          <cell r="M6">
            <v>43070</v>
          </cell>
        </row>
        <row r="7">
          <cell r="B7">
            <v>291</v>
          </cell>
          <cell r="C7" t="str">
            <v>Ананьин Николай Николаевич</v>
          </cell>
          <cell r="D7">
            <v>323174</v>
          </cell>
          <cell r="E7">
            <v>0</v>
          </cell>
          <cell r="F7">
            <v>0</v>
          </cell>
          <cell r="G7">
            <v>0</v>
          </cell>
          <cell r="H7">
            <v>6</v>
          </cell>
          <cell r="I7" t="str">
            <v>8 961 811 79 58</v>
          </cell>
          <cell r="M7">
            <v>43070</v>
          </cell>
        </row>
        <row r="8">
          <cell r="B8">
            <v>292</v>
          </cell>
          <cell r="C8" t="str">
            <v>Андреев Андрей Алексеевич</v>
          </cell>
          <cell r="D8">
            <v>321702</v>
          </cell>
          <cell r="E8">
            <v>1</v>
          </cell>
          <cell r="F8">
            <v>0</v>
          </cell>
          <cell r="G8">
            <v>0</v>
          </cell>
          <cell r="H8">
            <v>5.5</v>
          </cell>
          <cell r="I8" t="str">
            <v>8 904 331 96 95</v>
          </cell>
          <cell r="M8">
            <v>43070</v>
          </cell>
        </row>
        <row r="9">
          <cell r="B9">
            <v>293</v>
          </cell>
          <cell r="C9" t="str">
            <v>Андреев Алексей Борисович</v>
          </cell>
          <cell r="D9">
            <v>321703</v>
          </cell>
          <cell r="E9">
            <v>0</v>
          </cell>
          <cell r="F9">
            <v>0</v>
          </cell>
          <cell r="G9">
            <v>0</v>
          </cell>
          <cell r="H9">
            <v>6.5</v>
          </cell>
          <cell r="I9">
            <v>9633245894</v>
          </cell>
          <cell r="M9">
            <v>43070</v>
          </cell>
        </row>
        <row r="10">
          <cell r="B10">
            <v>294</v>
          </cell>
          <cell r="C10" t="str">
            <v>Анкудинов Василий Георгиевич</v>
          </cell>
          <cell r="D10">
            <v>322859</v>
          </cell>
          <cell r="E10">
            <v>2</v>
          </cell>
          <cell r="F10">
            <v>2</v>
          </cell>
          <cell r="G10">
            <v>0</v>
          </cell>
          <cell r="H10">
            <v>6</v>
          </cell>
          <cell r="I10" t="str">
            <v>8 921 890 61 45</v>
          </cell>
          <cell r="M10">
            <v>43070</v>
          </cell>
        </row>
        <row r="11">
          <cell r="B11">
            <v>295</v>
          </cell>
          <cell r="C11" t="str">
            <v>Антипов Александр  Викторович</v>
          </cell>
          <cell r="D11">
            <v>321705</v>
          </cell>
          <cell r="E11">
            <v>0</v>
          </cell>
          <cell r="F11">
            <v>0</v>
          </cell>
          <cell r="G11">
            <v>0</v>
          </cell>
          <cell r="H11">
            <v>6.5</v>
          </cell>
          <cell r="I11">
            <v>89210951747</v>
          </cell>
          <cell r="M11">
            <v>43070</v>
          </cell>
        </row>
        <row r="12">
          <cell r="B12">
            <v>296</v>
          </cell>
          <cell r="C12" t="str">
            <v>Аргеландер Владимир Борисович</v>
          </cell>
          <cell r="D12">
            <v>321707</v>
          </cell>
          <cell r="E12">
            <v>1</v>
          </cell>
          <cell r="F12">
            <v>0</v>
          </cell>
          <cell r="G12">
            <v>0</v>
          </cell>
          <cell r="H12">
            <v>6</v>
          </cell>
          <cell r="I12">
            <v>9111518312</v>
          </cell>
          <cell r="M12">
            <v>43070</v>
          </cell>
        </row>
        <row r="13">
          <cell r="B13">
            <v>297</v>
          </cell>
          <cell r="C13" t="str">
            <v>Бабин Антон Станиславович</v>
          </cell>
          <cell r="D13">
            <v>323454</v>
          </cell>
          <cell r="E13">
            <v>1</v>
          </cell>
          <cell r="F13">
            <v>1</v>
          </cell>
          <cell r="G13">
            <v>0</v>
          </cell>
          <cell r="H13">
            <v>5</v>
          </cell>
          <cell r="I13" t="str">
            <v>8 981 800 65 87</v>
          </cell>
          <cell r="M13">
            <v>43070</v>
          </cell>
        </row>
        <row r="14">
          <cell r="B14">
            <v>298</v>
          </cell>
          <cell r="C14" t="str">
            <v>Балонов Анатолий Михайлович</v>
          </cell>
          <cell r="D14">
            <v>321710</v>
          </cell>
          <cell r="E14">
            <v>0</v>
          </cell>
          <cell r="F14">
            <v>0</v>
          </cell>
          <cell r="G14">
            <v>0</v>
          </cell>
          <cell r="H14">
            <v>7</v>
          </cell>
          <cell r="M14">
            <v>43070</v>
          </cell>
        </row>
        <row r="15">
          <cell r="B15">
            <v>299</v>
          </cell>
          <cell r="C15" t="str">
            <v>Баранов Михаил Валентинович</v>
          </cell>
          <cell r="D15">
            <v>323520</v>
          </cell>
          <cell r="E15">
            <v>2</v>
          </cell>
          <cell r="F15">
            <v>1</v>
          </cell>
          <cell r="G15">
            <v>0</v>
          </cell>
          <cell r="H15">
            <v>5.5</v>
          </cell>
          <cell r="I15">
            <v>89216454057</v>
          </cell>
          <cell r="M15">
            <v>43070</v>
          </cell>
        </row>
        <row r="16">
          <cell r="B16">
            <v>300</v>
          </cell>
          <cell r="C16" t="str">
            <v>Бардин Виктор Олегович</v>
          </cell>
          <cell r="D16">
            <v>323477</v>
          </cell>
          <cell r="E16">
            <v>0</v>
          </cell>
          <cell r="F16">
            <v>0</v>
          </cell>
          <cell r="G16">
            <v>0</v>
          </cell>
          <cell r="H16">
            <v>5.5</v>
          </cell>
          <cell r="I16" t="str">
            <v>8-911-193-72-00</v>
          </cell>
          <cell r="M16">
            <v>43070</v>
          </cell>
        </row>
        <row r="17">
          <cell r="B17">
            <v>301</v>
          </cell>
          <cell r="C17" t="str">
            <v>Баскаков Василий Олегович</v>
          </cell>
          <cell r="D17">
            <v>321712</v>
          </cell>
          <cell r="E17">
            <v>0</v>
          </cell>
          <cell r="F17">
            <v>0</v>
          </cell>
          <cell r="G17">
            <v>0</v>
          </cell>
          <cell r="H17">
            <v>6</v>
          </cell>
          <cell r="I17">
            <v>79119545182</v>
          </cell>
          <cell r="M17">
            <v>43070</v>
          </cell>
        </row>
        <row r="18">
          <cell r="B18">
            <v>302</v>
          </cell>
          <cell r="C18" t="str">
            <v>Белозёров Руслан Анатольевич</v>
          </cell>
          <cell r="D18">
            <v>322782</v>
          </cell>
          <cell r="E18">
            <v>1</v>
          </cell>
          <cell r="F18">
            <v>1</v>
          </cell>
          <cell r="G18">
            <v>0</v>
          </cell>
          <cell r="H18">
            <v>6.5</v>
          </cell>
          <cell r="I18">
            <v>89118143955</v>
          </cell>
          <cell r="M18">
            <v>43070</v>
          </cell>
        </row>
        <row r="19">
          <cell r="B19">
            <v>303</v>
          </cell>
          <cell r="C19" t="str">
            <v>Белоус Павел Николаевич</v>
          </cell>
          <cell r="D19">
            <v>323495</v>
          </cell>
          <cell r="E19">
            <v>0</v>
          </cell>
          <cell r="F19">
            <v>0</v>
          </cell>
          <cell r="G19">
            <v>0</v>
          </cell>
          <cell r="H19">
            <v>5.5</v>
          </cell>
          <cell r="I19" t="str">
            <v>8 964 388 60 09</v>
          </cell>
          <cell r="M19">
            <v>43070</v>
          </cell>
        </row>
        <row r="20">
          <cell r="B20">
            <v>304</v>
          </cell>
          <cell r="C20" t="str">
            <v>Белугин Виталий Сергеевич</v>
          </cell>
          <cell r="D20">
            <v>321715</v>
          </cell>
          <cell r="E20">
            <v>1</v>
          </cell>
          <cell r="F20">
            <v>0</v>
          </cell>
          <cell r="G20">
            <v>0</v>
          </cell>
          <cell r="H20">
            <v>6</v>
          </cell>
          <cell r="I20">
            <v>9119522752</v>
          </cell>
          <cell r="M20">
            <v>43070</v>
          </cell>
        </row>
        <row r="21">
          <cell r="B21">
            <v>305</v>
          </cell>
          <cell r="C21" t="str">
            <v>Бердников  Сергей Владимирович</v>
          </cell>
          <cell r="D21">
            <v>322557</v>
          </cell>
          <cell r="E21">
            <v>2</v>
          </cell>
          <cell r="F21">
            <v>0</v>
          </cell>
          <cell r="G21">
            <v>0</v>
          </cell>
          <cell r="H21" t="str">
            <v>6,5-7</v>
          </cell>
          <cell r="I21">
            <v>9213230147</v>
          </cell>
          <cell r="M21">
            <v>43070</v>
          </cell>
        </row>
        <row r="22">
          <cell r="B22">
            <v>306</v>
          </cell>
          <cell r="C22" t="str">
            <v>Благодарёв Александр Юльевич</v>
          </cell>
          <cell r="D22">
            <v>323132</v>
          </cell>
          <cell r="E22">
            <v>0</v>
          </cell>
          <cell r="F22">
            <v>0</v>
          </cell>
          <cell r="G22">
            <v>0</v>
          </cell>
          <cell r="H22">
            <v>6</v>
          </cell>
          <cell r="I22">
            <v>89523935889</v>
          </cell>
          <cell r="M22">
            <v>43070</v>
          </cell>
        </row>
        <row r="23">
          <cell r="B23">
            <v>307</v>
          </cell>
          <cell r="C23" t="str">
            <v>Блохин Олег Леонидович</v>
          </cell>
          <cell r="D23">
            <v>321719</v>
          </cell>
          <cell r="E23">
            <v>0</v>
          </cell>
          <cell r="F23">
            <v>0</v>
          </cell>
          <cell r="G23">
            <v>0</v>
          </cell>
          <cell r="H23">
            <v>5</v>
          </cell>
          <cell r="I23" t="str">
            <v>911 237 80 70</v>
          </cell>
          <cell r="M23">
            <v>43070</v>
          </cell>
        </row>
        <row r="24">
          <cell r="B24">
            <v>308</v>
          </cell>
          <cell r="C24" t="str">
            <v>Боганов Илья Сергеевич</v>
          </cell>
          <cell r="D24">
            <v>323153</v>
          </cell>
          <cell r="E24">
            <v>1</v>
          </cell>
          <cell r="F24">
            <v>0</v>
          </cell>
          <cell r="G24">
            <v>0</v>
          </cell>
          <cell r="H24">
            <v>6.5</v>
          </cell>
          <cell r="I24" t="str">
            <v>8 921 646 86 15</v>
          </cell>
          <cell r="M24">
            <v>43070</v>
          </cell>
        </row>
        <row r="25">
          <cell r="B25">
            <v>309</v>
          </cell>
          <cell r="C25" t="str">
            <v>Бондаренко  Владислав Васильевич</v>
          </cell>
          <cell r="D25">
            <v>322821</v>
          </cell>
          <cell r="E25">
            <v>0</v>
          </cell>
          <cell r="F25">
            <v>0</v>
          </cell>
          <cell r="G25">
            <v>0</v>
          </cell>
          <cell r="H25">
            <v>5.5</v>
          </cell>
          <cell r="I25">
            <v>89046380830</v>
          </cell>
          <cell r="M25">
            <v>43070</v>
          </cell>
        </row>
        <row r="26">
          <cell r="B26">
            <v>310</v>
          </cell>
          <cell r="C26" t="str">
            <v>Бондаренко Денис Валентинович</v>
          </cell>
          <cell r="D26">
            <v>322132</v>
          </cell>
          <cell r="E26">
            <v>1</v>
          </cell>
          <cell r="F26">
            <v>0</v>
          </cell>
          <cell r="G26">
            <v>0</v>
          </cell>
          <cell r="H26">
            <v>6</v>
          </cell>
          <cell r="I26">
            <v>89219731257</v>
          </cell>
          <cell r="M26">
            <v>43070</v>
          </cell>
        </row>
        <row r="27">
          <cell r="B27">
            <v>311</v>
          </cell>
          <cell r="C27" t="str">
            <v>Смирнов Вадим Анатольевич</v>
          </cell>
          <cell r="D27">
            <v>321858</v>
          </cell>
          <cell r="E27">
            <v>0</v>
          </cell>
          <cell r="F27">
            <v>0</v>
          </cell>
          <cell r="G27">
            <v>0</v>
          </cell>
          <cell r="L27" t="str">
            <v>Борисов Алексей Симанович 322127 - уволен</v>
          </cell>
          <cell r="M27">
            <v>43070</v>
          </cell>
        </row>
        <row r="28">
          <cell r="B28">
            <v>312</v>
          </cell>
          <cell r="C28" t="str">
            <v>Буданов  Александр  Николаевич</v>
          </cell>
          <cell r="D28">
            <v>321726</v>
          </cell>
          <cell r="E28">
            <v>0</v>
          </cell>
          <cell r="F28">
            <v>0</v>
          </cell>
          <cell r="G28">
            <v>0</v>
          </cell>
          <cell r="H28">
            <v>6</v>
          </cell>
          <cell r="I28" t="str">
            <v>8-905-205-36-29</v>
          </cell>
          <cell r="M28">
            <v>43070</v>
          </cell>
        </row>
        <row r="29">
          <cell r="B29">
            <v>313</v>
          </cell>
          <cell r="C29" t="str">
            <v>Буклешов Александр Михайлович</v>
          </cell>
          <cell r="D29">
            <v>322837</v>
          </cell>
          <cell r="E29">
            <v>3</v>
          </cell>
          <cell r="F29">
            <v>1</v>
          </cell>
          <cell r="G29">
            <v>1</v>
          </cell>
          <cell r="H29">
            <v>5.5</v>
          </cell>
          <cell r="I29">
            <v>89217439907</v>
          </cell>
          <cell r="M29">
            <v>43070</v>
          </cell>
        </row>
        <row r="30">
          <cell r="B30">
            <v>314</v>
          </cell>
          <cell r="C30" t="str">
            <v>Васильев Александр Владимирович</v>
          </cell>
          <cell r="D30">
            <v>323135</v>
          </cell>
          <cell r="E30">
            <v>2</v>
          </cell>
          <cell r="F30">
            <v>1</v>
          </cell>
          <cell r="G30">
            <v>0</v>
          </cell>
          <cell r="H30">
            <v>5.5</v>
          </cell>
          <cell r="I30">
            <v>9218742007</v>
          </cell>
          <cell r="M30">
            <v>43070</v>
          </cell>
        </row>
        <row r="31">
          <cell r="B31">
            <v>315</v>
          </cell>
          <cell r="C31" t="str">
            <v>Васильев Григорий Николаевич</v>
          </cell>
          <cell r="D31">
            <v>324228</v>
          </cell>
          <cell r="E31">
            <v>0</v>
          </cell>
          <cell r="F31">
            <v>0</v>
          </cell>
          <cell r="G31">
            <v>0</v>
          </cell>
          <cell r="H31">
            <v>6</v>
          </cell>
          <cell r="I31">
            <v>89313602933</v>
          </cell>
          <cell r="M31">
            <v>43070</v>
          </cell>
        </row>
        <row r="32">
          <cell r="B32">
            <v>316</v>
          </cell>
          <cell r="C32" t="str">
            <v>Васильев Юрий Николаевич</v>
          </cell>
          <cell r="D32">
            <v>321729</v>
          </cell>
          <cell r="E32">
            <v>0</v>
          </cell>
          <cell r="F32">
            <v>0</v>
          </cell>
          <cell r="G32">
            <v>0</v>
          </cell>
          <cell r="H32">
            <v>6.5</v>
          </cell>
          <cell r="I32">
            <v>9213057220</v>
          </cell>
          <cell r="M32">
            <v>43070</v>
          </cell>
        </row>
        <row r="33">
          <cell r="B33">
            <v>317</v>
          </cell>
          <cell r="C33" t="str">
            <v>Васьковский Виталий Валерьевич</v>
          </cell>
          <cell r="D33">
            <v>322866</v>
          </cell>
          <cell r="E33">
            <v>0</v>
          </cell>
          <cell r="F33">
            <v>0</v>
          </cell>
          <cell r="G33">
            <v>0</v>
          </cell>
          <cell r="H33">
            <v>5</v>
          </cell>
          <cell r="I33">
            <v>89218850988</v>
          </cell>
          <cell r="M33">
            <v>43070</v>
          </cell>
        </row>
        <row r="34">
          <cell r="B34">
            <v>318</v>
          </cell>
          <cell r="C34" t="str">
            <v>Виноградов Евгений Владимирович</v>
          </cell>
          <cell r="D34">
            <v>323151</v>
          </cell>
          <cell r="E34">
            <v>0</v>
          </cell>
          <cell r="F34">
            <v>0</v>
          </cell>
          <cell r="G34">
            <v>0</v>
          </cell>
          <cell r="M34">
            <v>43070</v>
          </cell>
        </row>
        <row r="35">
          <cell r="B35">
            <v>319</v>
          </cell>
          <cell r="C35" t="str">
            <v>Виноградов Сергей Александрович</v>
          </cell>
          <cell r="D35">
            <v>321731</v>
          </cell>
          <cell r="E35">
            <v>0</v>
          </cell>
          <cell r="F35">
            <v>0</v>
          </cell>
          <cell r="G35">
            <v>0</v>
          </cell>
          <cell r="H35">
            <v>5.5</v>
          </cell>
          <cell r="I35" t="str">
            <v>8 904 512 19 81</v>
          </cell>
          <cell r="M35">
            <v>43070</v>
          </cell>
        </row>
        <row r="36">
          <cell r="B36">
            <v>320</v>
          </cell>
          <cell r="C36" t="str">
            <v>Владимиров Александр  Владимирович</v>
          </cell>
          <cell r="D36">
            <v>322684</v>
          </cell>
          <cell r="E36">
            <v>1</v>
          </cell>
          <cell r="F36">
            <v>0</v>
          </cell>
          <cell r="G36">
            <v>0</v>
          </cell>
          <cell r="H36">
            <v>6</v>
          </cell>
          <cell r="I36" t="str">
            <v>8 921 757 09 10</v>
          </cell>
          <cell r="M36">
            <v>43070</v>
          </cell>
        </row>
        <row r="37">
          <cell r="B37">
            <v>321</v>
          </cell>
          <cell r="C37" t="str">
            <v>Волков Николай Викторович</v>
          </cell>
          <cell r="D37">
            <v>321733</v>
          </cell>
          <cell r="E37">
            <v>0</v>
          </cell>
          <cell r="F37">
            <v>0</v>
          </cell>
          <cell r="G37">
            <v>0</v>
          </cell>
          <cell r="H37">
            <v>7</v>
          </cell>
          <cell r="I37">
            <v>89218786524</v>
          </cell>
          <cell r="M37">
            <v>43070</v>
          </cell>
        </row>
        <row r="38">
          <cell r="B38">
            <v>322</v>
          </cell>
          <cell r="C38" t="str">
            <v>Гаврилов Алексей Сергеевич</v>
          </cell>
          <cell r="D38">
            <v>322536</v>
          </cell>
          <cell r="E38">
            <v>1</v>
          </cell>
          <cell r="F38">
            <v>1</v>
          </cell>
          <cell r="G38">
            <v>0</v>
          </cell>
          <cell r="H38">
            <v>5</v>
          </cell>
          <cell r="I38">
            <v>79215885508</v>
          </cell>
          <cell r="M38">
            <v>43070</v>
          </cell>
        </row>
        <row r="39">
          <cell r="B39">
            <v>323</v>
          </cell>
          <cell r="C39" t="str">
            <v>Гольнев Юрий Анатольевич</v>
          </cell>
          <cell r="D39">
            <v>322544</v>
          </cell>
          <cell r="E39">
            <v>0</v>
          </cell>
          <cell r="F39">
            <v>0</v>
          </cell>
          <cell r="G39">
            <v>0</v>
          </cell>
          <cell r="H39">
            <v>7</v>
          </cell>
          <cell r="I39" t="str">
            <v>921 798 78 07</v>
          </cell>
          <cell r="M39">
            <v>43070</v>
          </cell>
        </row>
        <row r="40">
          <cell r="B40">
            <v>324</v>
          </cell>
          <cell r="C40" t="str">
            <v>Горновой Андрей Владимирович</v>
          </cell>
          <cell r="D40">
            <v>322396</v>
          </cell>
          <cell r="E40">
            <v>0</v>
          </cell>
          <cell r="F40">
            <v>0</v>
          </cell>
          <cell r="G40">
            <v>0</v>
          </cell>
          <cell r="H40">
            <v>6</v>
          </cell>
          <cell r="I40" t="str">
            <v>8 921 570 34 56</v>
          </cell>
          <cell r="M40">
            <v>43070</v>
          </cell>
        </row>
        <row r="41">
          <cell r="B41">
            <v>325</v>
          </cell>
          <cell r="C41" t="str">
            <v>Горностаев Николай Александрович</v>
          </cell>
          <cell r="D41">
            <v>323493</v>
          </cell>
          <cell r="E41">
            <v>0</v>
          </cell>
          <cell r="F41">
            <v>0</v>
          </cell>
          <cell r="G41">
            <v>0</v>
          </cell>
          <cell r="H41">
            <v>6</v>
          </cell>
          <cell r="I41">
            <v>89657915013</v>
          </cell>
          <cell r="M41">
            <v>43070</v>
          </cell>
        </row>
        <row r="42">
          <cell r="B42">
            <v>326</v>
          </cell>
          <cell r="C42" t="str">
            <v>Григорьев Александр Николаевич</v>
          </cell>
          <cell r="D42">
            <v>321740</v>
          </cell>
          <cell r="E42">
            <v>1</v>
          </cell>
          <cell r="F42">
            <v>1</v>
          </cell>
          <cell r="G42">
            <v>1</v>
          </cell>
          <cell r="H42">
            <v>6</v>
          </cell>
          <cell r="I42">
            <v>89500074775</v>
          </cell>
          <cell r="M42">
            <v>43070</v>
          </cell>
        </row>
        <row r="43">
          <cell r="B43">
            <v>327</v>
          </cell>
          <cell r="C43" t="str">
            <v>Григорьев  Константин Геннадьевич</v>
          </cell>
          <cell r="D43">
            <v>322889</v>
          </cell>
          <cell r="E43">
            <v>0</v>
          </cell>
          <cell r="F43">
            <v>0</v>
          </cell>
          <cell r="G43">
            <v>0</v>
          </cell>
          <cell r="H43">
            <v>6</v>
          </cell>
          <cell r="I43">
            <v>89602519191</v>
          </cell>
          <cell r="M43">
            <v>43070</v>
          </cell>
        </row>
        <row r="44">
          <cell r="B44">
            <v>328</v>
          </cell>
          <cell r="C44" t="str">
            <v>Гришаев Станислав Игоревич</v>
          </cell>
          <cell r="D44">
            <v>322490</v>
          </cell>
          <cell r="E44">
            <v>2</v>
          </cell>
          <cell r="F44">
            <v>2</v>
          </cell>
          <cell r="G44">
            <v>0</v>
          </cell>
          <cell r="H44">
            <v>6</v>
          </cell>
          <cell r="I44">
            <v>89217996355</v>
          </cell>
          <cell r="M44">
            <v>43070</v>
          </cell>
        </row>
        <row r="45">
          <cell r="B45">
            <v>329</v>
          </cell>
          <cell r="C45" t="str">
            <v>Гузаревич Алексей Яковлевич</v>
          </cell>
          <cell r="D45">
            <v>321742</v>
          </cell>
          <cell r="E45">
            <v>1</v>
          </cell>
          <cell r="F45">
            <v>0</v>
          </cell>
          <cell r="G45">
            <v>0</v>
          </cell>
          <cell r="H45">
            <v>6.5</v>
          </cell>
          <cell r="I45" t="str">
            <v>8 921 977 92 15</v>
          </cell>
          <cell r="M45">
            <v>43070</v>
          </cell>
        </row>
        <row r="46">
          <cell r="B46">
            <v>330</v>
          </cell>
          <cell r="C46" t="str">
            <v>Гурьев  Сергей Сергеевич</v>
          </cell>
          <cell r="D46">
            <v>323117</v>
          </cell>
          <cell r="E46">
            <v>1</v>
          </cell>
          <cell r="F46">
            <v>0</v>
          </cell>
          <cell r="G46">
            <v>0</v>
          </cell>
          <cell r="H46">
            <v>5.5</v>
          </cell>
          <cell r="I46">
            <v>9319782526</v>
          </cell>
          <cell r="M46">
            <v>43070</v>
          </cell>
        </row>
        <row r="47">
          <cell r="B47">
            <v>331</v>
          </cell>
          <cell r="C47" t="str">
            <v>Демченко Александр Александрович</v>
          </cell>
          <cell r="D47">
            <v>322534</v>
          </cell>
          <cell r="E47">
            <v>0</v>
          </cell>
          <cell r="F47">
            <v>0</v>
          </cell>
          <cell r="G47">
            <v>0</v>
          </cell>
          <cell r="M47">
            <v>43070</v>
          </cell>
        </row>
        <row r="48">
          <cell r="B48">
            <v>332</v>
          </cell>
          <cell r="C48" t="str">
            <v>Джакипов Кубаныч Джалилович</v>
          </cell>
          <cell r="D48">
            <v>323343</v>
          </cell>
          <cell r="E48">
            <v>0</v>
          </cell>
          <cell r="F48">
            <v>0</v>
          </cell>
          <cell r="G48">
            <v>0</v>
          </cell>
          <cell r="M48">
            <v>43070</v>
          </cell>
        </row>
        <row r="49">
          <cell r="B49">
            <v>333</v>
          </cell>
          <cell r="C49" t="str">
            <v>Долгополов  Александр Вадимович</v>
          </cell>
          <cell r="D49">
            <v>323409</v>
          </cell>
          <cell r="E49">
            <v>0</v>
          </cell>
          <cell r="F49">
            <v>0</v>
          </cell>
          <cell r="G49">
            <v>0</v>
          </cell>
          <cell r="H49">
            <v>5.5</v>
          </cell>
          <cell r="I49">
            <v>9522887363</v>
          </cell>
          <cell r="M49">
            <v>43070</v>
          </cell>
        </row>
        <row r="50">
          <cell r="B50">
            <v>334</v>
          </cell>
          <cell r="C50" t="str">
            <v>Дроздов Виталий  Валерьевич</v>
          </cell>
          <cell r="D50">
            <v>323173</v>
          </cell>
          <cell r="E50">
            <v>0</v>
          </cell>
          <cell r="F50">
            <v>0</v>
          </cell>
          <cell r="G50">
            <v>0</v>
          </cell>
          <cell r="H50">
            <v>6.5</v>
          </cell>
          <cell r="I50">
            <v>89062581214</v>
          </cell>
          <cell r="M50">
            <v>43070</v>
          </cell>
        </row>
        <row r="51">
          <cell r="B51">
            <v>335</v>
          </cell>
          <cell r="C51" t="str">
            <v>Дячук Валентин Васильевич</v>
          </cell>
          <cell r="D51">
            <v>323451</v>
          </cell>
          <cell r="E51">
            <v>0</v>
          </cell>
          <cell r="F51">
            <v>0</v>
          </cell>
          <cell r="G51">
            <v>0</v>
          </cell>
          <cell r="H51">
            <v>6</v>
          </cell>
          <cell r="I51">
            <v>89119836858</v>
          </cell>
          <cell r="M51">
            <v>43070</v>
          </cell>
        </row>
        <row r="52">
          <cell r="B52">
            <v>336</v>
          </cell>
          <cell r="C52" t="str">
            <v>Елисеев Виктор Владимирович</v>
          </cell>
          <cell r="D52">
            <v>323291</v>
          </cell>
          <cell r="E52">
            <v>0</v>
          </cell>
          <cell r="F52">
            <v>0</v>
          </cell>
          <cell r="G52">
            <v>0</v>
          </cell>
          <cell r="H52">
            <v>7.7</v>
          </cell>
          <cell r="I52">
            <v>9112915379</v>
          </cell>
          <cell r="M52">
            <v>43070</v>
          </cell>
        </row>
        <row r="53">
          <cell r="B53">
            <v>337</v>
          </cell>
          <cell r="C53" t="str">
            <v>Енин Алексей Сергеевич</v>
          </cell>
          <cell r="D53">
            <v>322905</v>
          </cell>
          <cell r="E53">
            <v>1</v>
          </cell>
          <cell r="F53">
            <v>1</v>
          </cell>
          <cell r="G53">
            <v>0</v>
          </cell>
          <cell r="H53">
            <v>6</v>
          </cell>
          <cell r="I53" t="str">
            <v>8 921 434 29 18</v>
          </cell>
          <cell r="M53">
            <v>43070</v>
          </cell>
        </row>
        <row r="54">
          <cell r="B54">
            <v>338</v>
          </cell>
          <cell r="C54" t="str">
            <v>Ерофеев Вячеслав Юрьевич</v>
          </cell>
          <cell r="D54">
            <v>322558</v>
          </cell>
          <cell r="E54">
            <v>1</v>
          </cell>
          <cell r="F54">
            <v>0</v>
          </cell>
          <cell r="G54">
            <v>0</v>
          </cell>
          <cell r="H54">
            <v>6</v>
          </cell>
          <cell r="M54">
            <v>43070</v>
          </cell>
        </row>
        <row r="55">
          <cell r="B55">
            <v>339</v>
          </cell>
          <cell r="C55" t="str">
            <v>Ефимов Сергей Викторович</v>
          </cell>
          <cell r="D55">
            <v>321750</v>
          </cell>
          <cell r="E55">
            <v>0</v>
          </cell>
          <cell r="F55">
            <v>0</v>
          </cell>
          <cell r="G55">
            <v>0</v>
          </cell>
          <cell r="H55">
            <v>5.5</v>
          </cell>
          <cell r="I55">
            <v>9112324407</v>
          </cell>
          <cell r="M55">
            <v>43070</v>
          </cell>
        </row>
        <row r="56">
          <cell r="B56">
            <v>340</v>
          </cell>
          <cell r="C56" t="str">
            <v>Жабин Владимир Леонидович</v>
          </cell>
          <cell r="D56">
            <v>321751</v>
          </cell>
          <cell r="E56">
            <v>0</v>
          </cell>
          <cell r="F56">
            <v>0</v>
          </cell>
          <cell r="G56">
            <v>0</v>
          </cell>
          <cell r="H56">
            <v>6</v>
          </cell>
          <cell r="I56" t="str">
            <v>8 911 235 83 44</v>
          </cell>
          <cell r="M56">
            <v>43070</v>
          </cell>
        </row>
        <row r="57">
          <cell r="B57">
            <v>341</v>
          </cell>
          <cell r="C57" t="str">
            <v>Жгулёв Константин Сергеевич</v>
          </cell>
          <cell r="D57">
            <v>322323</v>
          </cell>
          <cell r="E57">
            <v>0</v>
          </cell>
          <cell r="F57">
            <v>0</v>
          </cell>
          <cell r="G57">
            <v>0</v>
          </cell>
          <cell r="H57">
            <v>6</v>
          </cell>
          <cell r="I57" t="str">
            <v>8 921 438 36 35</v>
          </cell>
          <cell r="M57">
            <v>43070</v>
          </cell>
        </row>
        <row r="58">
          <cell r="B58">
            <v>342</v>
          </cell>
          <cell r="C58" t="str">
            <v>Журавлёв Александр Владимирович</v>
          </cell>
          <cell r="D58">
            <v>322728</v>
          </cell>
          <cell r="E58">
            <v>2</v>
          </cell>
          <cell r="F58">
            <v>1</v>
          </cell>
          <cell r="G58">
            <v>0</v>
          </cell>
          <cell r="H58">
            <v>6.5</v>
          </cell>
          <cell r="I58">
            <v>89045568690</v>
          </cell>
          <cell r="M58">
            <v>43070</v>
          </cell>
        </row>
        <row r="59">
          <cell r="B59">
            <v>343</v>
          </cell>
          <cell r="C59" t="str">
            <v>Журавлев Владимир Константинович</v>
          </cell>
          <cell r="D59">
            <v>321753</v>
          </cell>
          <cell r="E59">
            <v>0</v>
          </cell>
          <cell r="F59">
            <v>0</v>
          </cell>
          <cell r="G59">
            <v>0</v>
          </cell>
          <cell r="M59">
            <v>43070</v>
          </cell>
        </row>
        <row r="60">
          <cell r="B60">
            <v>344</v>
          </cell>
          <cell r="C60" t="str">
            <v>Зибинин Андрей Олегович</v>
          </cell>
          <cell r="D60">
            <v>323491</v>
          </cell>
          <cell r="E60">
            <v>0</v>
          </cell>
          <cell r="F60">
            <v>0</v>
          </cell>
          <cell r="G60">
            <v>0</v>
          </cell>
          <cell r="H60">
            <v>6</v>
          </cell>
          <cell r="I60">
            <v>89118339399</v>
          </cell>
          <cell r="M60">
            <v>43070</v>
          </cell>
        </row>
        <row r="61">
          <cell r="B61">
            <v>345</v>
          </cell>
          <cell r="C61" t="str">
            <v>Зорин Владимир  Вячеславович</v>
          </cell>
          <cell r="D61">
            <v>322838</v>
          </cell>
          <cell r="E61">
            <v>1</v>
          </cell>
          <cell r="F61">
            <v>0</v>
          </cell>
          <cell r="G61">
            <v>0</v>
          </cell>
          <cell r="I61">
            <v>89217996997</v>
          </cell>
          <cell r="M61">
            <v>43070</v>
          </cell>
        </row>
        <row r="62">
          <cell r="B62">
            <v>346</v>
          </cell>
          <cell r="C62" t="str">
            <v>Зябликов Алексей Николаевич</v>
          </cell>
          <cell r="D62">
            <v>323202</v>
          </cell>
          <cell r="E62">
            <v>1</v>
          </cell>
          <cell r="F62">
            <v>0</v>
          </cell>
          <cell r="G62">
            <v>0</v>
          </cell>
          <cell r="H62">
            <v>6</v>
          </cell>
          <cell r="I62" t="str">
            <v>8 921 637 88 94</v>
          </cell>
          <cell r="M62">
            <v>43070</v>
          </cell>
        </row>
        <row r="63">
          <cell r="B63">
            <v>347</v>
          </cell>
          <cell r="C63" t="str">
            <v>Иванов Алексей Викторович</v>
          </cell>
          <cell r="D63">
            <v>321758</v>
          </cell>
          <cell r="E63">
            <v>0</v>
          </cell>
          <cell r="F63">
            <v>0</v>
          </cell>
          <cell r="G63">
            <v>0</v>
          </cell>
          <cell r="H63">
            <v>5.5</v>
          </cell>
          <cell r="I63">
            <v>9219719010</v>
          </cell>
          <cell r="M63">
            <v>43070</v>
          </cell>
        </row>
        <row r="64">
          <cell r="B64">
            <v>348</v>
          </cell>
          <cell r="C64" t="str">
            <v>Иванов Андрей Геннадьевич</v>
          </cell>
          <cell r="D64">
            <v>322384</v>
          </cell>
          <cell r="E64">
            <v>0</v>
          </cell>
          <cell r="F64">
            <v>0</v>
          </cell>
          <cell r="G64">
            <v>0</v>
          </cell>
          <cell r="M64">
            <v>43070</v>
          </cell>
        </row>
        <row r="65">
          <cell r="B65">
            <v>349</v>
          </cell>
          <cell r="C65" t="str">
            <v>Иванов Дмитрий Сергеевич</v>
          </cell>
          <cell r="D65">
            <v>322880</v>
          </cell>
          <cell r="E65">
            <v>1</v>
          </cell>
          <cell r="F65">
            <v>0</v>
          </cell>
          <cell r="G65">
            <v>0</v>
          </cell>
          <cell r="H65">
            <v>6</v>
          </cell>
          <cell r="I65" t="str">
            <v>8 921 599 34 29</v>
          </cell>
          <cell r="M65">
            <v>43070</v>
          </cell>
        </row>
        <row r="66">
          <cell r="B66">
            <v>350</v>
          </cell>
          <cell r="C66" t="str">
            <v>Иванов Игорь Сергеевич</v>
          </cell>
          <cell r="D66">
            <v>321759</v>
          </cell>
          <cell r="E66">
            <v>0</v>
          </cell>
          <cell r="F66">
            <v>0</v>
          </cell>
          <cell r="G66">
            <v>0</v>
          </cell>
          <cell r="H66">
            <v>6</v>
          </cell>
          <cell r="I66">
            <v>9217809102</v>
          </cell>
          <cell r="M66">
            <v>43070</v>
          </cell>
        </row>
        <row r="67">
          <cell r="B67">
            <v>351</v>
          </cell>
          <cell r="C67" t="str">
            <v>Чуланов Николай Евгеньевич</v>
          </cell>
          <cell r="D67">
            <v>323543</v>
          </cell>
          <cell r="E67">
            <v>2</v>
          </cell>
          <cell r="F67">
            <v>0</v>
          </cell>
          <cell r="G67">
            <v>0</v>
          </cell>
          <cell r="H67">
            <v>6.5</v>
          </cell>
          <cell r="L67" t="str">
            <v>Иванов Сергей Владимирович 321760 - уволен</v>
          </cell>
          <cell r="M67">
            <v>43070</v>
          </cell>
        </row>
        <row r="68">
          <cell r="B68">
            <v>352</v>
          </cell>
          <cell r="C68" t="str">
            <v>Иванов Сергей Владимирович</v>
          </cell>
          <cell r="D68">
            <v>322192</v>
          </cell>
          <cell r="E68">
            <v>0</v>
          </cell>
          <cell r="F68">
            <v>0</v>
          </cell>
          <cell r="G68">
            <v>0</v>
          </cell>
          <cell r="H68">
            <v>5</v>
          </cell>
          <cell r="I68" t="str">
            <v>8 921 790 22 57</v>
          </cell>
          <cell r="M68">
            <v>43070</v>
          </cell>
        </row>
        <row r="69">
          <cell r="B69">
            <v>353</v>
          </cell>
          <cell r="C69" t="str">
            <v>Игнатенко Александр Александрович</v>
          </cell>
          <cell r="D69">
            <v>322591</v>
          </cell>
          <cell r="E69">
            <v>0</v>
          </cell>
          <cell r="F69">
            <v>0</v>
          </cell>
          <cell r="G69">
            <v>0</v>
          </cell>
          <cell r="H69">
            <v>7</v>
          </cell>
          <cell r="I69" t="str">
            <v>8 950 037 78 01</v>
          </cell>
          <cell r="M69">
            <v>43070</v>
          </cell>
        </row>
        <row r="70">
          <cell r="B70">
            <v>354</v>
          </cell>
          <cell r="C70" t="str">
            <v>Решетнюк Игорь Сергеевич</v>
          </cell>
          <cell r="D70">
            <v>323533</v>
          </cell>
          <cell r="E70">
            <v>1</v>
          </cell>
          <cell r="F70">
            <v>0</v>
          </cell>
          <cell r="G70">
            <v>0</v>
          </cell>
          <cell r="H70">
            <v>5.5</v>
          </cell>
          <cell r="I70">
            <v>89516767581</v>
          </cell>
          <cell r="M70">
            <v>43070</v>
          </cell>
        </row>
        <row r="71">
          <cell r="B71">
            <v>355</v>
          </cell>
          <cell r="C71" t="str">
            <v>Канэ Роман Александрович</v>
          </cell>
          <cell r="D71">
            <v>321933</v>
          </cell>
          <cell r="E71">
            <v>0</v>
          </cell>
          <cell r="F71">
            <v>0</v>
          </cell>
          <cell r="G71">
            <v>0</v>
          </cell>
          <cell r="H71">
            <v>6</v>
          </cell>
          <cell r="I71">
            <v>79112243460</v>
          </cell>
          <cell r="M71">
            <v>43070</v>
          </cell>
        </row>
        <row r="72">
          <cell r="B72">
            <v>356</v>
          </cell>
          <cell r="C72" t="str">
            <v>Карпович Дмитрий Александрович</v>
          </cell>
          <cell r="D72">
            <v>323420</v>
          </cell>
          <cell r="E72">
            <v>0</v>
          </cell>
          <cell r="F72">
            <v>0</v>
          </cell>
          <cell r="G72">
            <v>0</v>
          </cell>
          <cell r="M72">
            <v>43070</v>
          </cell>
        </row>
        <row r="73">
          <cell r="B73">
            <v>357</v>
          </cell>
          <cell r="C73" t="str">
            <v>Кассиров Игорь Александрович</v>
          </cell>
          <cell r="D73">
            <v>323231</v>
          </cell>
          <cell r="E73">
            <v>0</v>
          </cell>
          <cell r="F73">
            <v>0</v>
          </cell>
          <cell r="G73">
            <v>0</v>
          </cell>
          <cell r="H73">
            <v>6</v>
          </cell>
          <cell r="I73">
            <v>89218707718</v>
          </cell>
          <cell r="M73">
            <v>43070</v>
          </cell>
        </row>
        <row r="74">
          <cell r="B74">
            <v>358</v>
          </cell>
          <cell r="C74" t="str">
            <v>Кириенко Денис Юрьевич</v>
          </cell>
          <cell r="D74">
            <v>322683</v>
          </cell>
          <cell r="E74">
            <v>0</v>
          </cell>
          <cell r="F74">
            <v>0</v>
          </cell>
          <cell r="G74">
            <v>0</v>
          </cell>
          <cell r="H74">
            <v>6</v>
          </cell>
          <cell r="I74" t="str">
            <v>8-921-420-05-42</v>
          </cell>
          <cell r="M74">
            <v>43070</v>
          </cell>
        </row>
        <row r="75">
          <cell r="B75">
            <v>359</v>
          </cell>
          <cell r="C75" t="str">
            <v>Киселев Антон Владимирович</v>
          </cell>
          <cell r="D75">
            <v>322845</v>
          </cell>
          <cell r="E75">
            <v>0</v>
          </cell>
          <cell r="F75">
            <v>0</v>
          </cell>
          <cell r="G75">
            <v>0</v>
          </cell>
          <cell r="H75">
            <v>5</v>
          </cell>
          <cell r="I75">
            <v>89218824967</v>
          </cell>
          <cell r="M75">
            <v>43070</v>
          </cell>
        </row>
        <row r="76">
          <cell r="B76">
            <v>360</v>
          </cell>
          <cell r="C76" t="str">
            <v>Коберидзе Манучар Лериевич</v>
          </cell>
          <cell r="D76">
            <v>324189</v>
          </cell>
          <cell r="E76">
            <v>1</v>
          </cell>
          <cell r="F76">
            <v>1</v>
          </cell>
          <cell r="G76">
            <v>0</v>
          </cell>
          <cell r="H76">
            <v>6.5</v>
          </cell>
          <cell r="I76">
            <v>9218975178</v>
          </cell>
          <cell r="M76">
            <v>43070</v>
          </cell>
        </row>
        <row r="77">
          <cell r="B77">
            <v>361</v>
          </cell>
          <cell r="C77" t="str">
            <v>Ковалевский Сргей Владимирович</v>
          </cell>
          <cell r="D77">
            <v>323488</v>
          </cell>
          <cell r="E77">
            <v>1</v>
          </cell>
          <cell r="F77">
            <v>0</v>
          </cell>
          <cell r="G77">
            <v>0</v>
          </cell>
          <cell r="H77">
            <v>6</v>
          </cell>
          <cell r="I77">
            <v>89522289651</v>
          </cell>
          <cell r="M77">
            <v>43070</v>
          </cell>
        </row>
        <row r="78">
          <cell r="B78">
            <v>362</v>
          </cell>
          <cell r="C78" t="str">
            <v>Ковалёв Антон Геннадьевич</v>
          </cell>
          <cell r="D78">
            <v>323478</v>
          </cell>
          <cell r="E78">
            <v>0</v>
          </cell>
          <cell r="F78">
            <v>0</v>
          </cell>
          <cell r="G78">
            <v>0</v>
          </cell>
          <cell r="H78">
            <v>5.5</v>
          </cell>
          <cell r="I78">
            <v>9310057307</v>
          </cell>
          <cell r="M78">
            <v>43070</v>
          </cell>
        </row>
        <row r="79">
          <cell r="B79">
            <v>363</v>
          </cell>
          <cell r="C79" t="str">
            <v>Кожадей Павел Георгиевич</v>
          </cell>
          <cell r="D79">
            <v>321772</v>
          </cell>
          <cell r="E79">
            <v>0</v>
          </cell>
          <cell r="F79">
            <v>0</v>
          </cell>
          <cell r="G79">
            <v>0</v>
          </cell>
          <cell r="H79">
            <v>6.5</v>
          </cell>
          <cell r="I79" t="str">
            <v>8 911 239 41 34</v>
          </cell>
          <cell r="M79">
            <v>43070</v>
          </cell>
        </row>
        <row r="80">
          <cell r="B80">
            <v>364</v>
          </cell>
          <cell r="C80" t="str">
            <v>Коленов Михаил Владимирович</v>
          </cell>
          <cell r="D80">
            <v>322733</v>
          </cell>
          <cell r="E80">
            <v>0</v>
          </cell>
          <cell r="F80">
            <v>0</v>
          </cell>
          <cell r="G80">
            <v>0</v>
          </cell>
          <cell r="H80">
            <v>6</v>
          </cell>
          <cell r="I80" t="str">
            <v>8 950 047 85 03</v>
          </cell>
          <cell r="M80">
            <v>43070</v>
          </cell>
        </row>
        <row r="81">
          <cell r="B81">
            <v>365</v>
          </cell>
          <cell r="C81" t="str">
            <v>Колокольцев Сергей Дмитриевич</v>
          </cell>
          <cell r="D81">
            <v>321773</v>
          </cell>
          <cell r="E81">
            <v>0</v>
          </cell>
          <cell r="F81">
            <v>0</v>
          </cell>
          <cell r="G81">
            <v>0</v>
          </cell>
          <cell r="H81">
            <v>7</v>
          </cell>
          <cell r="I81">
            <v>89216337406</v>
          </cell>
          <cell r="M81">
            <v>43070</v>
          </cell>
        </row>
        <row r="82">
          <cell r="B82">
            <v>366</v>
          </cell>
          <cell r="C82" t="str">
            <v>Кондратьев Игорь Юрьевич</v>
          </cell>
          <cell r="D82">
            <v>322797</v>
          </cell>
          <cell r="E82">
            <v>2</v>
          </cell>
          <cell r="F82">
            <v>0</v>
          </cell>
          <cell r="G82">
            <v>0</v>
          </cell>
          <cell r="I82">
            <v>9216322741</v>
          </cell>
          <cell r="M82">
            <v>43070</v>
          </cell>
        </row>
        <row r="83">
          <cell r="B83">
            <v>367</v>
          </cell>
          <cell r="C83" t="str">
            <v>Кочкин Александр Николаевич</v>
          </cell>
          <cell r="D83">
            <v>323431</v>
          </cell>
          <cell r="E83">
            <v>0</v>
          </cell>
          <cell r="F83">
            <v>0</v>
          </cell>
          <cell r="G83">
            <v>0</v>
          </cell>
          <cell r="H83">
            <v>6.5</v>
          </cell>
          <cell r="I83" t="str">
            <v xml:space="preserve"> 8 963 324 68 94</v>
          </cell>
          <cell r="M83">
            <v>43070</v>
          </cell>
        </row>
        <row r="84">
          <cell r="B84">
            <v>368</v>
          </cell>
          <cell r="C84" t="str">
            <v>Кремнёв Владимир Игоревич</v>
          </cell>
          <cell r="D84">
            <v>323506</v>
          </cell>
          <cell r="E84">
            <v>0</v>
          </cell>
          <cell r="F84">
            <v>0</v>
          </cell>
          <cell r="G84">
            <v>0</v>
          </cell>
          <cell r="H84">
            <v>5.5</v>
          </cell>
          <cell r="I84">
            <v>89650834398</v>
          </cell>
          <cell r="M84">
            <v>43070</v>
          </cell>
        </row>
        <row r="85">
          <cell r="B85">
            <v>369</v>
          </cell>
          <cell r="C85" t="str">
            <v>Кречетов Игорь Викторович</v>
          </cell>
          <cell r="D85">
            <v>321782</v>
          </cell>
          <cell r="E85">
            <v>0</v>
          </cell>
          <cell r="F85">
            <v>0</v>
          </cell>
          <cell r="G85">
            <v>0</v>
          </cell>
          <cell r="H85">
            <v>6</v>
          </cell>
          <cell r="I85">
            <v>9117411733</v>
          </cell>
          <cell r="M85">
            <v>43070</v>
          </cell>
        </row>
        <row r="86">
          <cell r="B86">
            <v>370</v>
          </cell>
          <cell r="C86" t="str">
            <v>Крутов Сергей Викторович</v>
          </cell>
          <cell r="D86">
            <v>321783</v>
          </cell>
          <cell r="E86">
            <v>0</v>
          </cell>
          <cell r="F86">
            <v>0</v>
          </cell>
          <cell r="G86">
            <v>0</v>
          </cell>
          <cell r="H86">
            <v>6.5</v>
          </cell>
          <cell r="I86" t="str">
            <v>8 911 298 54 29</v>
          </cell>
          <cell r="M86">
            <v>43070</v>
          </cell>
        </row>
        <row r="87">
          <cell r="B87">
            <v>371</v>
          </cell>
          <cell r="C87" t="str">
            <v>Крюков Сергей Юрьевич</v>
          </cell>
          <cell r="D87">
            <v>321784</v>
          </cell>
          <cell r="E87">
            <v>0</v>
          </cell>
          <cell r="F87">
            <v>0</v>
          </cell>
          <cell r="G87">
            <v>0</v>
          </cell>
          <cell r="H87">
            <v>5.5</v>
          </cell>
          <cell r="I87">
            <v>89213451130</v>
          </cell>
          <cell r="M87">
            <v>43070</v>
          </cell>
        </row>
        <row r="88">
          <cell r="B88">
            <v>372</v>
          </cell>
          <cell r="C88" t="str">
            <v>Кузьмин Андрей Евгеньевич</v>
          </cell>
          <cell r="D88">
            <v>322608</v>
          </cell>
          <cell r="E88">
            <v>0</v>
          </cell>
          <cell r="F88">
            <v>0</v>
          </cell>
          <cell r="G88">
            <v>0</v>
          </cell>
          <cell r="H88">
            <v>5</v>
          </cell>
          <cell r="I88">
            <v>9214124606</v>
          </cell>
          <cell r="M88">
            <v>43070</v>
          </cell>
        </row>
        <row r="89">
          <cell r="B89">
            <v>373</v>
          </cell>
          <cell r="C89" t="str">
            <v>Кузьмин Вячеслав Викторович</v>
          </cell>
          <cell r="D89">
            <v>322537</v>
          </cell>
          <cell r="E89">
            <v>1</v>
          </cell>
          <cell r="F89">
            <v>1</v>
          </cell>
          <cell r="G89">
            <v>0</v>
          </cell>
          <cell r="M89">
            <v>43070</v>
          </cell>
        </row>
        <row r="90">
          <cell r="B90">
            <v>374</v>
          </cell>
          <cell r="C90" t="str">
            <v>Курманалиев Рашид Рушанович</v>
          </cell>
          <cell r="D90">
            <v>322788</v>
          </cell>
          <cell r="E90">
            <v>1</v>
          </cell>
          <cell r="F90">
            <v>0</v>
          </cell>
          <cell r="G90">
            <v>0</v>
          </cell>
          <cell r="H90">
            <v>6</v>
          </cell>
          <cell r="I90">
            <v>9213330544</v>
          </cell>
          <cell r="M90">
            <v>43070</v>
          </cell>
        </row>
        <row r="91">
          <cell r="B91">
            <v>375</v>
          </cell>
          <cell r="C91" t="str">
            <v>Мазур Дмитрий Олегович</v>
          </cell>
          <cell r="D91">
            <v>323530</v>
          </cell>
          <cell r="E91">
            <v>1</v>
          </cell>
          <cell r="F91">
            <v>0</v>
          </cell>
          <cell r="G91">
            <v>0</v>
          </cell>
          <cell r="H91">
            <v>5.5</v>
          </cell>
          <cell r="I91" t="str">
            <v>8 950 022 97 28</v>
          </cell>
          <cell r="M91">
            <v>43070</v>
          </cell>
        </row>
        <row r="92">
          <cell r="B92">
            <v>376</v>
          </cell>
          <cell r="C92" t="str">
            <v>Курочкин  Виталий  Юрьевич</v>
          </cell>
          <cell r="D92">
            <v>322138</v>
          </cell>
          <cell r="E92">
            <v>0</v>
          </cell>
          <cell r="F92">
            <v>0</v>
          </cell>
          <cell r="G92">
            <v>0</v>
          </cell>
          <cell r="H92">
            <v>6</v>
          </cell>
          <cell r="I92" t="str">
            <v>911 218 53 82</v>
          </cell>
          <cell r="M92">
            <v>43070</v>
          </cell>
        </row>
        <row r="93">
          <cell r="B93">
            <v>377</v>
          </cell>
          <cell r="C93" t="str">
            <v>Кустов Дмитрий Викторович</v>
          </cell>
          <cell r="D93">
            <v>321787</v>
          </cell>
          <cell r="E93">
            <v>0</v>
          </cell>
          <cell r="F93">
            <v>0</v>
          </cell>
          <cell r="G93">
            <v>0</v>
          </cell>
          <cell r="H93">
            <v>6</v>
          </cell>
          <cell r="I93" t="str">
            <v>911 224 54 57</v>
          </cell>
          <cell r="M93">
            <v>43070</v>
          </cell>
        </row>
        <row r="94">
          <cell r="B94">
            <v>378</v>
          </cell>
          <cell r="C94" t="str">
            <v>Лайзан Игорь Александрович</v>
          </cell>
          <cell r="D94">
            <v>321938</v>
          </cell>
          <cell r="E94">
            <v>1</v>
          </cell>
          <cell r="F94">
            <v>0</v>
          </cell>
          <cell r="G94">
            <v>0</v>
          </cell>
          <cell r="H94">
            <v>6</v>
          </cell>
          <cell r="I94">
            <v>89523992565</v>
          </cell>
          <cell r="M94">
            <v>43070</v>
          </cell>
        </row>
        <row r="95">
          <cell r="B95">
            <v>379</v>
          </cell>
          <cell r="C95" t="str">
            <v>Лебедев Владислав Алексеевич</v>
          </cell>
          <cell r="D95">
            <v>322204</v>
          </cell>
          <cell r="E95">
            <v>0</v>
          </cell>
          <cell r="F95">
            <v>0</v>
          </cell>
          <cell r="G95">
            <v>0</v>
          </cell>
          <cell r="M95">
            <v>43070</v>
          </cell>
        </row>
        <row r="96">
          <cell r="B96">
            <v>380</v>
          </cell>
          <cell r="C96" t="str">
            <v>Леонов Виталий Николаевич</v>
          </cell>
          <cell r="D96">
            <v>321940</v>
          </cell>
          <cell r="E96">
            <v>1</v>
          </cell>
          <cell r="F96">
            <v>1</v>
          </cell>
          <cell r="G96">
            <v>1</v>
          </cell>
          <cell r="H96">
            <v>5.5</v>
          </cell>
          <cell r="I96">
            <v>921.39210049999997</v>
          </cell>
          <cell r="M96">
            <v>43070</v>
          </cell>
        </row>
        <row r="97">
          <cell r="B97">
            <v>381</v>
          </cell>
          <cell r="C97" t="str">
            <v>Лепёшкин  Олег Игоревич</v>
          </cell>
          <cell r="D97">
            <v>323194</v>
          </cell>
          <cell r="E97">
            <v>1</v>
          </cell>
          <cell r="F97">
            <v>0</v>
          </cell>
          <cell r="G97">
            <v>0</v>
          </cell>
          <cell r="H97">
            <v>5.5</v>
          </cell>
          <cell r="I97" t="str">
            <v>921 395 07 02</v>
          </cell>
          <cell r="M97">
            <v>43070</v>
          </cell>
        </row>
        <row r="98">
          <cell r="B98">
            <v>382</v>
          </cell>
          <cell r="C98" t="str">
            <v>Лисенков Андрей Владимирович</v>
          </cell>
          <cell r="D98">
            <v>321794</v>
          </cell>
          <cell r="E98">
            <v>0</v>
          </cell>
          <cell r="F98">
            <v>0</v>
          </cell>
          <cell r="G98">
            <v>0</v>
          </cell>
          <cell r="H98">
            <v>6.5</v>
          </cell>
          <cell r="I98" t="str">
            <v>911 239 77 74</v>
          </cell>
          <cell r="M98">
            <v>43070</v>
          </cell>
        </row>
        <row r="99">
          <cell r="B99">
            <v>383</v>
          </cell>
          <cell r="C99" t="str">
            <v>Личкановский Василий  Николаевич</v>
          </cell>
          <cell r="D99">
            <v>322793</v>
          </cell>
          <cell r="E99">
            <v>0</v>
          </cell>
          <cell r="F99">
            <v>0</v>
          </cell>
          <cell r="G99">
            <v>0</v>
          </cell>
          <cell r="M99">
            <v>43070</v>
          </cell>
        </row>
        <row r="100">
          <cell r="B100">
            <v>384</v>
          </cell>
          <cell r="C100" t="str">
            <v>Логинов Денис Николаевич</v>
          </cell>
          <cell r="D100">
            <v>322398</v>
          </cell>
          <cell r="E100">
            <v>0</v>
          </cell>
          <cell r="F100">
            <v>0</v>
          </cell>
          <cell r="G100">
            <v>0</v>
          </cell>
          <cell r="H100">
            <v>6</v>
          </cell>
          <cell r="I100">
            <v>89217829933</v>
          </cell>
          <cell r="M100">
            <v>43070</v>
          </cell>
        </row>
        <row r="101">
          <cell r="B101">
            <v>385</v>
          </cell>
          <cell r="C101" t="str">
            <v>Лосев Игорь Викторович</v>
          </cell>
          <cell r="D101">
            <v>321796</v>
          </cell>
          <cell r="E101">
            <v>0</v>
          </cell>
          <cell r="F101">
            <v>0</v>
          </cell>
          <cell r="G101">
            <v>0</v>
          </cell>
          <cell r="H101">
            <v>6</v>
          </cell>
          <cell r="I101" t="str">
            <v>8 911 735 25 06</v>
          </cell>
          <cell r="M101">
            <v>43070</v>
          </cell>
        </row>
        <row r="102">
          <cell r="B102">
            <v>386</v>
          </cell>
          <cell r="C102" t="str">
            <v>Люсин Алексей Михайлович</v>
          </cell>
          <cell r="D102">
            <v>322899</v>
          </cell>
          <cell r="E102">
            <v>0</v>
          </cell>
          <cell r="F102">
            <v>0</v>
          </cell>
          <cell r="G102">
            <v>0</v>
          </cell>
          <cell r="H102">
            <v>5</v>
          </cell>
          <cell r="I102" t="str">
            <v>8931 209 74 66</v>
          </cell>
          <cell r="M102">
            <v>43070</v>
          </cell>
        </row>
        <row r="103">
          <cell r="B103">
            <v>387</v>
          </cell>
          <cell r="C103" t="str">
            <v>Макаров Дмитрий Сергеевич</v>
          </cell>
          <cell r="D103">
            <v>321799</v>
          </cell>
          <cell r="E103">
            <v>0</v>
          </cell>
          <cell r="F103">
            <v>0</v>
          </cell>
          <cell r="G103">
            <v>0</v>
          </cell>
          <cell r="I103">
            <v>9119305517</v>
          </cell>
          <cell r="M103">
            <v>43070</v>
          </cell>
        </row>
        <row r="104">
          <cell r="B104">
            <v>388</v>
          </cell>
          <cell r="C104" t="str">
            <v>Мартьянов Валерий Сергеевич</v>
          </cell>
          <cell r="D104">
            <v>322729</v>
          </cell>
          <cell r="E104">
            <v>1</v>
          </cell>
          <cell r="F104">
            <v>0</v>
          </cell>
          <cell r="G104">
            <v>0</v>
          </cell>
          <cell r="H104">
            <v>5</v>
          </cell>
          <cell r="I104">
            <v>89811036959</v>
          </cell>
          <cell r="M104">
            <v>43070</v>
          </cell>
        </row>
        <row r="105">
          <cell r="B105">
            <v>389</v>
          </cell>
          <cell r="C105" t="str">
            <v>Матвеев  Тимур Михайлович</v>
          </cell>
          <cell r="D105">
            <v>323336</v>
          </cell>
          <cell r="E105">
            <v>1</v>
          </cell>
          <cell r="F105">
            <v>0</v>
          </cell>
          <cell r="G105">
            <v>0</v>
          </cell>
          <cell r="H105">
            <v>5</v>
          </cell>
          <cell r="I105" t="str">
            <v>8 952 240 78 83</v>
          </cell>
          <cell r="M105">
            <v>43070</v>
          </cell>
        </row>
        <row r="106">
          <cell r="B106">
            <v>390</v>
          </cell>
          <cell r="C106" t="str">
            <v>Мацутенко Сергей Александрович</v>
          </cell>
          <cell r="D106">
            <v>322715</v>
          </cell>
          <cell r="E106">
            <v>1</v>
          </cell>
          <cell r="F106">
            <v>0</v>
          </cell>
          <cell r="G106">
            <v>0</v>
          </cell>
          <cell r="H106">
            <v>5</v>
          </cell>
          <cell r="I106" t="str">
            <v>8 921 846 54 79</v>
          </cell>
          <cell r="M106">
            <v>43070</v>
          </cell>
        </row>
        <row r="107">
          <cell r="B107">
            <v>391</v>
          </cell>
          <cell r="C107" t="str">
            <v>Мирошниченко Роман Павлович</v>
          </cell>
          <cell r="D107">
            <v>322190</v>
          </cell>
          <cell r="E107">
            <v>1</v>
          </cell>
          <cell r="F107">
            <v>1</v>
          </cell>
          <cell r="G107">
            <v>0</v>
          </cell>
          <cell r="H107">
            <v>6</v>
          </cell>
          <cell r="I107">
            <v>9213411290</v>
          </cell>
          <cell r="M107">
            <v>43070</v>
          </cell>
        </row>
        <row r="108">
          <cell r="B108">
            <v>392</v>
          </cell>
          <cell r="C108" t="str">
            <v>Мокров Сергей Владимирович</v>
          </cell>
          <cell r="D108">
            <v>322677</v>
          </cell>
          <cell r="E108">
            <v>1</v>
          </cell>
          <cell r="F108">
            <v>0</v>
          </cell>
          <cell r="G108">
            <v>0</v>
          </cell>
          <cell r="H108">
            <v>5.5</v>
          </cell>
          <cell r="I108" t="str">
            <v>8 964 385 75 86</v>
          </cell>
          <cell r="M108">
            <v>43070</v>
          </cell>
        </row>
        <row r="109">
          <cell r="B109">
            <v>393</v>
          </cell>
          <cell r="C109" t="str">
            <v>Мосунов Станислав Евгеньевич</v>
          </cell>
          <cell r="D109">
            <v>323492</v>
          </cell>
          <cell r="E109">
            <v>2</v>
          </cell>
          <cell r="F109">
            <v>0</v>
          </cell>
          <cell r="G109">
            <v>0</v>
          </cell>
          <cell r="I109">
            <v>89313051762</v>
          </cell>
          <cell r="M109">
            <v>43070</v>
          </cell>
        </row>
        <row r="110">
          <cell r="B110">
            <v>394</v>
          </cell>
          <cell r="C110" t="str">
            <v>Нагайцев Владимир Ильич</v>
          </cell>
          <cell r="D110">
            <v>321808</v>
          </cell>
          <cell r="E110">
            <v>0</v>
          </cell>
          <cell r="F110">
            <v>0</v>
          </cell>
          <cell r="G110">
            <v>0</v>
          </cell>
          <cell r="H110">
            <v>7</v>
          </cell>
          <cell r="I110" t="str">
            <v>8 911 227 58 30</v>
          </cell>
          <cell r="M110">
            <v>43070</v>
          </cell>
        </row>
        <row r="111">
          <cell r="B111">
            <v>395</v>
          </cell>
          <cell r="C111" t="str">
            <v>Надысев Алексей Сергеевич</v>
          </cell>
          <cell r="D111">
            <v>323507</v>
          </cell>
          <cell r="E111">
            <v>2</v>
          </cell>
          <cell r="F111">
            <v>1</v>
          </cell>
          <cell r="G111">
            <v>0</v>
          </cell>
          <cell r="H111">
            <v>5.5</v>
          </cell>
          <cell r="I111">
            <v>89819468146</v>
          </cell>
          <cell r="M111">
            <v>43070</v>
          </cell>
        </row>
        <row r="112">
          <cell r="B112">
            <v>396</v>
          </cell>
          <cell r="C112" t="str">
            <v>Наумов Михаил Николаевич</v>
          </cell>
          <cell r="D112">
            <v>323489</v>
          </cell>
          <cell r="E112">
            <v>0</v>
          </cell>
          <cell r="F112">
            <v>0</v>
          </cell>
          <cell r="G112">
            <v>0</v>
          </cell>
          <cell r="H112">
            <v>5.5</v>
          </cell>
          <cell r="I112" t="str">
            <v>8-951-675-48-22</v>
          </cell>
          <cell r="M112">
            <v>43070</v>
          </cell>
        </row>
        <row r="113">
          <cell r="B113">
            <v>397</v>
          </cell>
          <cell r="C113" t="str">
            <v>Неволин Александр Геннадьевич</v>
          </cell>
          <cell r="D113">
            <v>321942</v>
          </cell>
          <cell r="E113">
            <v>0</v>
          </cell>
          <cell r="F113">
            <v>0</v>
          </cell>
          <cell r="G113">
            <v>0</v>
          </cell>
          <cell r="H113">
            <v>6.5</v>
          </cell>
          <cell r="I113">
            <v>89218823422</v>
          </cell>
          <cell r="M113">
            <v>43070</v>
          </cell>
        </row>
        <row r="114">
          <cell r="B114">
            <v>398</v>
          </cell>
          <cell r="C114" t="str">
            <v>Никитин Дмитрий Владимирович</v>
          </cell>
          <cell r="D114">
            <v>324087</v>
          </cell>
          <cell r="E114">
            <v>1</v>
          </cell>
          <cell r="F114">
            <v>0</v>
          </cell>
          <cell r="G114">
            <v>0</v>
          </cell>
          <cell r="H114">
            <v>6</v>
          </cell>
          <cell r="I114" t="str">
            <v>8 921 749 88 89</v>
          </cell>
          <cell r="M114">
            <v>43070</v>
          </cell>
        </row>
        <row r="115">
          <cell r="B115">
            <v>399</v>
          </cell>
          <cell r="C115" t="str">
            <v>Никитин Владимир Николаевич</v>
          </cell>
          <cell r="D115">
            <v>321813</v>
          </cell>
          <cell r="E115">
            <v>1</v>
          </cell>
          <cell r="F115">
            <v>0</v>
          </cell>
          <cell r="G115">
            <v>0</v>
          </cell>
          <cell r="H115">
            <v>6</v>
          </cell>
          <cell r="I115">
            <v>89215613791</v>
          </cell>
          <cell r="M115">
            <v>43070</v>
          </cell>
        </row>
        <row r="116">
          <cell r="B116">
            <v>400</v>
          </cell>
          <cell r="C116" t="str">
            <v>Никитин Сергей Николаевич</v>
          </cell>
          <cell r="D116">
            <v>321815</v>
          </cell>
          <cell r="E116">
            <v>0</v>
          </cell>
          <cell r="F116">
            <v>0</v>
          </cell>
          <cell r="G116">
            <v>0</v>
          </cell>
          <cell r="H116">
            <v>7</v>
          </cell>
          <cell r="I116">
            <v>9627185565</v>
          </cell>
          <cell r="M116">
            <v>43070</v>
          </cell>
        </row>
        <row r="117">
          <cell r="B117">
            <v>401</v>
          </cell>
          <cell r="C117" t="str">
            <v>Никифоров Роман Николаевич</v>
          </cell>
          <cell r="D117">
            <v>322904</v>
          </cell>
          <cell r="E117">
            <v>0</v>
          </cell>
          <cell r="F117">
            <v>0</v>
          </cell>
          <cell r="G117">
            <v>0</v>
          </cell>
          <cell r="H117">
            <v>6</v>
          </cell>
          <cell r="I117">
            <v>89312217646</v>
          </cell>
          <cell r="M117">
            <v>43070</v>
          </cell>
        </row>
        <row r="118">
          <cell r="B118">
            <v>402</v>
          </cell>
          <cell r="C118" t="str">
            <v>Николаев Геннадий Владимирович</v>
          </cell>
          <cell r="D118">
            <v>323222</v>
          </cell>
          <cell r="E118">
            <v>0</v>
          </cell>
          <cell r="F118">
            <v>0</v>
          </cell>
          <cell r="G118">
            <v>0</v>
          </cell>
          <cell r="H118">
            <v>6</v>
          </cell>
          <cell r="I118">
            <v>89112700474</v>
          </cell>
          <cell r="M118">
            <v>43070</v>
          </cell>
        </row>
        <row r="119">
          <cell r="B119">
            <v>403</v>
          </cell>
          <cell r="C119" t="str">
            <v>Новичков Виктор Евгеньевич</v>
          </cell>
          <cell r="D119">
            <v>321817</v>
          </cell>
          <cell r="E119">
            <v>2</v>
          </cell>
          <cell r="F119">
            <v>1</v>
          </cell>
          <cell r="G119">
            <v>0</v>
          </cell>
          <cell r="H119">
            <v>6.5</v>
          </cell>
          <cell r="I119">
            <v>89214216178</v>
          </cell>
          <cell r="M119">
            <v>43070</v>
          </cell>
        </row>
        <row r="120">
          <cell r="B120">
            <v>404</v>
          </cell>
          <cell r="C120" t="str">
            <v>Огородников Александр  Валерьевич</v>
          </cell>
          <cell r="D120">
            <v>323421</v>
          </cell>
          <cell r="E120">
            <v>2</v>
          </cell>
          <cell r="F120">
            <v>1</v>
          </cell>
          <cell r="G120">
            <v>0</v>
          </cell>
          <cell r="H120">
            <v>6</v>
          </cell>
          <cell r="I120">
            <v>89110094872</v>
          </cell>
          <cell r="M120">
            <v>43070</v>
          </cell>
        </row>
        <row r="121">
          <cell r="B121">
            <v>405</v>
          </cell>
          <cell r="C121" t="str">
            <v>Орлов Виталий Геннадьевич</v>
          </cell>
          <cell r="D121">
            <v>323508</v>
          </cell>
          <cell r="E121">
            <v>0</v>
          </cell>
          <cell r="F121">
            <v>0</v>
          </cell>
          <cell r="G121">
            <v>0</v>
          </cell>
          <cell r="H121">
            <v>6</v>
          </cell>
          <cell r="I121" t="str">
            <v>8-921-435-58-12</v>
          </cell>
          <cell r="M121">
            <v>43070</v>
          </cell>
        </row>
        <row r="122">
          <cell r="B122">
            <v>406</v>
          </cell>
          <cell r="C122" t="str">
            <v>Орлов Валерий Сергеевич</v>
          </cell>
          <cell r="D122">
            <v>322597</v>
          </cell>
          <cell r="E122">
            <v>0</v>
          </cell>
          <cell r="F122">
            <v>0</v>
          </cell>
          <cell r="G122">
            <v>0</v>
          </cell>
          <cell r="M122">
            <v>43070</v>
          </cell>
        </row>
        <row r="123">
          <cell r="B123">
            <v>407</v>
          </cell>
          <cell r="C123" t="str">
            <v>Орляченко Роман Сергеевич</v>
          </cell>
          <cell r="D123">
            <v>323152</v>
          </cell>
          <cell r="E123">
            <v>0</v>
          </cell>
          <cell r="F123">
            <v>0</v>
          </cell>
          <cell r="G123">
            <v>0</v>
          </cell>
          <cell r="H123">
            <v>6</v>
          </cell>
          <cell r="I123" t="str">
            <v>8 950 038 63 86</v>
          </cell>
          <cell r="M123">
            <v>43070</v>
          </cell>
        </row>
        <row r="124">
          <cell r="B124">
            <v>408</v>
          </cell>
          <cell r="C124" t="str">
            <v>Осипов Игорь Анатольевич</v>
          </cell>
          <cell r="D124">
            <v>322855</v>
          </cell>
          <cell r="E124">
            <v>0</v>
          </cell>
          <cell r="F124">
            <v>0</v>
          </cell>
          <cell r="G124">
            <v>0</v>
          </cell>
          <cell r="M124">
            <v>43070</v>
          </cell>
        </row>
        <row r="125">
          <cell r="B125">
            <v>409</v>
          </cell>
          <cell r="C125" t="str">
            <v>Павлов Александр Валентинович</v>
          </cell>
          <cell r="D125">
            <v>321818</v>
          </cell>
          <cell r="E125">
            <v>0</v>
          </cell>
          <cell r="F125">
            <v>0</v>
          </cell>
          <cell r="G125">
            <v>0</v>
          </cell>
          <cell r="H125">
            <v>6.5</v>
          </cell>
          <cell r="I125">
            <v>92115701235</v>
          </cell>
          <cell r="M125">
            <v>43070</v>
          </cell>
        </row>
        <row r="126">
          <cell r="B126">
            <v>410</v>
          </cell>
          <cell r="C126" t="str">
            <v>Петров Александр Викторович</v>
          </cell>
          <cell r="D126">
            <v>322206</v>
          </cell>
          <cell r="E126">
            <v>0</v>
          </cell>
          <cell r="F126">
            <v>0</v>
          </cell>
          <cell r="G126">
            <v>0</v>
          </cell>
          <cell r="H126">
            <v>6.5</v>
          </cell>
          <cell r="I126" t="str">
            <v>8 921 308 30 92</v>
          </cell>
          <cell r="M126">
            <v>43070</v>
          </cell>
        </row>
        <row r="127">
          <cell r="B127">
            <v>411</v>
          </cell>
          <cell r="C127" t="str">
            <v>Плотников Михаил Иванович</v>
          </cell>
          <cell r="D127">
            <v>321822</v>
          </cell>
          <cell r="E127">
            <v>2</v>
          </cell>
          <cell r="F127">
            <v>2</v>
          </cell>
          <cell r="G127">
            <v>2</v>
          </cell>
          <cell r="H127">
            <v>6.5</v>
          </cell>
          <cell r="I127" t="str">
            <v>8 911 949 79 00</v>
          </cell>
          <cell r="M127">
            <v>43070</v>
          </cell>
        </row>
        <row r="128">
          <cell r="B128">
            <v>412</v>
          </cell>
          <cell r="C128" t="str">
            <v>Поликарпов Андрей Николаевич</v>
          </cell>
          <cell r="D128">
            <v>323494</v>
          </cell>
          <cell r="E128">
            <v>2</v>
          </cell>
          <cell r="F128">
            <v>0</v>
          </cell>
          <cell r="G128">
            <v>0</v>
          </cell>
          <cell r="H128">
            <v>6</v>
          </cell>
          <cell r="I128" t="str">
            <v>8-911-286-70-88</v>
          </cell>
          <cell r="M128">
            <v>43070</v>
          </cell>
        </row>
        <row r="129">
          <cell r="B129">
            <v>413</v>
          </cell>
          <cell r="C129" t="str">
            <v>Поляков Евгений Викторович</v>
          </cell>
          <cell r="D129">
            <v>322178</v>
          </cell>
          <cell r="E129">
            <v>0</v>
          </cell>
          <cell r="F129">
            <v>0</v>
          </cell>
          <cell r="G129">
            <v>0</v>
          </cell>
          <cell r="H129">
            <v>6</v>
          </cell>
          <cell r="I129" t="str">
            <v>8 921 946 78 80</v>
          </cell>
          <cell r="M129">
            <v>43070</v>
          </cell>
        </row>
        <row r="130">
          <cell r="B130">
            <v>414</v>
          </cell>
          <cell r="C130" t="str">
            <v>Попов Александр Васильевич</v>
          </cell>
          <cell r="D130">
            <v>323282</v>
          </cell>
          <cell r="E130">
            <v>0</v>
          </cell>
          <cell r="F130">
            <v>0</v>
          </cell>
          <cell r="G130">
            <v>0</v>
          </cell>
          <cell r="H130">
            <v>6</v>
          </cell>
          <cell r="I130">
            <v>9218606641</v>
          </cell>
          <cell r="M130">
            <v>43070</v>
          </cell>
        </row>
        <row r="131">
          <cell r="B131">
            <v>415</v>
          </cell>
          <cell r="C131" t="str">
            <v>Попов Виталий Валерьевич</v>
          </cell>
          <cell r="D131">
            <v>321825</v>
          </cell>
          <cell r="E131">
            <v>1</v>
          </cell>
          <cell r="F131">
            <v>0</v>
          </cell>
          <cell r="G131">
            <v>0</v>
          </cell>
          <cell r="M131">
            <v>43070</v>
          </cell>
        </row>
        <row r="132">
          <cell r="B132">
            <v>416</v>
          </cell>
          <cell r="C132" t="str">
            <v>Попов Вячеслав Сергеевич</v>
          </cell>
          <cell r="D132">
            <v>321828</v>
          </cell>
          <cell r="E132">
            <v>1</v>
          </cell>
          <cell r="F132">
            <v>0</v>
          </cell>
          <cell r="G132">
            <v>0</v>
          </cell>
          <cell r="H132">
            <v>6</v>
          </cell>
          <cell r="I132">
            <v>89046126419</v>
          </cell>
          <cell r="M132">
            <v>43070</v>
          </cell>
        </row>
        <row r="133">
          <cell r="B133">
            <v>417</v>
          </cell>
          <cell r="C133" t="str">
            <v>Ковальчук Алексей Александрович</v>
          </cell>
          <cell r="D133">
            <v>323542</v>
          </cell>
          <cell r="E133">
            <v>0</v>
          </cell>
          <cell r="F133">
            <v>0</v>
          </cell>
          <cell r="G133">
            <v>0</v>
          </cell>
          <cell r="L133" t="str">
            <v>Попов Николай Викторович 321827 - уволен</v>
          </cell>
          <cell r="M133">
            <v>43070</v>
          </cell>
        </row>
        <row r="134">
          <cell r="B134">
            <v>418</v>
          </cell>
          <cell r="C134" t="str">
            <v>Пронин Виктор Александрович</v>
          </cell>
          <cell r="D134">
            <v>321829</v>
          </cell>
          <cell r="E134">
            <v>0</v>
          </cell>
          <cell r="F134">
            <v>0</v>
          </cell>
          <cell r="G134">
            <v>0</v>
          </cell>
          <cell r="H134">
            <v>6</v>
          </cell>
          <cell r="I134">
            <v>89313427095</v>
          </cell>
          <cell r="M134">
            <v>43070</v>
          </cell>
        </row>
        <row r="135">
          <cell r="B135">
            <v>419</v>
          </cell>
          <cell r="C135" t="str">
            <v>Пухосмяги Эдуард Олевич</v>
          </cell>
          <cell r="D135">
            <v>321830</v>
          </cell>
          <cell r="E135">
            <v>0</v>
          </cell>
          <cell r="F135">
            <v>0</v>
          </cell>
          <cell r="G135">
            <v>0</v>
          </cell>
          <cell r="H135">
            <v>7</v>
          </cell>
          <cell r="I135">
            <v>89062558753</v>
          </cell>
          <cell r="M135">
            <v>43070</v>
          </cell>
        </row>
        <row r="136">
          <cell r="B136">
            <v>420</v>
          </cell>
          <cell r="C136" t="str">
            <v>Рассказов  Кирилл Иванович</v>
          </cell>
          <cell r="D136">
            <v>322741</v>
          </cell>
          <cell r="E136">
            <v>0</v>
          </cell>
          <cell r="F136">
            <v>0</v>
          </cell>
          <cell r="G136">
            <v>0</v>
          </cell>
          <cell r="H136">
            <v>6.5</v>
          </cell>
          <cell r="I136" t="str">
            <v>8 981 873 25 33</v>
          </cell>
          <cell r="M136">
            <v>43070</v>
          </cell>
        </row>
        <row r="137">
          <cell r="B137">
            <v>421</v>
          </cell>
          <cell r="C137" t="str">
            <v>Ратников Даниил Игоревич</v>
          </cell>
          <cell r="D137">
            <v>323410</v>
          </cell>
          <cell r="E137">
            <v>2</v>
          </cell>
          <cell r="F137">
            <v>0</v>
          </cell>
          <cell r="G137">
            <v>0</v>
          </cell>
          <cell r="H137">
            <v>5.5</v>
          </cell>
          <cell r="I137">
            <v>89633091314</v>
          </cell>
          <cell r="M137">
            <v>43070</v>
          </cell>
        </row>
        <row r="138">
          <cell r="B138">
            <v>422</v>
          </cell>
          <cell r="C138" t="str">
            <v>Родин Александр Александрович</v>
          </cell>
          <cell r="D138">
            <v>321833</v>
          </cell>
          <cell r="E138">
            <v>0</v>
          </cell>
          <cell r="F138">
            <v>0</v>
          </cell>
          <cell r="G138">
            <v>0</v>
          </cell>
          <cell r="H138">
            <v>6.5</v>
          </cell>
          <cell r="I138">
            <v>9217610347</v>
          </cell>
          <cell r="M138">
            <v>43070</v>
          </cell>
        </row>
        <row r="139">
          <cell r="B139">
            <v>423</v>
          </cell>
          <cell r="C139" t="str">
            <v>Рождественский Денис Владимирович</v>
          </cell>
          <cell r="D139">
            <v>321834</v>
          </cell>
          <cell r="E139">
            <v>0</v>
          </cell>
          <cell r="F139">
            <v>0</v>
          </cell>
          <cell r="G139">
            <v>0</v>
          </cell>
          <cell r="H139">
            <v>6</v>
          </cell>
          <cell r="I139">
            <v>89119810295</v>
          </cell>
          <cell r="M139">
            <v>43070</v>
          </cell>
        </row>
        <row r="140">
          <cell r="B140">
            <v>424</v>
          </cell>
          <cell r="C140" t="str">
            <v>Ротермель Кирилл Андреевич</v>
          </cell>
          <cell r="D140">
            <v>323316</v>
          </cell>
          <cell r="E140">
            <v>1</v>
          </cell>
          <cell r="F140">
            <v>0</v>
          </cell>
          <cell r="G140">
            <v>0</v>
          </cell>
          <cell r="H140">
            <v>5.5</v>
          </cell>
          <cell r="I140" t="str">
            <v>8 950 036 47 39</v>
          </cell>
          <cell r="M140">
            <v>43070</v>
          </cell>
        </row>
        <row r="141">
          <cell r="B141">
            <v>425</v>
          </cell>
          <cell r="C141" t="str">
            <v>Рудановский Сергей Алексеевич</v>
          </cell>
          <cell r="D141">
            <v>321835</v>
          </cell>
          <cell r="E141">
            <v>1</v>
          </cell>
          <cell r="F141">
            <v>1</v>
          </cell>
          <cell r="G141">
            <v>1</v>
          </cell>
          <cell r="M141">
            <v>43070</v>
          </cell>
        </row>
        <row r="142">
          <cell r="B142">
            <v>426</v>
          </cell>
          <cell r="C142" t="str">
            <v>Рукавишников Евгений Алексеевич</v>
          </cell>
          <cell r="D142">
            <v>322545</v>
          </cell>
          <cell r="E142">
            <v>1</v>
          </cell>
          <cell r="F142">
            <v>0</v>
          </cell>
          <cell r="G142">
            <v>0</v>
          </cell>
          <cell r="H142">
            <v>5</v>
          </cell>
          <cell r="I142" t="str">
            <v>8 931 305 13 26</v>
          </cell>
          <cell r="M142">
            <v>43070</v>
          </cell>
        </row>
        <row r="143">
          <cell r="B143">
            <v>427</v>
          </cell>
          <cell r="C143" t="str">
            <v>Рыжов Андрей Алексеевич</v>
          </cell>
          <cell r="D143">
            <v>321838</v>
          </cell>
          <cell r="E143">
            <v>0</v>
          </cell>
          <cell r="F143">
            <v>0</v>
          </cell>
          <cell r="G143">
            <v>0</v>
          </cell>
          <cell r="H143">
            <v>6</v>
          </cell>
          <cell r="I143">
            <v>89119743044</v>
          </cell>
          <cell r="M143">
            <v>43070</v>
          </cell>
        </row>
        <row r="144">
          <cell r="B144">
            <v>428</v>
          </cell>
          <cell r="C144" t="str">
            <v>Рябинов Сергей Гаврилович</v>
          </cell>
          <cell r="D144">
            <v>320102</v>
          </cell>
          <cell r="E144">
            <v>0</v>
          </cell>
          <cell r="F144">
            <v>0</v>
          </cell>
          <cell r="G144">
            <v>0</v>
          </cell>
          <cell r="H144">
            <v>7</v>
          </cell>
          <cell r="I144">
            <v>89217966717</v>
          </cell>
          <cell r="M144">
            <v>43070</v>
          </cell>
        </row>
        <row r="145">
          <cell r="B145">
            <v>429</v>
          </cell>
          <cell r="C145" t="str">
            <v>Рябуха Сергей Николаевич</v>
          </cell>
          <cell r="D145">
            <v>322674</v>
          </cell>
          <cell r="E145">
            <v>0</v>
          </cell>
          <cell r="F145">
            <v>0</v>
          </cell>
          <cell r="G145">
            <v>0</v>
          </cell>
          <cell r="H145">
            <v>6</v>
          </cell>
          <cell r="I145" t="str">
            <v>8 951 669 38 27</v>
          </cell>
          <cell r="M145">
            <v>43070</v>
          </cell>
        </row>
        <row r="146">
          <cell r="B146">
            <v>430</v>
          </cell>
          <cell r="C146" t="str">
            <v>Савченков Роман Александрович</v>
          </cell>
          <cell r="D146">
            <v>321843</v>
          </cell>
          <cell r="E146">
            <v>0</v>
          </cell>
          <cell r="F146">
            <v>0</v>
          </cell>
          <cell r="G146">
            <v>0</v>
          </cell>
          <cell r="H146">
            <v>6</v>
          </cell>
          <cell r="I146">
            <v>9213726891</v>
          </cell>
          <cell r="M146">
            <v>43070</v>
          </cell>
        </row>
        <row r="147">
          <cell r="B147">
            <v>431</v>
          </cell>
          <cell r="C147" t="str">
            <v>Садыков Алексей Шамильевич</v>
          </cell>
          <cell r="D147">
            <v>321845</v>
          </cell>
          <cell r="E147">
            <v>1</v>
          </cell>
          <cell r="F147">
            <v>1</v>
          </cell>
          <cell r="G147">
            <v>0</v>
          </cell>
          <cell r="H147">
            <v>6</v>
          </cell>
          <cell r="I147">
            <v>89112669006</v>
          </cell>
          <cell r="M147">
            <v>43070</v>
          </cell>
        </row>
        <row r="148">
          <cell r="B148">
            <v>432</v>
          </cell>
          <cell r="C148" t="str">
            <v>Сафронов Андрей  Викторович</v>
          </cell>
          <cell r="D148">
            <v>323294</v>
          </cell>
          <cell r="E148">
            <v>0</v>
          </cell>
          <cell r="F148">
            <v>0</v>
          </cell>
          <cell r="G148">
            <v>0</v>
          </cell>
          <cell r="H148">
            <v>6.5</v>
          </cell>
          <cell r="I148" t="str">
            <v>911 098 92 74</v>
          </cell>
          <cell r="M148">
            <v>43070</v>
          </cell>
        </row>
        <row r="149">
          <cell r="B149">
            <v>433</v>
          </cell>
          <cell r="C149" t="str">
            <v>Семченко Андрей  Валерьевич</v>
          </cell>
          <cell r="D149">
            <v>322695</v>
          </cell>
          <cell r="E149">
            <v>1</v>
          </cell>
          <cell r="F149">
            <v>0</v>
          </cell>
          <cell r="G149">
            <v>0</v>
          </cell>
          <cell r="H149">
            <v>7</v>
          </cell>
          <cell r="I149">
            <v>89045182901</v>
          </cell>
          <cell r="M149">
            <v>43070</v>
          </cell>
        </row>
        <row r="150">
          <cell r="B150">
            <v>434</v>
          </cell>
          <cell r="C150" t="str">
            <v>Фёдоров Алексей Геннадиевич</v>
          </cell>
          <cell r="D150">
            <v>323541</v>
          </cell>
          <cell r="E150">
            <v>0</v>
          </cell>
          <cell r="F150">
            <v>0</v>
          </cell>
          <cell r="G150">
            <v>0</v>
          </cell>
          <cell r="L150" t="str">
            <v>Серебряков Владимир Константинович 322484 - уволен</v>
          </cell>
          <cell r="M150">
            <v>43070</v>
          </cell>
        </row>
        <row r="151">
          <cell r="B151">
            <v>435</v>
          </cell>
          <cell r="C151" t="str">
            <v>Смирнов Александр Юрьевич</v>
          </cell>
          <cell r="D151">
            <v>321855</v>
          </cell>
          <cell r="E151">
            <v>1</v>
          </cell>
          <cell r="F151">
            <v>0</v>
          </cell>
          <cell r="G151">
            <v>0</v>
          </cell>
          <cell r="H151">
            <v>7</v>
          </cell>
          <cell r="I151">
            <v>9119397946</v>
          </cell>
          <cell r="M151">
            <v>43070</v>
          </cell>
        </row>
        <row r="152">
          <cell r="B152">
            <v>436</v>
          </cell>
          <cell r="C152" t="str">
            <v>Назаров Михаил Сергеевич</v>
          </cell>
          <cell r="D152">
            <v>323551</v>
          </cell>
          <cell r="E152">
            <v>2</v>
          </cell>
          <cell r="F152">
            <v>0</v>
          </cell>
          <cell r="G152">
            <v>0</v>
          </cell>
          <cell r="M152">
            <v>43070</v>
          </cell>
        </row>
        <row r="153">
          <cell r="B153">
            <v>437</v>
          </cell>
          <cell r="C153" t="str">
            <v>Смирнов Владимир Михайлович</v>
          </cell>
          <cell r="D153">
            <v>322896</v>
          </cell>
          <cell r="E153">
            <v>0</v>
          </cell>
          <cell r="F153">
            <v>0</v>
          </cell>
          <cell r="G153">
            <v>0</v>
          </cell>
          <cell r="H153">
            <v>5.5</v>
          </cell>
          <cell r="I153">
            <v>9313482066</v>
          </cell>
          <cell r="M153">
            <v>43070</v>
          </cell>
        </row>
        <row r="154">
          <cell r="B154">
            <v>438</v>
          </cell>
          <cell r="C154" t="str">
            <v>Соколов Евгений Николаевич</v>
          </cell>
          <cell r="D154">
            <v>321860</v>
          </cell>
          <cell r="E154">
            <v>0</v>
          </cell>
          <cell r="F154">
            <v>0</v>
          </cell>
          <cell r="G154">
            <v>0</v>
          </cell>
          <cell r="H154">
            <v>6.5</v>
          </cell>
          <cell r="M154">
            <v>43070</v>
          </cell>
        </row>
        <row r="155">
          <cell r="B155">
            <v>439</v>
          </cell>
          <cell r="C155" t="str">
            <v>Никифоров Иван Андреевич</v>
          </cell>
          <cell r="D155">
            <v>323553</v>
          </cell>
          <cell r="E155">
            <v>1</v>
          </cell>
          <cell r="F155">
            <v>0</v>
          </cell>
          <cell r="G155">
            <v>0</v>
          </cell>
          <cell r="M155">
            <v>43070</v>
          </cell>
        </row>
        <row r="156">
          <cell r="B156">
            <v>440</v>
          </cell>
          <cell r="C156" t="str">
            <v>Соловьянов Игорь Александрович</v>
          </cell>
          <cell r="D156">
            <v>322401</v>
          </cell>
          <cell r="E156">
            <v>0</v>
          </cell>
          <cell r="F156">
            <v>0</v>
          </cell>
          <cell r="G156">
            <v>0</v>
          </cell>
          <cell r="H156">
            <v>6</v>
          </cell>
          <cell r="I156">
            <v>904343053</v>
          </cell>
          <cell r="M156">
            <v>43070</v>
          </cell>
        </row>
        <row r="157">
          <cell r="B157">
            <v>441</v>
          </cell>
          <cell r="C157" t="str">
            <v>Соломенников Андрей Анатольевич</v>
          </cell>
          <cell r="D157">
            <v>321861</v>
          </cell>
          <cell r="E157">
            <v>0</v>
          </cell>
          <cell r="F157">
            <v>0</v>
          </cell>
          <cell r="G157">
            <v>0</v>
          </cell>
          <cell r="H157">
            <v>6.5</v>
          </cell>
          <cell r="I157">
            <v>89213449233</v>
          </cell>
          <cell r="M157">
            <v>43070</v>
          </cell>
        </row>
        <row r="158">
          <cell r="B158">
            <v>442</v>
          </cell>
          <cell r="C158" t="str">
            <v>Старостин Алексей Геннадьевич</v>
          </cell>
          <cell r="D158">
            <v>322872</v>
          </cell>
          <cell r="E158">
            <v>0</v>
          </cell>
          <cell r="F158">
            <v>0</v>
          </cell>
          <cell r="G158">
            <v>0</v>
          </cell>
          <cell r="H158">
            <v>6</v>
          </cell>
          <cell r="M158">
            <v>43070</v>
          </cell>
        </row>
        <row r="159">
          <cell r="B159">
            <v>443</v>
          </cell>
          <cell r="C159" t="str">
            <v>Степанов Алексей Александрович</v>
          </cell>
          <cell r="D159">
            <v>322874</v>
          </cell>
          <cell r="E159">
            <v>2</v>
          </cell>
          <cell r="F159">
            <v>0</v>
          </cell>
          <cell r="G159">
            <v>0</v>
          </cell>
          <cell r="M159">
            <v>43070</v>
          </cell>
        </row>
        <row r="160">
          <cell r="B160">
            <v>444</v>
          </cell>
          <cell r="C160" t="str">
            <v>Степанов Александр Владимирович</v>
          </cell>
          <cell r="D160">
            <v>321864</v>
          </cell>
          <cell r="E160">
            <v>1</v>
          </cell>
          <cell r="F160">
            <v>0</v>
          </cell>
          <cell r="G160">
            <v>0</v>
          </cell>
          <cell r="H160">
            <v>7</v>
          </cell>
          <cell r="I160" t="str">
            <v>8 911 906 76 28</v>
          </cell>
          <cell r="M160">
            <v>43070</v>
          </cell>
        </row>
        <row r="161">
          <cell r="B161">
            <v>445</v>
          </cell>
          <cell r="C161" t="str">
            <v>Степанов Александр Иванович</v>
          </cell>
          <cell r="D161">
            <v>321865</v>
          </cell>
          <cell r="E161">
            <v>0</v>
          </cell>
          <cell r="F161">
            <v>0</v>
          </cell>
          <cell r="G161">
            <v>0</v>
          </cell>
          <cell r="M161">
            <v>43070</v>
          </cell>
        </row>
        <row r="162">
          <cell r="B162">
            <v>446</v>
          </cell>
          <cell r="C162" t="str">
            <v>Субботин Дмитрий Валентинович</v>
          </cell>
          <cell r="D162">
            <v>322906</v>
          </cell>
          <cell r="E162">
            <v>0</v>
          </cell>
          <cell r="F162">
            <v>0</v>
          </cell>
          <cell r="G162">
            <v>0</v>
          </cell>
          <cell r="H162">
            <v>6.6</v>
          </cell>
          <cell r="I162">
            <v>9219438825</v>
          </cell>
          <cell r="M162">
            <v>43070</v>
          </cell>
        </row>
        <row r="163">
          <cell r="B163">
            <v>447</v>
          </cell>
          <cell r="C163" t="str">
            <v>Суханов Алексей Геннадьевич</v>
          </cell>
          <cell r="D163">
            <v>321871</v>
          </cell>
          <cell r="E163">
            <v>0</v>
          </cell>
          <cell r="F163">
            <v>0</v>
          </cell>
          <cell r="G163">
            <v>0</v>
          </cell>
          <cell r="H163">
            <v>7</v>
          </cell>
          <cell r="I163">
            <v>9215829072</v>
          </cell>
          <cell r="M163">
            <v>43070</v>
          </cell>
        </row>
        <row r="164">
          <cell r="B164">
            <v>448</v>
          </cell>
          <cell r="C164" t="str">
            <v>Сухопаров Дмитрий Георгиевич</v>
          </cell>
          <cell r="D164">
            <v>322831</v>
          </cell>
          <cell r="E164">
            <v>2</v>
          </cell>
          <cell r="F164">
            <v>2</v>
          </cell>
          <cell r="G164">
            <v>0</v>
          </cell>
          <cell r="H164">
            <v>6.5</v>
          </cell>
          <cell r="I164">
            <v>89119746874</v>
          </cell>
          <cell r="M164">
            <v>43070</v>
          </cell>
        </row>
        <row r="165">
          <cell r="B165">
            <v>449</v>
          </cell>
          <cell r="C165" t="str">
            <v>Теровец Алексей Сергеевич</v>
          </cell>
          <cell r="D165">
            <v>322680</v>
          </cell>
          <cell r="E165">
            <v>0</v>
          </cell>
          <cell r="F165">
            <v>0</v>
          </cell>
          <cell r="G165">
            <v>0</v>
          </cell>
          <cell r="H165">
            <v>6</v>
          </cell>
          <cell r="I165" t="str">
            <v>8 981 881 89 82</v>
          </cell>
          <cell r="M165">
            <v>43070</v>
          </cell>
        </row>
        <row r="166">
          <cell r="B166">
            <v>450</v>
          </cell>
          <cell r="C166" t="str">
            <v>Ткаченок  Сергей Александрович</v>
          </cell>
          <cell r="D166">
            <v>321876</v>
          </cell>
          <cell r="E166">
            <v>1</v>
          </cell>
          <cell r="F166">
            <v>0</v>
          </cell>
          <cell r="G166">
            <v>0</v>
          </cell>
          <cell r="H166">
            <v>7</v>
          </cell>
          <cell r="I166">
            <v>89117344555</v>
          </cell>
          <cell r="M166">
            <v>43070</v>
          </cell>
        </row>
        <row r="167">
          <cell r="B167">
            <v>451</v>
          </cell>
          <cell r="C167" t="str">
            <v>Шилов Никита Витальевич</v>
          </cell>
          <cell r="D167">
            <v>323401</v>
          </cell>
          <cell r="E167">
            <v>1</v>
          </cell>
          <cell r="F167">
            <v>0</v>
          </cell>
          <cell r="G167">
            <v>0</v>
          </cell>
          <cell r="M167">
            <v>43070</v>
          </cell>
        </row>
        <row r="168">
          <cell r="B168">
            <v>452</v>
          </cell>
          <cell r="C168" t="str">
            <v>Тютюник  Иван Владимирович</v>
          </cell>
          <cell r="D168">
            <v>323412</v>
          </cell>
          <cell r="E168">
            <v>1</v>
          </cell>
          <cell r="F168">
            <v>1</v>
          </cell>
          <cell r="G168">
            <v>1</v>
          </cell>
          <cell r="H168">
            <v>6</v>
          </cell>
          <cell r="I168">
            <v>9217790607</v>
          </cell>
          <cell r="M168">
            <v>43070</v>
          </cell>
        </row>
        <row r="169">
          <cell r="B169">
            <v>453</v>
          </cell>
          <cell r="C169" t="str">
            <v>Прокофьев Илья Игоревич</v>
          </cell>
          <cell r="D169">
            <v>323550</v>
          </cell>
          <cell r="E169">
            <v>0</v>
          </cell>
          <cell r="F169">
            <v>0</v>
          </cell>
          <cell r="G169">
            <v>0</v>
          </cell>
          <cell r="M169">
            <v>43070</v>
          </cell>
        </row>
        <row r="170">
          <cell r="B170">
            <v>454</v>
          </cell>
          <cell r="C170" t="str">
            <v>Ушаков  Александр Владимирович</v>
          </cell>
          <cell r="D170">
            <v>322886</v>
          </cell>
          <cell r="E170">
            <v>0</v>
          </cell>
          <cell r="F170">
            <v>0</v>
          </cell>
          <cell r="G170">
            <v>0</v>
          </cell>
          <cell r="M170">
            <v>43070</v>
          </cell>
        </row>
        <row r="171">
          <cell r="B171">
            <v>455</v>
          </cell>
          <cell r="C171" t="str">
            <v>Фалин Денис Юрьевич</v>
          </cell>
          <cell r="D171">
            <v>322675</v>
          </cell>
          <cell r="E171">
            <v>2</v>
          </cell>
          <cell r="F171">
            <v>1</v>
          </cell>
          <cell r="G171">
            <v>0</v>
          </cell>
          <cell r="I171">
            <v>9005571</v>
          </cell>
          <cell r="M171">
            <v>43070</v>
          </cell>
        </row>
        <row r="172">
          <cell r="B172">
            <v>456</v>
          </cell>
          <cell r="C172" t="str">
            <v>Федоров Сергей Викторович</v>
          </cell>
          <cell r="D172">
            <v>322867</v>
          </cell>
          <cell r="E172">
            <v>0</v>
          </cell>
          <cell r="F172">
            <v>0</v>
          </cell>
          <cell r="G172">
            <v>0</v>
          </cell>
          <cell r="H172">
            <v>5.5</v>
          </cell>
          <cell r="I172" t="str">
            <v>981 708 79 24</v>
          </cell>
          <cell r="M172">
            <v>43070</v>
          </cell>
        </row>
        <row r="173">
          <cell r="B173">
            <v>457</v>
          </cell>
          <cell r="C173" t="str">
            <v>Филиппов Алексей Николаевич</v>
          </cell>
          <cell r="D173">
            <v>324251</v>
          </cell>
          <cell r="E173">
            <v>0</v>
          </cell>
          <cell r="F173">
            <v>0</v>
          </cell>
          <cell r="G173">
            <v>0</v>
          </cell>
          <cell r="H173">
            <v>6</v>
          </cell>
          <cell r="I173" t="str">
            <v>8 981 113 73 63</v>
          </cell>
          <cell r="M173">
            <v>43070</v>
          </cell>
        </row>
        <row r="174">
          <cell r="B174">
            <v>458</v>
          </cell>
          <cell r="C174" t="str">
            <v>Фомин Евгений Валерьевич</v>
          </cell>
          <cell r="D174">
            <v>323114</v>
          </cell>
          <cell r="E174">
            <v>0</v>
          </cell>
          <cell r="F174">
            <v>0</v>
          </cell>
          <cell r="G174">
            <v>0</v>
          </cell>
          <cell r="H174">
            <v>6</v>
          </cell>
          <cell r="I174" t="str">
            <v>8 999 247 14 61</v>
          </cell>
          <cell r="M174">
            <v>43070</v>
          </cell>
        </row>
        <row r="175">
          <cell r="B175">
            <v>459</v>
          </cell>
          <cell r="C175" t="str">
            <v>Хабибуллин Альмир Мунирович</v>
          </cell>
          <cell r="D175">
            <v>323115</v>
          </cell>
          <cell r="E175">
            <v>1</v>
          </cell>
          <cell r="F175">
            <v>1</v>
          </cell>
          <cell r="G175">
            <v>0</v>
          </cell>
          <cell r="H175">
            <v>5</v>
          </cell>
          <cell r="I175" t="str">
            <v>8-921-390-35-88</v>
          </cell>
          <cell r="M175">
            <v>43070</v>
          </cell>
        </row>
        <row r="176">
          <cell r="B176">
            <v>460</v>
          </cell>
          <cell r="C176" t="str">
            <v>Хайко  Максим Алексеевич</v>
          </cell>
          <cell r="D176">
            <v>322656</v>
          </cell>
          <cell r="E176">
            <v>0</v>
          </cell>
          <cell r="F176">
            <v>0</v>
          </cell>
          <cell r="G176">
            <v>0</v>
          </cell>
          <cell r="H176">
            <v>6</v>
          </cell>
          <cell r="I176">
            <v>89214193636</v>
          </cell>
          <cell r="M176">
            <v>43070</v>
          </cell>
        </row>
        <row r="177">
          <cell r="B177">
            <v>461</v>
          </cell>
          <cell r="C177" t="str">
            <v>Халиков Тимур Валиевич</v>
          </cell>
          <cell r="D177">
            <v>323465</v>
          </cell>
          <cell r="E177">
            <v>0</v>
          </cell>
          <cell r="F177">
            <v>0</v>
          </cell>
          <cell r="G177">
            <v>0</v>
          </cell>
          <cell r="H177">
            <v>6</v>
          </cell>
          <cell r="I177" t="str">
            <v>8 999 217 02 85</v>
          </cell>
          <cell r="M177">
            <v>43070</v>
          </cell>
        </row>
        <row r="178">
          <cell r="B178">
            <v>462</v>
          </cell>
          <cell r="C178" t="str">
            <v>Халтурин Виктор Евгеньевич</v>
          </cell>
          <cell r="D178">
            <v>321886</v>
          </cell>
          <cell r="E178">
            <v>0</v>
          </cell>
          <cell r="F178">
            <v>0</v>
          </cell>
          <cell r="G178">
            <v>0</v>
          </cell>
          <cell r="H178">
            <v>6</v>
          </cell>
          <cell r="I178">
            <v>9112845653</v>
          </cell>
          <cell r="M178">
            <v>43070</v>
          </cell>
        </row>
        <row r="179">
          <cell r="B179">
            <v>463</v>
          </cell>
          <cell r="C179" t="str">
            <v>Чадюк Александр Витальевич</v>
          </cell>
          <cell r="D179">
            <v>323565</v>
          </cell>
          <cell r="E179">
            <v>0</v>
          </cell>
          <cell r="F179">
            <v>0</v>
          </cell>
          <cell r="G179">
            <v>0</v>
          </cell>
          <cell r="L179" t="str">
            <v>Харитоненко Александр Сергеевич 322529 - перевод на другую должность</v>
          </cell>
          <cell r="M179">
            <v>43070</v>
          </cell>
        </row>
        <row r="180">
          <cell r="B180">
            <v>464</v>
          </cell>
          <cell r="C180" t="str">
            <v>Харитонов Юрий Валентинович</v>
          </cell>
          <cell r="D180">
            <v>322285</v>
          </cell>
          <cell r="E180">
            <v>0</v>
          </cell>
          <cell r="F180">
            <v>0</v>
          </cell>
          <cell r="G180">
            <v>0</v>
          </cell>
          <cell r="H180">
            <v>6</v>
          </cell>
          <cell r="I180">
            <v>9516418288</v>
          </cell>
          <cell r="M180">
            <v>43070</v>
          </cell>
        </row>
        <row r="181">
          <cell r="B181">
            <v>465</v>
          </cell>
          <cell r="C181" t="str">
            <v>Хозеев Владимир Валерьевич</v>
          </cell>
          <cell r="D181">
            <v>323435</v>
          </cell>
          <cell r="E181">
            <v>1</v>
          </cell>
          <cell r="F181">
            <v>0</v>
          </cell>
          <cell r="G181">
            <v>0</v>
          </cell>
          <cell r="H181">
            <v>5.5</v>
          </cell>
          <cell r="I181">
            <v>89215766366</v>
          </cell>
          <cell r="M181">
            <v>43070</v>
          </cell>
        </row>
        <row r="182">
          <cell r="B182">
            <v>466</v>
          </cell>
          <cell r="C182" t="str">
            <v>Холявин Олег Александрович</v>
          </cell>
          <cell r="D182">
            <v>323453</v>
          </cell>
          <cell r="E182">
            <v>0</v>
          </cell>
          <cell r="F182">
            <v>0</v>
          </cell>
          <cell r="G182">
            <v>0</v>
          </cell>
          <cell r="H182">
            <v>6.5</v>
          </cell>
          <cell r="I182">
            <v>89312979598</v>
          </cell>
          <cell r="M182">
            <v>43070</v>
          </cell>
        </row>
        <row r="183">
          <cell r="B183">
            <v>467</v>
          </cell>
          <cell r="C183" t="str">
            <v>Хомяков Владимир Олегович</v>
          </cell>
          <cell r="D183">
            <v>323509</v>
          </cell>
          <cell r="E183">
            <v>0</v>
          </cell>
          <cell r="F183">
            <v>0</v>
          </cell>
          <cell r="G183">
            <v>0</v>
          </cell>
          <cell r="M183">
            <v>43070</v>
          </cell>
        </row>
        <row r="184">
          <cell r="B184">
            <v>468</v>
          </cell>
          <cell r="C184" t="str">
            <v>Хорин Евгений Павлович</v>
          </cell>
          <cell r="D184">
            <v>323424</v>
          </cell>
          <cell r="E184">
            <v>1</v>
          </cell>
          <cell r="F184">
            <v>0</v>
          </cell>
          <cell r="G184">
            <v>0</v>
          </cell>
          <cell r="M184">
            <v>43070</v>
          </cell>
        </row>
        <row r="185">
          <cell r="B185">
            <v>469</v>
          </cell>
          <cell r="C185" t="str">
            <v>Цветков Александр Викторович</v>
          </cell>
          <cell r="D185">
            <v>321887</v>
          </cell>
          <cell r="E185">
            <v>0</v>
          </cell>
          <cell r="F185">
            <v>0</v>
          </cell>
          <cell r="G185">
            <v>0</v>
          </cell>
          <cell r="H185">
            <v>6</v>
          </cell>
          <cell r="I185" t="str">
            <v>8-911-134-72-79</v>
          </cell>
          <cell r="M185">
            <v>43070</v>
          </cell>
        </row>
        <row r="186">
          <cell r="B186">
            <v>470</v>
          </cell>
          <cell r="C186" t="str">
            <v>Цыбаев Евгений Владимирович</v>
          </cell>
          <cell r="D186">
            <v>323510</v>
          </cell>
          <cell r="E186">
            <v>0</v>
          </cell>
          <cell r="F186">
            <v>0</v>
          </cell>
          <cell r="G186">
            <v>0</v>
          </cell>
          <cell r="I186">
            <v>9523850130</v>
          </cell>
          <cell r="M186">
            <v>43070</v>
          </cell>
        </row>
        <row r="187">
          <cell r="B187">
            <v>471</v>
          </cell>
          <cell r="C187" t="str">
            <v>Цыганов Максим Александрович</v>
          </cell>
          <cell r="D187">
            <v>323479</v>
          </cell>
          <cell r="E187">
            <v>0</v>
          </cell>
          <cell r="F187">
            <v>0</v>
          </cell>
          <cell r="G187">
            <v>0</v>
          </cell>
          <cell r="H187">
            <v>5.5</v>
          </cell>
          <cell r="I187">
            <v>89819566512</v>
          </cell>
          <cell r="M187">
            <v>43070</v>
          </cell>
        </row>
        <row r="188">
          <cell r="B188">
            <v>472</v>
          </cell>
          <cell r="C188" t="str">
            <v>Чигарев Алексей Владимирович</v>
          </cell>
          <cell r="D188">
            <v>322197</v>
          </cell>
          <cell r="E188">
            <v>1</v>
          </cell>
          <cell r="F188">
            <v>0</v>
          </cell>
          <cell r="G188">
            <v>0</v>
          </cell>
          <cell r="H188">
            <v>6</v>
          </cell>
          <cell r="I188">
            <v>89119599407</v>
          </cell>
          <cell r="M188">
            <v>43070</v>
          </cell>
        </row>
        <row r="189">
          <cell r="B189">
            <v>473</v>
          </cell>
          <cell r="C189" t="str">
            <v>Чулков Андрей Юрьевич</v>
          </cell>
          <cell r="D189">
            <v>322205</v>
          </cell>
          <cell r="E189">
            <v>1</v>
          </cell>
          <cell r="F189">
            <v>0</v>
          </cell>
          <cell r="G189">
            <v>0</v>
          </cell>
          <cell r="M189">
            <v>43070</v>
          </cell>
        </row>
        <row r="190">
          <cell r="B190">
            <v>474</v>
          </cell>
          <cell r="C190" t="str">
            <v>Чухненков Андрей Викторович</v>
          </cell>
          <cell r="D190">
            <v>321891</v>
          </cell>
          <cell r="E190">
            <v>0</v>
          </cell>
          <cell r="F190">
            <v>0</v>
          </cell>
          <cell r="G190">
            <v>0</v>
          </cell>
          <cell r="M190">
            <v>43070</v>
          </cell>
        </row>
        <row r="191">
          <cell r="B191">
            <v>475</v>
          </cell>
          <cell r="C191" t="str">
            <v>Шабанов Андрей Борисович</v>
          </cell>
          <cell r="D191">
            <v>321892</v>
          </cell>
          <cell r="E191">
            <v>1</v>
          </cell>
          <cell r="F191">
            <v>0</v>
          </cell>
          <cell r="G191">
            <v>0</v>
          </cell>
          <cell r="H191">
            <v>5.5</v>
          </cell>
          <cell r="I191" t="str">
            <v>8 921 564 79 80</v>
          </cell>
          <cell r="M191">
            <v>43070</v>
          </cell>
        </row>
        <row r="192">
          <cell r="B192">
            <v>476</v>
          </cell>
          <cell r="C192" t="str">
            <v>Шарапов Яков Викторович</v>
          </cell>
          <cell r="D192">
            <v>323325</v>
          </cell>
          <cell r="E192">
            <v>1</v>
          </cell>
          <cell r="F192">
            <v>0</v>
          </cell>
          <cell r="G192">
            <v>0</v>
          </cell>
          <cell r="H192">
            <v>6</v>
          </cell>
          <cell r="I192" t="str">
            <v>8 921 555 59 59</v>
          </cell>
          <cell r="M192">
            <v>43070</v>
          </cell>
        </row>
        <row r="193">
          <cell r="B193">
            <v>477</v>
          </cell>
          <cell r="C193" t="str">
            <v>Шевченко Дмитрий Николаевич</v>
          </cell>
          <cell r="D193">
            <v>321894</v>
          </cell>
          <cell r="E193">
            <v>0</v>
          </cell>
          <cell r="F193">
            <v>0</v>
          </cell>
          <cell r="G193">
            <v>0</v>
          </cell>
          <cell r="H193">
            <v>5.5</v>
          </cell>
          <cell r="I193">
            <v>9112118233</v>
          </cell>
          <cell r="M193">
            <v>43070</v>
          </cell>
        </row>
        <row r="194">
          <cell r="B194">
            <v>478</v>
          </cell>
          <cell r="C194" t="str">
            <v>Шевырев Аркадий Николаевич</v>
          </cell>
          <cell r="D194">
            <v>321895</v>
          </cell>
          <cell r="E194">
            <v>3</v>
          </cell>
          <cell r="F194">
            <v>2</v>
          </cell>
          <cell r="G194">
            <v>0</v>
          </cell>
          <cell r="M194">
            <v>43070</v>
          </cell>
        </row>
        <row r="195">
          <cell r="B195">
            <v>479</v>
          </cell>
          <cell r="C195" t="str">
            <v>Шестаков Леонид Александрович</v>
          </cell>
          <cell r="D195">
            <v>322403</v>
          </cell>
          <cell r="E195">
            <v>1</v>
          </cell>
          <cell r="F195">
            <v>0</v>
          </cell>
          <cell r="G195">
            <v>0</v>
          </cell>
          <cell r="I195">
            <v>89045109439</v>
          </cell>
          <cell r="M195">
            <v>43070</v>
          </cell>
        </row>
        <row r="196">
          <cell r="B196">
            <v>480</v>
          </cell>
          <cell r="C196" t="str">
            <v>Шишмолин Петр Алексеевич</v>
          </cell>
          <cell r="D196">
            <v>321897</v>
          </cell>
          <cell r="E196">
            <v>0</v>
          </cell>
          <cell r="F196">
            <v>0</v>
          </cell>
          <cell r="G196">
            <v>0</v>
          </cell>
          <cell r="H196">
            <v>5.5</v>
          </cell>
          <cell r="I196" t="str">
            <v>8 911 991 94 02</v>
          </cell>
          <cell r="M196">
            <v>43070</v>
          </cell>
        </row>
        <row r="197">
          <cell r="B197">
            <v>481</v>
          </cell>
          <cell r="C197" t="str">
            <v>Шмелев Антон Валерьевич</v>
          </cell>
          <cell r="D197">
            <v>321945</v>
          </cell>
          <cell r="E197">
            <v>1</v>
          </cell>
          <cell r="F197">
            <v>1</v>
          </cell>
          <cell r="G197">
            <v>0</v>
          </cell>
          <cell r="H197">
            <v>5.5</v>
          </cell>
          <cell r="I197" t="str">
            <v>8 951 347 04 15</v>
          </cell>
          <cell r="M197">
            <v>43070</v>
          </cell>
        </row>
        <row r="198">
          <cell r="B198">
            <v>482</v>
          </cell>
          <cell r="C198" t="str">
            <v>Шубин Игорь Павлович</v>
          </cell>
          <cell r="D198">
            <v>321899</v>
          </cell>
          <cell r="E198">
            <v>1</v>
          </cell>
          <cell r="F198">
            <v>0</v>
          </cell>
          <cell r="G198">
            <v>0</v>
          </cell>
          <cell r="H198">
            <v>6.5</v>
          </cell>
          <cell r="I198" t="str">
            <v>8 921 894 78 11</v>
          </cell>
          <cell r="M198">
            <v>43070</v>
          </cell>
        </row>
        <row r="199">
          <cell r="B199">
            <v>483</v>
          </cell>
          <cell r="C199" t="str">
            <v>Безик Алексей Константинович</v>
          </cell>
          <cell r="D199">
            <v>323519</v>
          </cell>
          <cell r="E199">
            <v>1</v>
          </cell>
          <cell r="F199">
            <v>0</v>
          </cell>
          <cell r="G199">
            <v>0</v>
          </cell>
          <cell r="H199">
            <v>6</v>
          </cell>
          <cell r="I199">
            <v>9992394303</v>
          </cell>
          <cell r="M199">
            <v>43070</v>
          </cell>
        </row>
        <row r="200">
          <cell r="B200">
            <v>484</v>
          </cell>
          <cell r="C200" t="str">
            <v>Юханов  Роман Викторович</v>
          </cell>
          <cell r="D200">
            <v>323116</v>
          </cell>
          <cell r="E200">
            <v>0</v>
          </cell>
          <cell r="F200">
            <v>0</v>
          </cell>
          <cell r="G200">
            <v>0</v>
          </cell>
          <cell r="H200">
            <v>6.5</v>
          </cell>
          <cell r="I200">
            <v>89992106090</v>
          </cell>
          <cell r="M200">
            <v>43070</v>
          </cell>
        </row>
        <row r="201">
          <cell r="B201">
            <v>485</v>
          </cell>
          <cell r="C201" t="str">
            <v>Янталев Александр Петрович</v>
          </cell>
          <cell r="D201">
            <v>321903</v>
          </cell>
          <cell r="E201">
            <v>0</v>
          </cell>
          <cell r="F201">
            <v>0</v>
          </cell>
          <cell r="G201">
            <v>0</v>
          </cell>
          <cell r="H201">
            <v>6.5</v>
          </cell>
          <cell r="I201">
            <v>9117993639</v>
          </cell>
          <cell r="M201">
            <v>43070</v>
          </cell>
        </row>
        <row r="202">
          <cell r="B202">
            <v>486</v>
          </cell>
          <cell r="C202" t="str">
            <v>Богданов Михаил Викторович</v>
          </cell>
          <cell r="D202">
            <v>323520</v>
          </cell>
          <cell r="E202">
            <v>1</v>
          </cell>
          <cell r="F202">
            <v>0</v>
          </cell>
          <cell r="G202">
            <v>0</v>
          </cell>
          <cell r="H202">
            <v>5.5</v>
          </cell>
          <cell r="I202">
            <v>9216454057</v>
          </cell>
          <cell r="M202">
            <v>43070</v>
          </cell>
        </row>
        <row r="203">
          <cell r="B203">
            <v>487</v>
          </cell>
          <cell r="C203" t="str">
            <v>Кабурдо Николай Валерьевич</v>
          </cell>
          <cell r="D203">
            <v>323521</v>
          </cell>
          <cell r="E203">
            <v>0</v>
          </cell>
          <cell r="F203">
            <v>0</v>
          </cell>
          <cell r="G203">
            <v>0</v>
          </cell>
          <cell r="H203">
            <v>5.5</v>
          </cell>
          <cell r="I203">
            <v>9030937598</v>
          </cell>
          <cell r="M203">
            <v>43070</v>
          </cell>
        </row>
        <row r="204">
          <cell r="B204">
            <v>488</v>
          </cell>
          <cell r="C204" t="str">
            <v>Пудовкин Сергей Николаевич</v>
          </cell>
          <cell r="D204">
            <v>323522</v>
          </cell>
          <cell r="E204">
            <v>0</v>
          </cell>
          <cell r="F204">
            <v>0</v>
          </cell>
          <cell r="G204">
            <v>0</v>
          </cell>
          <cell r="I204">
            <v>89523813464</v>
          </cell>
          <cell r="M204">
            <v>43070</v>
          </cell>
        </row>
        <row r="205">
          <cell r="B205">
            <v>489</v>
          </cell>
          <cell r="C205" t="str">
            <v>Рязанцев Иван Васильевич</v>
          </cell>
          <cell r="D205">
            <v>323523</v>
          </cell>
          <cell r="E205">
            <v>1</v>
          </cell>
          <cell r="F205">
            <v>1</v>
          </cell>
          <cell r="G205">
            <v>0</v>
          </cell>
          <cell r="H205">
            <v>6</v>
          </cell>
          <cell r="I205">
            <v>9110131299</v>
          </cell>
          <cell r="M205">
            <v>43070</v>
          </cell>
        </row>
        <row r="206">
          <cell r="B206">
            <v>490</v>
          </cell>
          <cell r="C206" t="str">
            <v>Филимонов Сергей Андреевич</v>
          </cell>
          <cell r="D206">
            <v>323524</v>
          </cell>
          <cell r="E206">
            <v>0</v>
          </cell>
          <cell r="F206">
            <v>0</v>
          </cell>
          <cell r="G206">
            <v>0</v>
          </cell>
          <cell r="H206">
            <v>5.5</v>
          </cell>
          <cell r="I206">
            <v>89045190581</v>
          </cell>
          <cell r="M206">
            <v>43070</v>
          </cell>
        </row>
        <row r="207">
          <cell r="B207">
            <v>491</v>
          </cell>
          <cell r="C207" t="str">
            <v>Шабарин Евгений Юрьевич</v>
          </cell>
          <cell r="D207">
            <v>323526</v>
          </cell>
          <cell r="E207">
            <v>0</v>
          </cell>
          <cell r="F207">
            <v>0</v>
          </cell>
          <cell r="G207">
            <v>0</v>
          </cell>
          <cell r="H207">
            <v>5.5</v>
          </cell>
          <cell r="I207">
            <v>9111293002</v>
          </cell>
          <cell r="M207">
            <v>43070</v>
          </cell>
        </row>
        <row r="208">
          <cell r="B208">
            <v>492</v>
          </cell>
          <cell r="C208" t="str">
            <v>Савиных Ярослав Ярославович</v>
          </cell>
          <cell r="D208">
            <v>323515</v>
          </cell>
          <cell r="E208">
            <v>1</v>
          </cell>
          <cell r="F208">
            <v>1</v>
          </cell>
          <cell r="G208">
            <v>1</v>
          </cell>
          <cell r="I208">
            <v>89117467181</v>
          </cell>
          <cell r="M208">
            <v>43070</v>
          </cell>
        </row>
        <row r="209">
          <cell r="B209">
            <v>493</v>
          </cell>
          <cell r="C209" t="str">
            <v>Михайлов Руслан Дмитриевич</v>
          </cell>
          <cell r="D209">
            <v>323531</v>
          </cell>
          <cell r="E209">
            <v>0</v>
          </cell>
          <cell r="F209">
            <v>0</v>
          </cell>
          <cell r="G209">
            <v>0</v>
          </cell>
          <cell r="H209">
            <v>6</v>
          </cell>
          <cell r="I209" t="str">
            <v>8 999 536 58 66</v>
          </cell>
          <cell r="M209">
            <v>43070</v>
          </cell>
        </row>
        <row r="210">
          <cell r="B210">
            <v>494</v>
          </cell>
          <cell r="C210" t="str">
            <v>Рыжук Александр Владимирович</v>
          </cell>
          <cell r="D210">
            <v>323532</v>
          </cell>
          <cell r="E210">
            <v>0</v>
          </cell>
          <cell r="F210">
            <v>0</v>
          </cell>
          <cell r="G210">
            <v>0</v>
          </cell>
          <cell r="H210">
            <v>6</v>
          </cell>
          <cell r="I210" t="str">
            <v>8 911 703 78 19</v>
          </cell>
          <cell r="M210">
            <v>43070</v>
          </cell>
        </row>
        <row r="211">
          <cell r="B211">
            <v>495</v>
          </cell>
          <cell r="C211" t="str">
            <v>Плотников Алексей Владимирович</v>
          </cell>
          <cell r="D211">
            <v>323540</v>
          </cell>
          <cell r="E211">
            <v>0</v>
          </cell>
          <cell r="F211">
            <v>0</v>
          </cell>
          <cell r="G211">
            <v>0</v>
          </cell>
          <cell r="H211">
            <v>6</v>
          </cell>
          <cell r="I211" t="str">
            <v>8 950 036 66 55</v>
          </cell>
          <cell r="M211">
            <v>43070</v>
          </cell>
        </row>
      </sheetData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502AF-8276-4E34-A17B-A9672F8ABB79}">
  <sheetPr codeName="Sheet7"/>
  <dimension ref="A1:K50"/>
  <sheetViews>
    <sheetView zoomScale="115" zoomScaleNormal="115" workbookViewId="0">
      <selection activeCell="B41" sqref="B41:K41"/>
    </sheetView>
  </sheetViews>
  <sheetFormatPr defaultRowHeight="15"/>
  <cols>
    <col min="1" max="1" width="9.140625" style="248"/>
    <col min="2" max="2" width="4.28515625" style="248" customWidth="1"/>
    <col min="3" max="3" width="20" style="248" customWidth="1"/>
    <col min="4" max="4" width="11.42578125" style="248" customWidth="1"/>
    <col min="5" max="5" width="5.5703125" style="248" customWidth="1"/>
    <col min="6" max="6" width="10.85546875" style="248" customWidth="1"/>
    <col min="7" max="7" width="9.140625" style="248"/>
    <col min="8" max="8" width="4.28515625" style="248" customWidth="1"/>
    <col min="9" max="9" width="7" style="248" customWidth="1"/>
    <col min="10" max="10" width="6.42578125" style="248" customWidth="1"/>
    <col min="11" max="11" width="11.140625" style="248" customWidth="1"/>
    <col min="12" max="16384" width="9.140625" style="248"/>
  </cols>
  <sheetData>
    <row r="1" spans="1:11" ht="30.75" customHeight="1">
      <c r="A1" s="321" t="s">
        <v>2611</v>
      </c>
      <c r="B1" s="320"/>
      <c r="C1" s="320"/>
      <c r="D1" s="319" t="s">
        <v>954</v>
      </c>
      <c r="E1" s="297" t="s">
        <v>2610</v>
      </c>
      <c r="F1" s="318"/>
      <c r="G1" s="318"/>
      <c r="H1" s="318"/>
      <c r="I1" s="318"/>
      <c r="J1" s="317" t="s">
        <v>2609</v>
      </c>
      <c r="K1" s="316"/>
    </row>
    <row r="2" spans="1:11">
      <c r="A2" s="315" t="s">
        <v>2608</v>
      </c>
      <c r="B2" s="314"/>
      <c r="C2" s="314"/>
      <c r="D2" s="314"/>
      <c r="E2" s="314"/>
      <c r="F2" s="314"/>
      <c r="G2" s="314"/>
      <c r="H2" s="314"/>
      <c r="I2" s="314"/>
      <c r="J2" s="314"/>
      <c r="K2" s="313"/>
    </row>
    <row r="3" spans="1:11">
      <c r="A3" s="312" t="s">
        <v>2607</v>
      </c>
      <c r="B3" s="311"/>
      <c r="C3" s="311"/>
      <c r="D3" s="311"/>
      <c r="E3" s="311"/>
      <c r="F3" s="311"/>
      <c r="G3" s="311"/>
      <c r="H3" s="275" t="s">
        <v>2606</v>
      </c>
      <c r="I3" s="275"/>
      <c r="J3" s="275"/>
      <c r="K3" s="274"/>
    </row>
    <row r="4" spans="1:11">
      <c r="A4" s="312"/>
      <c r="B4" s="311"/>
      <c r="C4" s="311"/>
      <c r="D4" s="311"/>
      <c r="E4" s="311"/>
      <c r="F4" s="311"/>
      <c r="G4" s="311"/>
      <c r="H4" s="275"/>
      <c r="I4" s="275"/>
      <c r="J4" s="275"/>
      <c r="K4" s="274"/>
    </row>
    <row r="5" spans="1:11">
      <c r="A5" s="310"/>
      <c r="B5" s="309"/>
      <c r="C5" s="309"/>
      <c r="D5" s="309"/>
      <c r="E5" s="309"/>
      <c r="F5" s="309"/>
      <c r="G5" s="309"/>
      <c r="H5" s="275"/>
      <c r="I5" s="275"/>
      <c r="J5" s="275"/>
      <c r="K5" s="274"/>
    </row>
    <row r="6" spans="1:11">
      <c r="A6" s="310"/>
      <c r="B6" s="309"/>
      <c r="C6" s="309"/>
      <c r="D6" s="309"/>
      <c r="E6" s="309"/>
      <c r="F6" s="309"/>
      <c r="G6" s="309"/>
      <c r="H6" s="275"/>
      <c r="I6" s="275"/>
      <c r="J6" s="275"/>
      <c r="K6" s="274"/>
    </row>
    <row r="7" spans="1:11">
      <c r="A7" s="310"/>
      <c r="B7" s="309"/>
      <c r="C7" s="309"/>
      <c r="D7" s="309"/>
      <c r="E7" s="309"/>
      <c r="F7" s="309"/>
      <c r="G7" s="309"/>
      <c r="H7" s="275"/>
      <c r="I7" s="275"/>
      <c r="J7" s="275"/>
      <c r="K7" s="274"/>
    </row>
    <row r="8" spans="1:11">
      <c r="A8" s="310"/>
      <c r="B8" s="309"/>
      <c r="C8" s="309"/>
      <c r="D8" s="309"/>
      <c r="E8" s="309"/>
      <c r="F8" s="309"/>
      <c r="G8" s="309"/>
      <c r="H8" s="275"/>
      <c r="I8" s="275"/>
      <c r="J8" s="275"/>
      <c r="K8" s="274"/>
    </row>
    <row r="9" spans="1:11">
      <c r="A9" s="310"/>
      <c r="B9" s="309"/>
      <c r="C9" s="309"/>
      <c r="D9" s="309"/>
      <c r="E9" s="309"/>
      <c r="F9" s="309"/>
      <c r="G9" s="309"/>
      <c r="H9" s="275"/>
      <c r="I9" s="275"/>
      <c r="J9" s="275"/>
      <c r="K9" s="274"/>
    </row>
    <row r="10" spans="1:11">
      <c r="A10" s="310"/>
      <c r="B10" s="309"/>
      <c r="C10" s="309"/>
      <c r="D10" s="309"/>
      <c r="E10" s="309"/>
      <c r="F10" s="309"/>
      <c r="G10" s="309"/>
      <c r="H10" s="275"/>
      <c r="I10" s="275"/>
      <c r="J10" s="275"/>
      <c r="K10" s="274"/>
    </row>
    <row r="11" spans="1:11">
      <c r="A11" s="310"/>
      <c r="B11" s="309"/>
      <c r="C11" s="309"/>
      <c r="D11" s="309"/>
      <c r="E11" s="309"/>
      <c r="F11" s="309"/>
      <c r="G11" s="309"/>
      <c r="H11" s="275"/>
      <c r="I11" s="275"/>
      <c r="J11" s="275"/>
      <c r="K11" s="274"/>
    </row>
    <row r="12" spans="1:11">
      <c r="A12" s="310"/>
      <c r="B12" s="309"/>
      <c r="C12" s="309"/>
      <c r="D12" s="309"/>
      <c r="E12" s="309"/>
      <c r="F12" s="309"/>
      <c r="G12" s="309"/>
      <c r="H12" s="275"/>
      <c r="I12" s="275"/>
      <c r="J12" s="275"/>
      <c r="K12" s="274"/>
    </row>
    <row r="13" spans="1:11">
      <c r="A13" s="308"/>
      <c r="B13" s="275"/>
      <c r="C13" s="275"/>
      <c r="D13" s="275"/>
      <c r="E13" s="275"/>
      <c r="F13" s="275"/>
      <c r="G13" s="275"/>
      <c r="H13" s="275"/>
      <c r="I13" s="275"/>
      <c r="J13" s="275"/>
      <c r="K13" s="274"/>
    </row>
    <row r="14" spans="1:11">
      <c r="A14" s="308"/>
      <c r="B14" s="275"/>
      <c r="C14" s="275"/>
      <c r="D14" s="275"/>
      <c r="E14" s="275"/>
      <c r="F14" s="275"/>
      <c r="G14" s="275"/>
      <c r="H14" s="275"/>
      <c r="I14" s="275"/>
      <c r="J14" s="275"/>
      <c r="K14" s="274"/>
    </row>
    <row r="15" spans="1:11">
      <c r="A15" s="308"/>
      <c r="B15" s="275"/>
      <c r="C15" s="275"/>
      <c r="D15" s="275"/>
      <c r="E15" s="275"/>
      <c r="F15" s="275"/>
      <c r="G15" s="275"/>
      <c r="H15" s="275"/>
      <c r="I15" s="275"/>
      <c r="J15" s="275"/>
      <c r="K15" s="274"/>
    </row>
    <row r="16" spans="1:11">
      <c r="A16" s="308"/>
      <c r="B16" s="275"/>
      <c r="C16" s="275"/>
      <c r="D16" s="275"/>
      <c r="E16" s="275"/>
      <c r="F16" s="275"/>
      <c r="G16" s="275"/>
      <c r="H16" s="275"/>
      <c r="I16" s="275"/>
      <c r="J16" s="275"/>
      <c r="K16" s="274"/>
    </row>
    <row r="17" spans="1:11">
      <c r="A17" s="308"/>
      <c r="B17" s="275"/>
      <c r="C17" s="275"/>
      <c r="D17" s="275"/>
      <c r="E17" s="275"/>
      <c r="F17" s="275"/>
      <c r="G17" s="275"/>
      <c r="H17" s="275"/>
      <c r="I17" s="275"/>
      <c r="J17" s="275"/>
      <c r="K17" s="274"/>
    </row>
    <row r="18" spans="1:11">
      <c r="A18" s="308"/>
      <c r="B18" s="275"/>
      <c r="C18" s="275"/>
      <c r="D18" s="275"/>
      <c r="E18" s="275"/>
      <c r="F18" s="275"/>
      <c r="G18" s="275"/>
      <c r="H18" s="275"/>
      <c r="I18" s="275"/>
      <c r="J18" s="275"/>
      <c r="K18" s="274"/>
    </row>
    <row r="19" spans="1:11">
      <c r="A19" s="308"/>
      <c r="B19" s="275"/>
      <c r="C19" s="275"/>
      <c r="D19" s="275"/>
      <c r="E19" s="275"/>
      <c r="F19" s="275"/>
      <c r="G19" s="275"/>
      <c r="H19" s="275"/>
      <c r="I19" s="275"/>
      <c r="J19" s="275"/>
      <c r="K19" s="274"/>
    </row>
    <row r="20" spans="1:11">
      <c r="A20" s="308"/>
      <c r="B20" s="275"/>
      <c r="C20" s="275"/>
      <c r="D20" s="275"/>
      <c r="E20" s="275"/>
      <c r="F20" s="275"/>
      <c r="G20" s="275"/>
      <c r="H20" s="275"/>
      <c r="I20" s="275"/>
      <c r="J20" s="275"/>
      <c r="K20" s="274"/>
    </row>
    <row r="21" spans="1:11">
      <c r="A21" s="308"/>
      <c r="B21" s="275"/>
      <c r="C21" s="275"/>
      <c r="D21" s="275"/>
      <c r="E21" s="275"/>
      <c r="F21" s="275"/>
      <c r="G21" s="275"/>
      <c r="H21" s="275"/>
      <c r="I21" s="275"/>
      <c r="J21" s="275"/>
      <c r="K21" s="274"/>
    </row>
    <row r="22" spans="1:11">
      <c r="A22" s="308"/>
      <c r="B22" s="275"/>
      <c r="C22" s="275"/>
      <c r="D22" s="275"/>
      <c r="E22" s="275"/>
      <c r="F22" s="275"/>
      <c r="G22" s="275"/>
      <c r="H22" s="275"/>
      <c r="I22" s="275"/>
      <c r="J22" s="275"/>
      <c r="K22" s="274"/>
    </row>
    <row r="23" spans="1:11">
      <c r="A23" s="308"/>
      <c r="B23" s="275"/>
      <c r="C23" s="275"/>
      <c r="D23" s="275"/>
      <c r="E23" s="275"/>
      <c r="F23" s="275"/>
      <c r="G23" s="275"/>
      <c r="H23" s="275"/>
      <c r="I23" s="275"/>
      <c r="J23" s="275"/>
      <c r="K23" s="274"/>
    </row>
    <row r="24" spans="1:11">
      <c r="A24" s="308"/>
      <c r="B24" s="275"/>
      <c r="C24" s="275"/>
      <c r="D24" s="275"/>
      <c r="E24" s="275"/>
      <c r="F24" s="275"/>
      <c r="G24" s="275"/>
      <c r="H24" s="275"/>
      <c r="I24" s="275"/>
      <c r="J24" s="275"/>
      <c r="K24" s="274"/>
    </row>
    <row r="25" spans="1:11">
      <c r="A25" s="308"/>
      <c r="B25" s="275"/>
      <c r="C25" s="275"/>
      <c r="D25" s="275"/>
      <c r="E25" s="275"/>
      <c r="F25" s="275"/>
      <c r="G25" s="275"/>
      <c r="H25" s="275"/>
      <c r="I25" s="275"/>
      <c r="J25" s="275"/>
      <c r="K25" s="274"/>
    </row>
    <row r="26" spans="1:11">
      <c r="A26" s="307"/>
      <c r="B26" s="271" t="s">
        <v>1566</v>
      </c>
      <c r="C26" s="271"/>
      <c r="D26" s="305"/>
      <c r="E26" s="305"/>
      <c r="F26" s="306" t="s">
        <v>2605</v>
      </c>
      <c r="G26" s="306"/>
      <c r="H26" s="306"/>
      <c r="I26" s="306"/>
      <c r="J26" s="305"/>
      <c r="K26" s="304"/>
    </row>
    <row r="27" spans="1:11">
      <c r="A27" s="303" t="s">
        <v>2604</v>
      </c>
      <c r="B27" s="302"/>
      <c r="C27" s="302"/>
      <c r="D27" s="302"/>
      <c r="E27" s="302"/>
      <c r="F27" s="302"/>
      <c r="G27" s="302"/>
      <c r="H27" s="302"/>
      <c r="I27" s="302"/>
      <c r="J27" s="302"/>
      <c r="K27" s="301"/>
    </row>
    <row r="28" spans="1:11" ht="47.25" customHeight="1">
      <c r="A28" s="300" t="s">
        <v>2603</v>
      </c>
      <c r="B28" s="299"/>
      <c r="C28" s="299"/>
      <c r="D28" s="299"/>
      <c r="E28" s="297" t="s">
        <v>2602</v>
      </c>
      <c r="F28" s="297"/>
      <c r="G28" s="298"/>
      <c r="H28" s="298"/>
      <c r="I28" s="297" t="s">
        <v>2601</v>
      </c>
      <c r="J28" s="296"/>
      <c r="K28" s="295"/>
    </row>
    <row r="29" spans="1:11">
      <c r="A29" s="294" t="s">
        <v>1036</v>
      </c>
      <c r="B29" s="293" t="s">
        <v>2600</v>
      </c>
      <c r="C29" s="292"/>
      <c r="D29" s="292"/>
      <c r="E29" s="291"/>
      <c r="F29" s="294" t="s">
        <v>2599</v>
      </c>
      <c r="G29" s="286" t="s">
        <v>533</v>
      </c>
      <c r="H29" s="286"/>
      <c r="I29" s="286"/>
      <c r="J29" s="286"/>
      <c r="K29" s="286"/>
    </row>
    <row r="30" spans="1:11">
      <c r="A30" s="287" t="s">
        <v>2598</v>
      </c>
      <c r="B30" s="293" t="s">
        <v>2582</v>
      </c>
      <c r="C30" s="292"/>
      <c r="D30" s="292"/>
      <c r="E30" s="292"/>
      <c r="F30" s="292"/>
      <c r="G30" s="292"/>
      <c r="H30" s="292"/>
      <c r="I30" s="292"/>
      <c r="J30" s="292"/>
      <c r="K30" s="291"/>
    </row>
    <row r="31" spans="1:11">
      <c r="A31" s="285" t="s">
        <v>1890</v>
      </c>
      <c r="B31" s="290" t="s">
        <v>2591</v>
      </c>
      <c r="C31" s="289"/>
      <c r="D31" s="289"/>
      <c r="E31" s="288"/>
      <c r="F31" s="283"/>
      <c r="G31" s="282"/>
      <c r="H31" s="282"/>
      <c r="I31" s="282"/>
      <c r="J31" s="282"/>
      <c r="K31" s="282"/>
    </row>
    <row r="32" spans="1:11">
      <c r="A32" s="285" t="s">
        <v>1891</v>
      </c>
      <c r="B32" s="284" t="s">
        <v>2597</v>
      </c>
      <c r="C32" s="284"/>
      <c r="D32" s="284"/>
      <c r="E32" s="284"/>
      <c r="F32" s="283"/>
      <c r="G32" s="282"/>
      <c r="H32" s="282"/>
      <c r="I32" s="282"/>
      <c r="J32" s="282"/>
      <c r="K32" s="282"/>
    </row>
    <row r="33" spans="1:11">
      <c r="A33" s="285" t="s">
        <v>1642</v>
      </c>
      <c r="B33" s="284" t="s">
        <v>2596</v>
      </c>
      <c r="C33" s="284"/>
      <c r="D33" s="284"/>
      <c r="E33" s="284"/>
      <c r="F33" s="283"/>
      <c r="G33" s="282"/>
      <c r="H33" s="282"/>
      <c r="I33" s="282"/>
      <c r="J33" s="282"/>
      <c r="K33" s="282"/>
    </row>
    <row r="34" spans="1:11">
      <c r="A34" s="285" t="s">
        <v>1643</v>
      </c>
      <c r="B34" s="284" t="s">
        <v>2595</v>
      </c>
      <c r="C34" s="284"/>
      <c r="D34" s="284"/>
      <c r="E34" s="284"/>
      <c r="F34" s="283"/>
      <c r="G34" s="282"/>
      <c r="H34" s="282"/>
      <c r="I34" s="282"/>
      <c r="J34" s="282"/>
      <c r="K34" s="282"/>
    </row>
    <row r="35" spans="1:11">
      <c r="A35" s="285" t="s">
        <v>1644</v>
      </c>
      <c r="B35" s="284" t="s">
        <v>2594</v>
      </c>
      <c r="C35" s="284"/>
      <c r="D35" s="284"/>
      <c r="E35" s="284"/>
      <c r="F35" s="283"/>
      <c r="G35" s="282"/>
      <c r="H35" s="282"/>
      <c r="I35" s="282"/>
      <c r="J35" s="282"/>
      <c r="K35" s="282"/>
    </row>
    <row r="36" spans="1:11">
      <c r="A36" s="285" t="s">
        <v>1645</v>
      </c>
      <c r="B36" s="284" t="s">
        <v>2593</v>
      </c>
      <c r="C36" s="284"/>
      <c r="D36" s="284"/>
      <c r="E36" s="284"/>
      <c r="F36" s="283"/>
      <c r="G36" s="282"/>
      <c r="H36" s="282"/>
      <c r="I36" s="282"/>
      <c r="J36" s="282"/>
      <c r="K36" s="282"/>
    </row>
    <row r="37" spans="1:11">
      <c r="A37" s="287" t="s">
        <v>1857</v>
      </c>
      <c r="B37" s="286" t="s">
        <v>2578</v>
      </c>
      <c r="C37" s="286"/>
      <c r="D37" s="286"/>
      <c r="E37" s="286"/>
      <c r="F37" s="286"/>
      <c r="G37" s="286"/>
      <c r="H37" s="286"/>
      <c r="I37" s="286"/>
      <c r="J37" s="286"/>
      <c r="K37" s="286"/>
    </row>
    <row r="38" spans="1:11">
      <c r="A38" s="285" t="s">
        <v>2592</v>
      </c>
      <c r="B38" s="284" t="s">
        <v>2591</v>
      </c>
      <c r="C38" s="284"/>
      <c r="D38" s="284"/>
      <c r="E38" s="284"/>
      <c r="F38" s="283"/>
      <c r="G38" s="282"/>
      <c r="H38" s="282"/>
      <c r="I38" s="282"/>
      <c r="J38" s="282"/>
      <c r="K38" s="282"/>
    </row>
    <row r="39" spans="1:11">
      <c r="A39" s="285" t="s">
        <v>2590</v>
      </c>
      <c r="B39" s="284" t="s">
        <v>2589</v>
      </c>
      <c r="C39" s="284"/>
      <c r="D39" s="284"/>
      <c r="E39" s="284"/>
      <c r="F39" s="283"/>
      <c r="G39" s="282"/>
      <c r="H39" s="282"/>
      <c r="I39" s="282"/>
      <c r="J39" s="282"/>
      <c r="K39" s="282"/>
    </row>
    <row r="40" spans="1:11">
      <c r="A40" s="285" t="s">
        <v>2588</v>
      </c>
      <c r="B40" s="284" t="s">
        <v>2587</v>
      </c>
      <c r="C40" s="284"/>
      <c r="D40" s="284"/>
      <c r="E40" s="284"/>
      <c r="F40" s="283"/>
      <c r="G40" s="282"/>
      <c r="H40" s="282"/>
      <c r="I40" s="282"/>
      <c r="J40" s="282"/>
      <c r="K40" s="282"/>
    </row>
    <row r="41" spans="1:11">
      <c r="A41" s="287" t="s">
        <v>1858</v>
      </c>
      <c r="B41" s="286" t="s">
        <v>2586</v>
      </c>
      <c r="C41" s="286"/>
      <c r="D41" s="286"/>
      <c r="E41" s="286"/>
      <c r="F41" s="286"/>
      <c r="G41" s="286"/>
      <c r="H41" s="286"/>
      <c r="I41" s="286"/>
      <c r="J41" s="286"/>
      <c r="K41" s="286"/>
    </row>
    <row r="42" spans="1:11">
      <c r="A42" s="285" t="s">
        <v>2585</v>
      </c>
      <c r="B42" s="284" t="s">
        <v>2584</v>
      </c>
      <c r="C42" s="284"/>
      <c r="D42" s="284"/>
      <c r="E42" s="284"/>
      <c r="F42" s="283"/>
      <c r="G42" s="282"/>
      <c r="H42" s="282"/>
      <c r="I42" s="282"/>
      <c r="J42" s="282"/>
      <c r="K42" s="282"/>
    </row>
    <row r="43" spans="1:11">
      <c r="A43" s="285" t="s">
        <v>2583</v>
      </c>
      <c r="B43" s="284" t="s">
        <v>2582</v>
      </c>
      <c r="C43" s="284"/>
      <c r="D43" s="284"/>
      <c r="E43" s="284"/>
      <c r="F43" s="283"/>
      <c r="G43" s="282"/>
      <c r="H43" s="282"/>
      <c r="I43" s="282"/>
      <c r="J43" s="282"/>
      <c r="K43" s="282"/>
    </row>
    <row r="44" spans="1:11">
      <c r="A44" s="285" t="s">
        <v>2581</v>
      </c>
      <c r="B44" s="284" t="s">
        <v>2580</v>
      </c>
      <c r="C44" s="284"/>
      <c r="D44" s="284"/>
      <c r="E44" s="284"/>
      <c r="F44" s="283"/>
      <c r="G44" s="282"/>
      <c r="H44" s="282"/>
      <c r="I44" s="282"/>
      <c r="J44" s="282"/>
      <c r="K44" s="282"/>
    </row>
    <row r="45" spans="1:11">
      <c r="A45" s="285" t="s">
        <v>2579</v>
      </c>
      <c r="B45" s="284" t="s">
        <v>2578</v>
      </c>
      <c r="C45" s="284"/>
      <c r="D45" s="284"/>
      <c r="E45" s="284"/>
      <c r="F45" s="283"/>
      <c r="G45" s="282"/>
      <c r="H45" s="282"/>
      <c r="I45" s="282"/>
      <c r="J45" s="282"/>
      <c r="K45" s="282"/>
    </row>
    <row r="46" spans="1:11">
      <c r="A46" s="285" t="s">
        <v>2577</v>
      </c>
      <c r="B46" s="284" t="s">
        <v>2576</v>
      </c>
      <c r="C46" s="284"/>
      <c r="D46" s="284"/>
      <c r="E46" s="284"/>
      <c r="F46" s="283"/>
      <c r="G46" s="282"/>
      <c r="H46" s="282"/>
      <c r="I46" s="282"/>
      <c r="J46" s="282"/>
      <c r="K46" s="282"/>
    </row>
    <row r="47" spans="1:11">
      <c r="A47" s="285" t="s">
        <v>2575</v>
      </c>
      <c r="B47" s="284" t="s">
        <v>2574</v>
      </c>
      <c r="C47" s="284"/>
      <c r="D47" s="284"/>
      <c r="E47" s="284"/>
      <c r="F47" s="283"/>
      <c r="G47" s="282"/>
      <c r="H47" s="282"/>
      <c r="I47" s="282"/>
      <c r="J47" s="282"/>
      <c r="K47" s="282"/>
    </row>
    <row r="48" spans="1:11">
      <c r="A48" s="281" t="s">
        <v>2573</v>
      </c>
      <c r="B48" s="280"/>
      <c r="C48" s="279"/>
      <c r="D48" s="279"/>
      <c r="E48" s="279"/>
      <c r="F48" s="279"/>
      <c r="G48" s="279"/>
      <c r="H48" s="279"/>
      <c r="I48" s="279"/>
      <c r="J48" s="279"/>
      <c r="K48" s="278"/>
    </row>
    <row r="49" spans="1:11">
      <c r="A49" s="277"/>
      <c r="B49" s="276"/>
      <c r="C49" s="275"/>
      <c r="D49" s="275"/>
      <c r="E49" s="275"/>
      <c r="F49" s="275"/>
      <c r="G49" s="275"/>
      <c r="H49" s="275"/>
      <c r="I49" s="275"/>
      <c r="J49" s="275"/>
      <c r="K49" s="274"/>
    </row>
    <row r="50" spans="1:11" ht="27" customHeight="1">
      <c r="A50" s="273"/>
      <c r="B50" s="272"/>
      <c r="C50" s="271"/>
      <c r="D50" s="271"/>
      <c r="E50" s="271"/>
      <c r="F50" s="271"/>
      <c r="G50" s="271"/>
      <c r="H50" s="271"/>
      <c r="I50" s="271"/>
      <c r="J50" s="271"/>
      <c r="K50" s="270"/>
    </row>
  </sheetData>
  <mergeCells count="110">
    <mergeCell ref="G44:K44"/>
    <mergeCell ref="G45:K45"/>
    <mergeCell ref="B44:E44"/>
    <mergeCell ref="G36:K36"/>
    <mergeCell ref="B46:E46"/>
    <mergeCell ref="B47:E47"/>
    <mergeCell ref="A48:B50"/>
    <mergeCell ref="B37:K37"/>
    <mergeCell ref="B39:E39"/>
    <mergeCell ref="B40:E40"/>
    <mergeCell ref="B45:E45"/>
    <mergeCell ref="B41:K41"/>
    <mergeCell ref="B42:E42"/>
    <mergeCell ref="B43:E43"/>
    <mergeCell ref="G46:K46"/>
    <mergeCell ref="G47:K47"/>
    <mergeCell ref="C48:K50"/>
    <mergeCell ref="B30:K30"/>
    <mergeCell ref="B32:E32"/>
    <mergeCell ref="B33:E33"/>
    <mergeCell ref="B34:E34"/>
    <mergeCell ref="B35:E35"/>
    <mergeCell ref="G38:K38"/>
    <mergeCell ref="G31:K31"/>
    <mergeCell ref="H12:I12"/>
    <mergeCell ref="J12:K12"/>
    <mergeCell ref="B28:D28"/>
    <mergeCell ref="G28:H28"/>
    <mergeCell ref="F26:I26"/>
    <mergeCell ref="G32:K32"/>
    <mergeCell ref="J13:K13"/>
    <mergeCell ref="A1:C1"/>
    <mergeCell ref="G39:K39"/>
    <mergeCell ref="G40:K40"/>
    <mergeCell ref="G42:K42"/>
    <mergeCell ref="G43:K43"/>
    <mergeCell ref="B29:E29"/>
    <mergeCell ref="B26:C26"/>
    <mergeCell ref="B36:E36"/>
    <mergeCell ref="B38:E38"/>
    <mergeCell ref="F1:I1"/>
    <mergeCell ref="J8:K8"/>
    <mergeCell ref="J14:K14"/>
    <mergeCell ref="H10:I10"/>
    <mergeCell ref="A16:G16"/>
    <mergeCell ref="H16:I16"/>
    <mergeCell ref="J16:K16"/>
    <mergeCell ref="A13:G13"/>
    <mergeCell ref="H13:I13"/>
    <mergeCell ref="A14:G14"/>
    <mergeCell ref="H14:I14"/>
    <mergeCell ref="A4:G4"/>
    <mergeCell ref="H5:I5"/>
    <mergeCell ref="J5:K5"/>
    <mergeCell ref="H6:I6"/>
    <mergeCell ref="J6:K6"/>
    <mergeCell ref="H11:I11"/>
    <mergeCell ref="J11:K11"/>
    <mergeCell ref="H7:I7"/>
    <mergeCell ref="J7:K7"/>
    <mergeCell ref="H8:I8"/>
    <mergeCell ref="J20:K20"/>
    <mergeCell ref="H9:I9"/>
    <mergeCell ref="J9:K9"/>
    <mergeCell ref="A15:G15"/>
    <mergeCell ref="H15:I15"/>
    <mergeCell ref="J15:K15"/>
    <mergeCell ref="J10:K10"/>
    <mergeCell ref="A17:G17"/>
    <mergeCell ref="H17:I17"/>
    <mergeCell ref="J17:K17"/>
    <mergeCell ref="H4:I4"/>
    <mergeCell ref="J4:K4"/>
    <mergeCell ref="J21:K21"/>
    <mergeCell ref="A22:G22"/>
    <mergeCell ref="H22:I22"/>
    <mergeCell ref="J22:K22"/>
    <mergeCell ref="A18:G18"/>
    <mergeCell ref="H18:I18"/>
    <mergeCell ref="J18:K18"/>
    <mergeCell ref="A19:G19"/>
    <mergeCell ref="H23:I23"/>
    <mergeCell ref="J23:K23"/>
    <mergeCell ref="A21:G21"/>
    <mergeCell ref="H21:I21"/>
    <mergeCell ref="A5:G8"/>
    <mergeCell ref="A9:G12"/>
    <mergeCell ref="H19:I19"/>
    <mergeCell ref="J19:K19"/>
    <mergeCell ref="A20:G20"/>
    <mergeCell ref="H20:I20"/>
    <mergeCell ref="G35:K35"/>
    <mergeCell ref="A25:G25"/>
    <mergeCell ref="H25:I25"/>
    <mergeCell ref="J25:K25"/>
    <mergeCell ref="D26:E26"/>
    <mergeCell ref="J26:K26"/>
    <mergeCell ref="G29:K29"/>
    <mergeCell ref="G33:K33"/>
    <mergeCell ref="G34:K34"/>
    <mergeCell ref="B31:E31"/>
    <mergeCell ref="A2:K2"/>
    <mergeCell ref="H3:K3"/>
    <mergeCell ref="A3:G3"/>
    <mergeCell ref="J24:K24"/>
    <mergeCell ref="H24:I24"/>
    <mergeCell ref="A24:G24"/>
    <mergeCell ref="A27:K27"/>
    <mergeCell ref="J28:K28"/>
    <mergeCell ref="A23:G23"/>
  </mergeCells>
  <dataValidations count="6">
    <dataValidation type="list" allowBlank="1" showInputMessage="1" showErrorMessage="1" sqref="B28:D28 J5:K25" xr:uid="{9B91C5AC-02BC-41F5-A5DE-E2C11ABBB858}">
      <formula1>Authors</formula1>
    </dataValidation>
    <dataValidation type="list" allowBlank="1" showInputMessage="1" showErrorMessage="1" sqref="F31:F33 F35 F38:F40 F42:F47" xr:uid="{529F4608-3898-43C3-9564-02E8C63C7469}">
      <formula1>YesNo</formula1>
    </dataValidation>
    <dataValidation type="list" allowBlank="1" showInputMessage="1" showErrorMessage="1" sqref="F36" xr:uid="{75476132-2A7F-4F47-805E-DAD6D14EA3A1}">
      <formula1>Percent</formula1>
    </dataValidation>
    <dataValidation type="list" allowBlank="1" showInputMessage="1" showErrorMessage="1" sqref="F34" xr:uid="{900D3A8F-CBF8-4E0C-9EC3-78484996604F}">
      <formula1>BleFWVer</formula1>
    </dataValidation>
    <dataValidation type="list" allowBlank="1" showInputMessage="1" showErrorMessage="1" sqref="K1 J26:K26 J28:K28 D26:E26" xr:uid="{E84AD842-1827-4998-BF3B-84E86F358784}">
      <formula1>Dates</formula1>
    </dataValidation>
    <dataValidation type="list" allowBlank="1" showInputMessage="1" showErrorMessage="1" sqref="A5 A9 A13:G25" xr:uid="{1FA0DD84-1309-4CBE-8C17-A37BF931A39C}">
      <formula1>Breakage</formula1>
    </dataValidation>
  </dataValidations>
  <pageMargins left="0.23622047244094491" right="0.23622047244094491" top="0.39370078740157483" bottom="0.39370078740157483" header="0.31496062992125984" footer="0.31496062992125984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5</xdr:col>
                    <xdr:colOff>247650</xdr:colOff>
                    <xdr:row>29</xdr:row>
                    <xdr:rowOff>190500</xdr:rowOff>
                  </from>
                  <to>
                    <xdr:col>5</xdr:col>
                    <xdr:colOff>495300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Check Box 2">
              <controlPr defaultSize="0" autoFill="0" autoLine="0" autoPict="0">
                <anchor moveWithCells="1">
                  <from>
                    <xdr:col>5</xdr:col>
                    <xdr:colOff>247650</xdr:colOff>
                    <xdr:row>31</xdr:row>
                    <xdr:rowOff>9525</xdr:rowOff>
                  </from>
                  <to>
                    <xdr:col>5</xdr:col>
                    <xdr:colOff>495300</xdr:colOff>
                    <xdr:row>32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Check Box 3">
              <controlPr defaultSize="0" autoFill="0" autoLine="0" autoPict="0">
                <anchor moveWithCells="1">
                  <from>
                    <xdr:col>5</xdr:col>
                    <xdr:colOff>247650</xdr:colOff>
                    <xdr:row>31</xdr:row>
                    <xdr:rowOff>180975</xdr:rowOff>
                  </from>
                  <to>
                    <xdr:col>5</xdr:col>
                    <xdr:colOff>495300</xdr:colOff>
                    <xdr:row>32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Check Box 4">
              <controlPr defaultSize="0" autoFill="0" autoLine="0" autoPict="0">
                <anchor moveWithCells="1">
                  <from>
                    <xdr:col>5</xdr:col>
                    <xdr:colOff>247650</xdr:colOff>
                    <xdr:row>33</xdr:row>
                    <xdr:rowOff>180975</xdr:rowOff>
                  </from>
                  <to>
                    <xdr:col>5</xdr:col>
                    <xdr:colOff>495300</xdr:colOff>
                    <xdr:row>34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Check Box 5">
              <controlPr defaultSize="0" autoFill="0" autoLine="0" autoPict="0">
                <anchor moveWithCells="1">
                  <from>
                    <xdr:col>5</xdr:col>
                    <xdr:colOff>247650</xdr:colOff>
                    <xdr:row>36</xdr:row>
                    <xdr:rowOff>190500</xdr:rowOff>
                  </from>
                  <to>
                    <xdr:col>5</xdr:col>
                    <xdr:colOff>495300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9" name="Check Box 6">
              <controlPr defaultSize="0" autoFill="0" autoLine="0" autoPict="0">
                <anchor moveWithCells="1">
                  <from>
                    <xdr:col>5</xdr:col>
                    <xdr:colOff>247650</xdr:colOff>
                    <xdr:row>37</xdr:row>
                    <xdr:rowOff>180975</xdr:rowOff>
                  </from>
                  <to>
                    <xdr:col>5</xdr:col>
                    <xdr:colOff>495300</xdr:colOff>
                    <xdr:row>38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10" name="Check Box 7">
              <controlPr defaultSize="0" autoFill="0" autoLine="0" autoPict="0">
                <anchor moveWithCells="1">
                  <from>
                    <xdr:col>5</xdr:col>
                    <xdr:colOff>247650</xdr:colOff>
                    <xdr:row>38</xdr:row>
                    <xdr:rowOff>190500</xdr:rowOff>
                  </from>
                  <to>
                    <xdr:col>5</xdr:col>
                    <xdr:colOff>495300</xdr:colOff>
                    <xdr:row>40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>
    <pageSetUpPr fitToPage="1"/>
  </sheetPr>
  <dimension ref="A1:AC1019"/>
  <sheetViews>
    <sheetView tabSelected="1" zoomScaleNormal="90" workbookViewId="0">
      <pane ySplit="689" topLeftCell="A1002" activePane="bottomLeft" state="frozen"/>
      <selection pane="bottomLeft" activeCell="I1017" activeCellId="2" sqref="I1013 I1016 I1017"/>
    </sheetView>
  </sheetViews>
  <sheetFormatPr defaultRowHeight="15"/>
  <cols>
    <col min="1" max="1" width="4.85546875" style="162" customWidth="1"/>
    <col min="2" max="2" width="27.5703125" customWidth="1"/>
    <col min="3" max="3" width="5.7109375" customWidth="1"/>
    <col min="4" max="4" width="3.42578125" customWidth="1"/>
    <col min="5" max="5" width="10.85546875" customWidth="1"/>
    <col min="6" max="6" width="0.140625" hidden="1" customWidth="1"/>
    <col min="7" max="7" width="13.7109375" hidden="1" customWidth="1"/>
    <col min="8" max="8" width="5.85546875" style="248" hidden="1" customWidth="1"/>
    <col min="9" max="9" width="46.7109375" customWidth="1"/>
    <col min="10" max="10" width="45.7109375" style="22" customWidth="1"/>
    <col min="11" max="11" width="35.85546875" style="135" customWidth="1"/>
    <col min="12" max="12" width="19.5703125" style="214" customWidth="1"/>
    <col min="13" max="13" width="12.28515625" style="90" customWidth="1"/>
    <col min="14" max="14" width="11.7109375" style="196" customWidth="1"/>
    <col min="15" max="15" width="11.28515625" style="139" hidden="1" customWidth="1"/>
    <col min="16" max="16" width="10.140625" style="101" hidden="1" customWidth="1"/>
    <col min="17" max="17" width="9.140625" hidden="1" customWidth="1"/>
    <col min="18" max="18" width="36.5703125" customWidth="1"/>
  </cols>
  <sheetData>
    <row r="1" spans="1:16" ht="45">
      <c r="A1" s="159" t="s">
        <v>0</v>
      </c>
      <c r="B1" s="9" t="s">
        <v>1</v>
      </c>
      <c r="C1" s="10" t="s">
        <v>82</v>
      </c>
      <c r="D1" s="10" t="s">
        <v>1156</v>
      </c>
      <c r="E1" s="10" t="s">
        <v>42</v>
      </c>
      <c r="F1" s="10" t="s">
        <v>43</v>
      </c>
      <c r="G1" s="10" t="s">
        <v>48</v>
      </c>
      <c r="H1" s="249"/>
      <c r="I1" s="10" t="s">
        <v>2</v>
      </c>
      <c r="J1" s="179" t="s">
        <v>81</v>
      </c>
      <c r="K1" s="74" t="s">
        <v>2327</v>
      </c>
      <c r="L1" s="216" t="s">
        <v>1562</v>
      </c>
      <c r="M1" s="74" t="s">
        <v>1566</v>
      </c>
      <c r="N1" s="194" t="s">
        <v>1625</v>
      </c>
      <c r="O1" s="130" t="s">
        <v>1563</v>
      </c>
      <c r="P1" s="179" t="s">
        <v>1795</v>
      </c>
    </row>
    <row r="2" spans="1:16" ht="30" hidden="1">
      <c r="A2" s="14">
        <v>13</v>
      </c>
      <c r="B2" s="11" t="s">
        <v>21</v>
      </c>
      <c r="C2" s="5">
        <v>72</v>
      </c>
      <c r="D2" s="5">
        <v>4</v>
      </c>
      <c r="E2" s="103" t="s">
        <v>1533</v>
      </c>
      <c r="F2" s="5" t="s">
        <v>4</v>
      </c>
      <c r="G2" s="104"/>
      <c r="H2" s="104"/>
      <c r="I2" s="11" t="s">
        <v>206</v>
      </c>
      <c r="J2" s="21" t="s">
        <v>203</v>
      </c>
      <c r="K2" s="19" t="s">
        <v>203</v>
      </c>
      <c r="L2" s="19"/>
      <c r="M2" s="48"/>
      <c r="N2" s="77"/>
      <c r="O2" s="177"/>
      <c r="P2"/>
    </row>
    <row r="3" spans="1:16" ht="30" hidden="1">
      <c r="A3" s="14">
        <v>14</v>
      </c>
      <c r="B3" s="11" t="s">
        <v>22</v>
      </c>
      <c r="C3" s="5">
        <v>87</v>
      </c>
      <c r="D3" s="5">
        <v>4</v>
      </c>
      <c r="E3" s="104" t="s">
        <v>36</v>
      </c>
      <c r="F3" s="5" t="s">
        <v>4</v>
      </c>
      <c r="G3" s="104"/>
      <c r="H3" s="104"/>
      <c r="I3" s="11" t="s">
        <v>23</v>
      </c>
      <c r="J3" s="21" t="s">
        <v>203</v>
      </c>
      <c r="K3" s="19" t="s">
        <v>203</v>
      </c>
      <c r="L3" s="19"/>
      <c r="M3" s="48"/>
      <c r="N3" s="77"/>
      <c r="O3" s="149"/>
      <c r="P3"/>
    </row>
    <row r="4" spans="1:16" ht="30" hidden="1">
      <c r="A4" s="14">
        <v>15</v>
      </c>
      <c r="B4" s="11" t="s">
        <v>26</v>
      </c>
      <c r="C4" s="5">
        <v>130</v>
      </c>
      <c r="D4" s="5">
        <v>4</v>
      </c>
      <c r="E4" s="103" t="s">
        <v>1534</v>
      </c>
      <c r="F4" s="5" t="s">
        <v>4</v>
      </c>
      <c r="G4" s="104"/>
      <c r="H4" s="104"/>
      <c r="I4" s="11" t="s">
        <v>8</v>
      </c>
      <c r="J4" s="21" t="s">
        <v>203</v>
      </c>
      <c r="K4" s="19" t="s">
        <v>203</v>
      </c>
      <c r="L4" s="19"/>
      <c r="M4" s="48"/>
      <c r="N4" s="77"/>
      <c r="O4" s="149"/>
      <c r="P4"/>
    </row>
    <row r="5" spans="1:16" ht="30" hidden="1">
      <c r="A5" s="14">
        <v>16</v>
      </c>
      <c r="B5" s="11" t="s">
        <v>28</v>
      </c>
      <c r="C5" s="5">
        <v>34</v>
      </c>
      <c r="D5" s="5">
        <v>4</v>
      </c>
      <c r="E5" s="103" t="s">
        <v>1535</v>
      </c>
      <c r="F5" s="5" t="s">
        <v>4</v>
      </c>
      <c r="G5" s="104"/>
      <c r="H5" s="104"/>
      <c r="I5" s="11" t="s">
        <v>29</v>
      </c>
      <c r="J5" s="21" t="s">
        <v>203</v>
      </c>
      <c r="K5" s="19" t="s">
        <v>203</v>
      </c>
      <c r="L5" s="19"/>
      <c r="M5" s="48"/>
      <c r="N5" s="77"/>
      <c r="O5" s="149"/>
      <c r="P5"/>
    </row>
    <row r="6" spans="1:16" ht="30" hidden="1">
      <c r="A6" s="14">
        <v>17</v>
      </c>
      <c r="B6" s="11" t="s">
        <v>30</v>
      </c>
      <c r="C6" s="5">
        <v>98</v>
      </c>
      <c r="D6" s="5">
        <v>4</v>
      </c>
      <c r="E6" s="103" t="s">
        <v>1534</v>
      </c>
      <c r="F6" s="5" t="s">
        <v>4</v>
      </c>
      <c r="G6" s="104"/>
      <c r="H6" s="104"/>
      <c r="I6" s="11" t="s">
        <v>31</v>
      </c>
      <c r="J6" s="21" t="s">
        <v>203</v>
      </c>
      <c r="K6" s="19" t="s">
        <v>203</v>
      </c>
      <c r="L6" s="19"/>
      <c r="M6" s="48"/>
      <c r="N6" s="77"/>
      <c r="O6" s="26"/>
      <c r="P6"/>
    </row>
    <row r="7" spans="1:16" ht="30" hidden="1">
      <c r="A7" s="14">
        <v>18</v>
      </c>
      <c r="B7" s="11" t="s">
        <v>32</v>
      </c>
      <c r="C7" s="5">
        <v>203</v>
      </c>
      <c r="D7" s="5">
        <v>4</v>
      </c>
      <c r="E7" s="104">
        <v>42416</v>
      </c>
      <c r="F7" s="5" t="s">
        <v>41</v>
      </c>
      <c r="G7" s="104"/>
      <c r="H7" s="104"/>
      <c r="I7" s="11" t="s">
        <v>27</v>
      </c>
      <c r="J7" s="21" t="s">
        <v>203</v>
      </c>
      <c r="K7" s="19" t="s">
        <v>203</v>
      </c>
      <c r="L7" s="19"/>
      <c r="M7" s="48"/>
      <c r="N7" s="77"/>
      <c r="O7" s="149"/>
      <c r="P7"/>
    </row>
    <row r="8" spans="1:16" ht="30" hidden="1">
      <c r="A8" s="14">
        <v>19</v>
      </c>
      <c r="B8" s="11" t="s">
        <v>33</v>
      </c>
      <c r="C8" s="5">
        <v>81</v>
      </c>
      <c r="D8" s="5">
        <v>4</v>
      </c>
      <c r="E8" s="104">
        <v>42416</v>
      </c>
      <c r="F8" s="5" t="s">
        <v>41</v>
      </c>
      <c r="G8" s="104"/>
      <c r="H8" s="104"/>
      <c r="I8" s="13" t="s">
        <v>58</v>
      </c>
      <c r="J8" s="21" t="s">
        <v>203</v>
      </c>
      <c r="K8" s="19" t="s">
        <v>203</v>
      </c>
      <c r="L8" s="19"/>
      <c r="M8" s="48"/>
      <c r="N8" s="77"/>
      <c r="O8" s="149"/>
      <c r="P8"/>
    </row>
    <row r="9" spans="1:16" ht="30" hidden="1">
      <c r="A9" s="14">
        <v>20</v>
      </c>
      <c r="B9" s="6" t="s">
        <v>21</v>
      </c>
      <c r="C9" s="5">
        <v>72</v>
      </c>
      <c r="D9" s="5">
        <v>4</v>
      </c>
      <c r="E9" s="104">
        <v>42417</v>
      </c>
      <c r="F9" s="5" t="s">
        <v>41</v>
      </c>
      <c r="G9" s="104"/>
      <c r="H9" s="104"/>
      <c r="I9" s="11" t="s">
        <v>8</v>
      </c>
      <c r="J9" s="21" t="s">
        <v>203</v>
      </c>
      <c r="K9" s="97" t="s">
        <v>203</v>
      </c>
      <c r="L9" s="19"/>
      <c r="M9" s="48"/>
      <c r="N9" s="77"/>
      <c r="O9" s="149"/>
      <c r="P9"/>
    </row>
    <row r="10" spans="1:16" ht="30" hidden="1">
      <c r="A10" s="14">
        <v>21</v>
      </c>
      <c r="B10" s="6" t="s">
        <v>34</v>
      </c>
      <c r="C10" s="5">
        <v>195</v>
      </c>
      <c r="D10" s="5">
        <v>4</v>
      </c>
      <c r="E10" s="104">
        <v>42417</v>
      </c>
      <c r="F10" s="5" t="s">
        <v>41</v>
      </c>
      <c r="G10" s="104"/>
      <c r="H10" s="104"/>
      <c r="I10" s="13" t="s">
        <v>58</v>
      </c>
      <c r="J10" s="21" t="s">
        <v>203</v>
      </c>
      <c r="K10" s="19" t="s">
        <v>203</v>
      </c>
      <c r="L10" s="19"/>
      <c r="M10" s="48"/>
      <c r="N10" s="77"/>
      <c r="O10" s="149"/>
      <c r="P10"/>
    </row>
    <row r="11" spans="1:16" ht="30" hidden="1">
      <c r="A11" s="14">
        <v>22</v>
      </c>
      <c r="B11" s="6" t="s">
        <v>38</v>
      </c>
      <c r="C11" s="5">
        <v>219</v>
      </c>
      <c r="D11" s="5">
        <v>4</v>
      </c>
      <c r="E11" s="104">
        <v>42417</v>
      </c>
      <c r="F11" s="5" t="s">
        <v>41</v>
      </c>
      <c r="G11" s="104">
        <v>42425</v>
      </c>
      <c r="H11" s="104"/>
      <c r="I11" s="13" t="s">
        <v>58</v>
      </c>
      <c r="J11" s="21" t="s">
        <v>203</v>
      </c>
      <c r="K11" s="19" t="s">
        <v>203</v>
      </c>
      <c r="L11" s="19"/>
      <c r="M11" s="48"/>
      <c r="N11" s="77"/>
      <c r="O11" s="149"/>
      <c r="P11"/>
    </row>
    <row r="12" spans="1:16" ht="30" hidden="1">
      <c r="A12" s="14">
        <v>23</v>
      </c>
      <c r="B12" s="6" t="s">
        <v>39</v>
      </c>
      <c r="C12" s="5">
        <v>64</v>
      </c>
      <c r="D12" s="5">
        <v>4</v>
      </c>
      <c r="E12" s="104">
        <v>42418</v>
      </c>
      <c r="F12" s="5" t="s">
        <v>41</v>
      </c>
      <c r="G12" s="104">
        <v>42425</v>
      </c>
      <c r="H12" s="104"/>
      <c r="I12" s="11" t="s">
        <v>35</v>
      </c>
      <c r="J12" s="21" t="s">
        <v>203</v>
      </c>
      <c r="K12" s="19" t="s">
        <v>203</v>
      </c>
      <c r="L12" s="19"/>
      <c r="M12" s="48"/>
      <c r="N12" s="77"/>
      <c r="O12" s="149"/>
      <c r="P12"/>
    </row>
    <row r="13" spans="1:16" ht="30" hidden="1">
      <c r="A13" s="14">
        <v>24</v>
      </c>
      <c r="B13" s="6" t="s">
        <v>40</v>
      </c>
      <c r="C13" s="5">
        <v>162</v>
      </c>
      <c r="D13" s="5">
        <v>4</v>
      </c>
      <c r="E13" s="104"/>
      <c r="F13" s="5" t="s">
        <v>41</v>
      </c>
      <c r="G13" s="104">
        <v>42425</v>
      </c>
      <c r="H13" s="104"/>
      <c r="I13" s="13" t="s">
        <v>58</v>
      </c>
      <c r="J13" s="21" t="s">
        <v>203</v>
      </c>
      <c r="K13" s="19" t="s">
        <v>203</v>
      </c>
      <c r="L13" s="19"/>
      <c r="M13" s="48"/>
      <c r="N13" s="77"/>
      <c r="O13" s="149"/>
      <c r="P13"/>
    </row>
    <row r="14" spans="1:16" ht="300" hidden="1">
      <c r="A14" s="33">
        <v>25</v>
      </c>
      <c r="B14" s="8" t="s">
        <v>37</v>
      </c>
      <c r="C14" s="3">
        <v>210</v>
      </c>
      <c r="D14" s="3">
        <v>4</v>
      </c>
      <c r="E14" s="105"/>
      <c r="F14" s="4" t="s">
        <v>54</v>
      </c>
      <c r="G14" s="105">
        <v>42429</v>
      </c>
      <c r="H14" s="105"/>
      <c r="I14" s="2" t="s">
        <v>49</v>
      </c>
      <c r="J14" s="12" t="s">
        <v>44</v>
      </c>
      <c r="K14" s="19" t="s">
        <v>202</v>
      </c>
      <c r="L14" s="19"/>
      <c r="M14" s="48"/>
      <c r="N14" s="77"/>
      <c r="O14" s="149"/>
      <c r="P14"/>
    </row>
    <row r="15" spans="1:16" hidden="1">
      <c r="A15" s="14">
        <v>26</v>
      </c>
      <c r="B15" s="6" t="s">
        <v>45</v>
      </c>
      <c r="C15" s="5">
        <v>177</v>
      </c>
      <c r="D15" s="5">
        <v>4</v>
      </c>
      <c r="E15" s="104">
        <v>42420</v>
      </c>
      <c r="F15" s="5" t="s">
        <v>41</v>
      </c>
      <c r="G15" s="104">
        <v>42425</v>
      </c>
      <c r="H15" s="104"/>
      <c r="I15" s="11" t="s">
        <v>58</v>
      </c>
      <c r="J15" s="13" t="s">
        <v>100</v>
      </c>
      <c r="K15" s="20" t="s">
        <v>58</v>
      </c>
      <c r="L15" s="19"/>
      <c r="M15" s="48"/>
      <c r="N15" s="77"/>
      <c r="O15" s="149"/>
      <c r="P15"/>
    </row>
    <row r="16" spans="1:16" ht="180" hidden="1">
      <c r="A16" s="33">
        <v>27</v>
      </c>
      <c r="B16" s="6" t="s">
        <v>46</v>
      </c>
      <c r="C16" s="5">
        <v>148</v>
      </c>
      <c r="D16" s="5">
        <v>4</v>
      </c>
      <c r="E16" s="104"/>
      <c r="F16" s="18" t="s">
        <v>50</v>
      </c>
      <c r="G16" s="104">
        <v>42429</v>
      </c>
      <c r="H16" s="104"/>
      <c r="I16" s="21" t="s">
        <v>203</v>
      </c>
      <c r="J16" s="21" t="s">
        <v>203</v>
      </c>
      <c r="K16" s="19" t="s">
        <v>196</v>
      </c>
      <c r="L16" s="19"/>
      <c r="M16" s="48"/>
      <c r="N16" s="77"/>
      <c r="O16" s="149"/>
      <c r="P16"/>
    </row>
    <row r="17" spans="1:16" hidden="1">
      <c r="A17" s="14">
        <v>28</v>
      </c>
      <c r="B17" s="6" t="s">
        <v>47</v>
      </c>
      <c r="C17" s="5">
        <v>154</v>
      </c>
      <c r="D17" s="5">
        <v>4</v>
      </c>
      <c r="E17" s="104">
        <v>42419</v>
      </c>
      <c r="F17" s="5" t="s">
        <v>41</v>
      </c>
      <c r="G17" s="104">
        <v>42433</v>
      </c>
      <c r="H17" s="104"/>
      <c r="I17" s="11" t="s">
        <v>77</v>
      </c>
      <c r="J17" s="7" t="s">
        <v>630</v>
      </c>
      <c r="K17" s="19" t="s">
        <v>83</v>
      </c>
      <c r="L17" s="17"/>
      <c r="M17" s="48"/>
      <c r="N17" s="77"/>
      <c r="O17" s="149"/>
      <c r="P17"/>
    </row>
    <row r="18" spans="1:16" hidden="1">
      <c r="A18" s="14">
        <v>29</v>
      </c>
      <c r="B18" s="6" t="s">
        <v>51</v>
      </c>
      <c r="C18" s="5">
        <v>214</v>
      </c>
      <c r="D18" s="5">
        <v>4</v>
      </c>
      <c r="E18" s="104">
        <v>42430</v>
      </c>
      <c r="F18" s="5" t="s">
        <v>41</v>
      </c>
      <c r="G18" s="104">
        <v>42439</v>
      </c>
      <c r="H18" s="104"/>
      <c r="I18" s="11" t="s">
        <v>8</v>
      </c>
      <c r="J18" s="7" t="s">
        <v>630</v>
      </c>
      <c r="K18" s="19" t="s">
        <v>83</v>
      </c>
      <c r="L18" s="17"/>
      <c r="M18" s="48"/>
      <c r="N18" s="77"/>
      <c r="O18" s="149"/>
      <c r="P18"/>
    </row>
    <row r="19" spans="1:16" hidden="1">
      <c r="A19" s="14">
        <v>30</v>
      </c>
      <c r="B19" s="6" t="s">
        <v>52</v>
      </c>
      <c r="C19" s="5">
        <v>46</v>
      </c>
      <c r="D19" s="5">
        <v>4</v>
      </c>
      <c r="E19" s="104">
        <v>42429</v>
      </c>
      <c r="F19" s="5" t="s">
        <v>41</v>
      </c>
      <c r="G19" s="104">
        <v>42433</v>
      </c>
      <c r="H19" s="104"/>
      <c r="I19" s="11" t="s">
        <v>58</v>
      </c>
      <c r="J19" s="13" t="s">
        <v>100</v>
      </c>
      <c r="K19" s="20" t="s">
        <v>58</v>
      </c>
      <c r="L19" s="17"/>
      <c r="M19" s="48"/>
      <c r="N19" s="77"/>
      <c r="O19" s="149" t="s">
        <v>1565</v>
      </c>
      <c r="P19"/>
    </row>
    <row r="20" spans="1:16" hidden="1">
      <c r="A20" s="14">
        <v>31</v>
      </c>
      <c r="B20" s="6" t="s">
        <v>53</v>
      </c>
      <c r="C20" s="5">
        <v>71</v>
      </c>
      <c r="D20" s="5">
        <v>4</v>
      </c>
      <c r="E20" s="104">
        <v>42430</v>
      </c>
      <c r="F20" s="5" t="s">
        <v>41</v>
      </c>
      <c r="G20" s="104">
        <v>42433</v>
      </c>
      <c r="H20" s="104"/>
      <c r="I20" s="11" t="s">
        <v>58</v>
      </c>
      <c r="J20" s="13" t="s">
        <v>100</v>
      </c>
      <c r="K20" s="20" t="s">
        <v>58</v>
      </c>
      <c r="L20" s="17"/>
      <c r="M20" s="48"/>
      <c r="N20" s="77"/>
      <c r="O20" s="149"/>
      <c r="P20"/>
    </row>
    <row r="21" spans="1:16" hidden="1">
      <c r="A21" s="14">
        <v>32</v>
      </c>
      <c r="B21" s="6" t="s">
        <v>55</v>
      </c>
      <c r="C21" s="5">
        <v>137</v>
      </c>
      <c r="D21" s="5">
        <v>4</v>
      </c>
      <c r="E21" s="104"/>
      <c r="F21" s="5" t="s">
        <v>41</v>
      </c>
      <c r="G21" s="104">
        <v>42439</v>
      </c>
      <c r="H21" s="104"/>
      <c r="I21" s="11" t="s">
        <v>57</v>
      </c>
      <c r="J21" s="7" t="s">
        <v>154</v>
      </c>
      <c r="K21" s="19" t="s">
        <v>199</v>
      </c>
      <c r="L21" s="17"/>
      <c r="M21" s="48"/>
      <c r="N21" s="77"/>
      <c r="O21" s="149"/>
      <c r="P21"/>
    </row>
    <row r="22" spans="1:16" ht="30" hidden="1">
      <c r="A22" s="33">
        <v>33</v>
      </c>
      <c r="B22" s="6" t="s">
        <v>22</v>
      </c>
      <c r="C22" s="5">
        <v>87</v>
      </c>
      <c r="D22" s="5">
        <v>4</v>
      </c>
      <c r="E22" s="104"/>
      <c r="F22" s="5" t="s">
        <v>41</v>
      </c>
      <c r="G22" s="104">
        <v>42439</v>
      </c>
      <c r="H22" s="104"/>
      <c r="I22" s="7" t="s">
        <v>56</v>
      </c>
      <c r="J22" s="7" t="s">
        <v>630</v>
      </c>
      <c r="K22" s="97" t="s">
        <v>83</v>
      </c>
      <c r="L22" s="17"/>
      <c r="M22" s="48"/>
      <c r="N22" s="77"/>
      <c r="O22" s="149"/>
      <c r="P22"/>
    </row>
    <row r="23" spans="1:16" hidden="1">
      <c r="A23" s="14">
        <v>34</v>
      </c>
      <c r="B23" s="6" t="s">
        <v>59</v>
      </c>
      <c r="C23" s="5">
        <v>187</v>
      </c>
      <c r="D23" s="5">
        <v>4</v>
      </c>
      <c r="E23" s="104">
        <v>42439</v>
      </c>
      <c r="F23" s="5" t="s">
        <v>41</v>
      </c>
      <c r="G23" s="104">
        <v>42443</v>
      </c>
      <c r="H23" s="104"/>
      <c r="I23" s="11" t="s">
        <v>58</v>
      </c>
      <c r="J23" s="13" t="s">
        <v>204</v>
      </c>
      <c r="K23" s="176" t="s">
        <v>58</v>
      </c>
      <c r="L23" s="17"/>
      <c r="M23" s="48"/>
      <c r="N23" s="77"/>
      <c r="O23" s="149"/>
      <c r="P23"/>
    </row>
    <row r="24" spans="1:16" ht="33.75" hidden="1" customHeight="1">
      <c r="A24" s="14">
        <v>35</v>
      </c>
      <c r="B24" s="6" t="s">
        <v>60</v>
      </c>
      <c r="C24" s="5">
        <v>163</v>
      </c>
      <c r="D24" s="5">
        <v>4</v>
      </c>
      <c r="E24" s="104">
        <v>42440</v>
      </c>
      <c r="F24" s="5" t="s">
        <v>41</v>
      </c>
      <c r="G24" s="104">
        <v>42443</v>
      </c>
      <c r="H24" s="104"/>
      <c r="I24" s="11" t="s">
        <v>58</v>
      </c>
      <c r="J24" s="13" t="s">
        <v>204</v>
      </c>
      <c r="K24" s="20" t="s">
        <v>58</v>
      </c>
      <c r="L24" s="17"/>
      <c r="M24" s="48"/>
      <c r="N24" s="77"/>
      <c r="O24" s="149"/>
      <c r="P24"/>
    </row>
    <row r="25" spans="1:16" ht="49.5" hidden="1" customHeight="1">
      <c r="A25" s="14">
        <v>36</v>
      </c>
      <c r="B25" s="6" t="s">
        <v>17</v>
      </c>
      <c r="C25" s="5">
        <v>166</v>
      </c>
      <c r="D25" s="5">
        <v>4</v>
      </c>
      <c r="E25" s="104">
        <v>42440</v>
      </c>
      <c r="F25" s="5" t="s">
        <v>41</v>
      </c>
      <c r="G25" s="104">
        <v>42445</v>
      </c>
      <c r="H25" s="104"/>
      <c r="I25" s="11" t="s">
        <v>8</v>
      </c>
      <c r="J25" s="7" t="s">
        <v>630</v>
      </c>
      <c r="K25" s="19" t="s">
        <v>83</v>
      </c>
      <c r="L25" s="17"/>
      <c r="M25" s="48"/>
      <c r="N25" s="77"/>
      <c r="O25" s="149"/>
      <c r="P25"/>
    </row>
    <row r="26" spans="1:16" hidden="1">
      <c r="A26" s="14">
        <v>37</v>
      </c>
      <c r="B26" s="6" t="s">
        <v>61</v>
      </c>
      <c r="C26" s="5">
        <v>127</v>
      </c>
      <c r="D26" s="5">
        <v>4</v>
      </c>
      <c r="E26" s="104"/>
      <c r="F26" s="5" t="s">
        <v>41</v>
      </c>
      <c r="G26" s="104">
        <v>42445</v>
      </c>
      <c r="H26" s="104"/>
      <c r="I26" s="11" t="s">
        <v>8</v>
      </c>
      <c r="J26" s="7" t="s">
        <v>630</v>
      </c>
      <c r="K26" s="19" t="s">
        <v>83</v>
      </c>
      <c r="L26" s="17"/>
      <c r="M26" s="48"/>
      <c r="N26" s="77"/>
      <c r="O26" s="149"/>
      <c r="P26"/>
    </row>
    <row r="27" spans="1:16" hidden="1">
      <c r="A27" s="14">
        <v>38</v>
      </c>
      <c r="B27" s="6" t="s">
        <v>62</v>
      </c>
      <c r="C27" s="5">
        <v>192</v>
      </c>
      <c r="D27" s="5">
        <v>4</v>
      </c>
      <c r="E27" s="104"/>
      <c r="F27" s="5" t="s">
        <v>41</v>
      </c>
      <c r="G27" s="104">
        <v>42445</v>
      </c>
      <c r="H27" s="104"/>
      <c r="I27" s="11" t="s">
        <v>8</v>
      </c>
      <c r="J27" s="7" t="s">
        <v>630</v>
      </c>
      <c r="K27" s="19" t="s">
        <v>83</v>
      </c>
      <c r="L27" s="17"/>
      <c r="M27" s="48"/>
      <c r="N27" s="77"/>
      <c r="O27" s="149"/>
      <c r="P27"/>
    </row>
    <row r="28" spans="1:16" ht="75.75" hidden="1" customHeight="1">
      <c r="A28" s="14">
        <v>39</v>
      </c>
      <c r="B28" s="6" t="s">
        <v>65</v>
      </c>
      <c r="C28" s="5">
        <v>29</v>
      </c>
      <c r="D28" s="5">
        <v>4</v>
      </c>
      <c r="E28" s="104">
        <v>42440</v>
      </c>
      <c r="F28" s="5" t="s">
        <v>41</v>
      </c>
      <c r="G28" s="104">
        <v>42450</v>
      </c>
      <c r="H28" s="104"/>
      <c r="I28" s="11" t="s">
        <v>71</v>
      </c>
      <c r="J28" s="7" t="s">
        <v>205</v>
      </c>
      <c r="K28" s="97" t="s">
        <v>199</v>
      </c>
      <c r="L28" s="17"/>
      <c r="M28" s="48"/>
      <c r="N28" s="77"/>
      <c r="O28" s="149"/>
      <c r="P28"/>
    </row>
    <row r="29" spans="1:16" ht="30" hidden="1">
      <c r="A29" s="14">
        <v>40</v>
      </c>
      <c r="B29" s="6" t="s">
        <v>66</v>
      </c>
      <c r="C29" s="5">
        <v>67</v>
      </c>
      <c r="D29" s="5">
        <v>4</v>
      </c>
      <c r="E29" s="104">
        <v>42440</v>
      </c>
      <c r="F29" s="5" t="s">
        <v>41</v>
      </c>
      <c r="G29" s="104">
        <v>42453</v>
      </c>
      <c r="H29" s="104"/>
      <c r="I29" s="13" t="s">
        <v>68</v>
      </c>
      <c r="J29" s="7" t="s">
        <v>123</v>
      </c>
      <c r="K29" s="19" t="s">
        <v>187</v>
      </c>
      <c r="L29" s="19"/>
      <c r="M29" s="48"/>
      <c r="N29" s="77"/>
      <c r="O29" s="149"/>
      <c r="P29"/>
    </row>
    <row r="30" spans="1:16" ht="30" hidden="1">
      <c r="A30" s="14">
        <v>41</v>
      </c>
      <c r="B30" s="6" t="s">
        <v>13</v>
      </c>
      <c r="C30" s="5">
        <v>140</v>
      </c>
      <c r="D30" s="5">
        <v>4</v>
      </c>
      <c r="E30" s="104">
        <v>42443</v>
      </c>
      <c r="F30" s="5" t="s">
        <v>41</v>
      </c>
      <c r="G30" s="104">
        <v>42452</v>
      </c>
      <c r="H30" s="104"/>
      <c r="I30" s="11" t="s">
        <v>67</v>
      </c>
      <c r="J30" s="7" t="s">
        <v>188</v>
      </c>
      <c r="K30" s="19" t="s">
        <v>83</v>
      </c>
      <c r="L30" s="19"/>
      <c r="M30" s="48"/>
      <c r="N30" s="77"/>
      <c r="O30" s="149"/>
      <c r="P30"/>
    </row>
    <row r="31" spans="1:16" ht="30" hidden="1">
      <c r="A31" s="14">
        <v>42</v>
      </c>
      <c r="B31" s="6" t="s">
        <v>63</v>
      </c>
      <c r="C31" s="5">
        <v>201</v>
      </c>
      <c r="D31" s="5">
        <v>4</v>
      </c>
      <c r="E31" s="104">
        <v>42443</v>
      </c>
      <c r="F31" s="5" t="s">
        <v>41</v>
      </c>
      <c r="G31" s="104">
        <v>42450</v>
      </c>
      <c r="H31" s="104"/>
      <c r="I31" s="11" t="s">
        <v>70</v>
      </c>
      <c r="J31" s="7" t="s">
        <v>201</v>
      </c>
      <c r="K31" s="19" t="s">
        <v>199</v>
      </c>
      <c r="L31" s="19"/>
      <c r="M31" s="48"/>
      <c r="N31" s="77"/>
      <c r="O31" s="149"/>
      <c r="P31"/>
    </row>
    <row r="32" spans="1:16" ht="30" hidden="1">
      <c r="A32" s="14">
        <v>43</v>
      </c>
      <c r="B32" s="6" t="s">
        <v>64</v>
      </c>
      <c r="C32" s="5">
        <v>222</v>
      </c>
      <c r="D32" s="5">
        <v>4</v>
      </c>
      <c r="E32" s="104">
        <v>42443</v>
      </c>
      <c r="F32" s="5" t="s">
        <v>41</v>
      </c>
      <c r="G32" s="104">
        <v>42451</v>
      </c>
      <c r="H32" s="104"/>
      <c r="I32" s="13" t="s">
        <v>69</v>
      </c>
      <c r="J32" s="7" t="s">
        <v>189</v>
      </c>
      <c r="K32" s="20" t="s">
        <v>200</v>
      </c>
      <c r="L32" s="19"/>
      <c r="M32" s="48"/>
      <c r="N32" s="77"/>
      <c r="O32" s="149"/>
      <c r="P32"/>
    </row>
    <row r="33" spans="1:16" hidden="1">
      <c r="A33" s="14">
        <v>44</v>
      </c>
      <c r="B33" s="6" t="s">
        <v>72</v>
      </c>
      <c r="C33" s="5">
        <v>134</v>
      </c>
      <c r="D33" s="5">
        <v>4</v>
      </c>
      <c r="E33" s="104">
        <v>42445</v>
      </c>
      <c r="F33" s="5" t="s">
        <v>41</v>
      </c>
      <c r="G33" s="104">
        <v>42451</v>
      </c>
      <c r="H33" s="104"/>
      <c r="I33" s="13" t="s">
        <v>73</v>
      </c>
      <c r="J33" s="7" t="s">
        <v>98</v>
      </c>
      <c r="K33" s="19" t="s">
        <v>194</v>
      </c>
      <c r="L33" s="19"/>
      <c r="M33" s="48"/>
      <c r="N33" s="77"/>
      <c r="O33" s="149"/>
      <c r="P33"/>
    </row>
    <row r="34" spans="1:16" ht="30" hidden="1">
      <c r="A34" s="14">
        <v>45</v>
      </c>
      <c r="B34" s="6" t="s">
        <v>30</v>
      </c>
      <c r="C34" s="5">
        <v>98</v>
      </c>
      <c r="D34" s="5">
        <v>4</v>
      </c>
      <c r="E34" s="104">
        <v>42445</v>
      </c>
      <c r="F34" s="5" t="s">
        <v>41</v>
      </c>
      <c r="G34" s="104">
        <v>42451</v>
      </c>
      <c r="H34" s="104"/>
      <c r="I34" s="13" t="s">
        <v>58</v>
      </c>
      <c r="J34" s="7" t="s">
        <v>123</v>
      </c>
      <c r="K34" s="20" t="s">
        <v>58</v>
      </c>
      <c r="L34" s="19"/>
      <c r="M34" s="48"/>
      <c r="N34" s="77"/>
      <c r="O34" s="149"/>
      <c r="P34"/>
    </row>
    <row r="35" spans="1:16" ht="30" hidden="1">
      <c r="A35" s="14">
        <v>46</v>
      </c>
      <c r="B35" s="6" t="s">
        <v>75</v>
      </c>
      <c r="C35" s="5">
        <v>136</v>
      </c>
      <c r="D35" s="5">
        <v>4</v>
      </c>
      <c r="E35" s="104">
        <v>42451</v>
      </c>
      <c r="F35" s="5" t="s">
        <v>41</v>
      </c>
      <c r="G35" s="104">
        <v>42454</v>
      </c>
      <c r="H35" s="104"/>
      <c r="I35" s="13" t="s">
        <v>83</v>
      </c>
      <c r="J35" s="7" t="s">
        <v>188</v>
      </c>
      <c r="K35" s="97" t="s">
        <v>83</v>
      </c>
      <c r="L35" s="19"/>
      <c r="M35" s="48"/>
      <c r="N35" s="77"/>
      <c r="O35" s="149"/>
      <c r="P35"/>
    </row>
    <row r="36" spans="1:16" hidden="1">
      <c r="A36" s="14">
        <v>47</v>
      </c>
      <c r="B36" s="6" t="s">
        <v>76</v>
      </c>
      <c r="C36" s="5">
        <v>141</v>
      </c>
      <c r="D36" s="5">
        <v>4</v>
      </c>
      <c r="E36" s="104">
        <v>42452</v>
      </c>
      <c r="F36" s="5" t="s">
        <v>41</v>
      </c>
      <c r="G36" s="104">
        <v>42454</v>
      </c>
      <c r="H36" s="104"/>
      <c r="I36" s="13" t="s">
        <v>85</v>
      </c>
      <c r="J36" s="7" t="s">
        <v>98</v>
      </c>
      <c r="K36" s="19" t="s">
        <v>199</v>
      </c>
      <c r="L36" s="19"/>
      <c r="M36" s="48"/>
      <c r="N36" s="77"/>
      <c r="O36" s="48"/>
      <c r="P36"/>
    </row>
    <row r="37" spans="1:16" ht="45" hidden="1">
      <c r="A37" s="14">
        <v>48</v>
      </c>
      <c r="B37" s="6" t="s">
        <v>22</v>
      </c>
      <c r="C37" s="5">
        <v>87</v>
      </c>
      <c r="D37" s="5">
        <v>4</v>
      </c>
      <c r="E37" s="104">
        <v>42453</v>
      </c>
      <c r="F37" s="5" t="s">
        <v>41</v>
      </c>
      <c r="G37" s="104">
        <v>42458</v>
      </c>
      <c r="H37" s="104"/>
      <c r="I37" s="13" t="s">
        <v>78</v>
      </c>
      <c r="J37" s="7" t="s">
        <v>190</v>
      </c>
      <c r="K37" s="19" t="s">
        <v>196</v>
      </c>
      <c r="L37" s="19"/>
      <c r="M37" s="48"/>
      <c r="N37" s="77"/>
      <c r="O37" s="48"/>
      <c r="P37"/>
    </row>
    <row r="38" spans="1:16" hidden="1">
      <c r="A38" s="14">
        <v>49</v>
      </c>
      <c r="B38" s="6" t="s">
        <v>79</v>
      </c>
      <c r="C38" s="5">
        <v>74</v>
      </c>
      <c r="D38" s="5">
        <v>4</v>
      </c>
      <c r="E38" s="104">
        <v>42453</v>
      </c>
      <c r="F38" s="5" t="s">
        <v>41</v>
      </c>
      <c r="G38" s="104">
        <v>42460</v>
      </c>
      <c r="H38" s="104"/>
      <c r="I38" s="13" t="s">
        <v>80</v>
      </c>
      <c r="J38" s="7" t="s">
        <v>98</v>
      </c>
      <c r="K38" s="19" t="s">
        <v>196</v>
      </c>
      <c r="L38" s="19"/>
      <c r="M38" s="48"/>
      <c r="N38" s="77"/>
      <c r="O38" s="48"/>
      <c r="P38"/>
    </row>
    <row r="39" spans="1:16" hidden="1">
      <c r="A39" s="14">
        <v>50</v>
      </c>
      <c r="B39" s="6" t="s">
        <v>30</v>
      </c>
      <c r="C39" s="5">
        <v>98</v>
      </c>
      <c r="D39" s="5">
        <v>4</v>
      </c>
      <c r="E39" s="104">
        <v>42454</v>
      </c>
      <c r="F39" s="5" t="s">
        <v>41</v>
      </c>
      <c r="G39" s="104">
        <v>42457</v>
      </c>
      <c r="H39" s="104"/>
      <c r="I39" s="13" t="s">
        <v>58</v>
      </c>
      <c r="J39" s="7" t="s">
        <v>100</v>
      </c>
      <c r="K39" s="20" t="s">
        <v>58</v>
      </c>
      <c r="L39" s="19"/>
      <c r="M39" s="48"/>
      <c r="N39" s="77"/>
      <c r="O39" s="48"/>
      <c r="P39"/>
    </row>
    <row r="40" spans="1:16" ht="30" hidden="1">
      <c r="A40" s="14">
        <v>51</v>
      </c>
      <c r="B40" s="6" t="s">
        <v>84</v>
      </c>
      <c r="C40" s="5">
        <v>173</v>
      </c>
      <c r="D40" s="5">
        <v>4</v>
      </c>
      <c r="E40" s="104">
        <v>42457</v>
      </c>
      <c r="F40" s="5" t="s">
        <v>41</v>
      </c>
      <c r="G40" s="104">
        <v>42458</v>
      </c>
      <c r="H40" s="104"/>
      <c r="I40" s="13" t="s">
        <v>68</v>
      </c>
      <c r="J40" s="7" t="s">
        <v>123</v>
      </c>
      <c r="K40" s="20" t="s">
        <v>58</v>
      </c>
      <c r="L40" s="19"/>
      <c r="M40" s="48"/>
      <c r="N40" s="77"/>
      <c r="O40" s="48"/>
      <c r="P40"/>
    </row>
    <row r="41" spans="1:16" ht="30" hidden="1">
      <c r="A41" s="14">
        <v>52</v>
      </c>
      <c r="B41" s="6" t="s">
        <v>86</v>
      </c>
      <c r="C41" s="5">
        <v>229</v>
      </c>
      <c r="D41" s="5">
        <v>4</v>
      </c>
      <c r="E41" s="104">
        <v>42458</v>
      </c>
      <c r="F41" s="5" t="s">
        <v>41</v>
      </c>
      <c r="G41" s="104">
        <v>42460</v>
      </c>
      <c r="H41" s="104"/>
      <c r="I41" s="13" t="s">
        <v>58</v>
      </c>
      <c r="J41" s="7" t="s">
        <v>123</v>
      </c>
      <c r="K41" s="20" t="s">
        <v>58</v>
      </c>
      <c r="L41" s="19"/>
      <c r="M41" s="48"/>
      <c r="N41" s="77"/>
      <c r="O41" s="48"/>
      <c r="P41"/>
    </row>
    <row r="42" spans="1:16" ht="30" hidden="1">
      <c r="A42" s="14">
        <v>53</v>
      </c>
      <c r="B42" s="6" t="s">
        <v>52</v>
      </c>
      <c r="C42" s="5">
        <v>46</v>
      </c>
      <c r="D42" s="5">
        <v>4</v>
      </c>
      <c r="E42" s="104">
        <v>42458</v>
      </c>
      <c r="F42" s="5" t="s">
        <v>41</v>
      </c>
      <c r="G42" s="104">
        <v>42461</v>
      </c>
      <c r="H42" s="104"/>
      <c r="I42" s="13" t="s">
        <v>177</v>
      </c>
      <c r="J42" s="7" t="s">
        <v>191</v>
      </c>
      <c r="K42" s="19" t="s">
        <v>199</v>
      </c>
      <c r="L42" s="19"/>
      <c r="M42" s="48"/>
      <c r="N42" s="77"/>
      <c r="O42" s="48"/>
      <c r="P42"/>
    </row>
    <row r="43" spans="1:16" hidden="1">
      <c r="A43" s="14">
        <v>54</v>
      </c>
      <c r="B43" s="6" t="s">
        <v>87</v>
      </c>
      <c r="C43" s="5">
        <v>200</v>
      </c>
      <c r="D43" s="5">
        <v>4</v>
      </c>
      <c r="E43" s="104">
        <v>42460</v>
      </c>
      <c r="F43" s="5" t="s">
        <v>41</v>
      </c>
      <c r="G43" s="104">
        <v>42465</v>
      </c>
      <c r="H43" s="104"/>
      <c r="I43" s="13" t="s">
        <v>80</v>
      </c>
      <c r="J43" s="7" t="s">
        <v>98</v>
      </c>
      <c r="K43" s="19" t="s">
        <v>196</v>
      </c>
      <c r="L43" s="19"/>
      <c r="M43" s="48"/>
      <c r="N43" s="77"/>
      <c r="O43" s="48"/>
      <c r="P43"/>
    </row>
    <row r="44" spans="1:16" hidden="1">
      <c r="A44" s="14">
        <v>55</v>
      </c>
      <c r="B44" s="6" t="s">
        <v>88</v>
      </c>
      <c r="C44" s="5">
        <v>230</v>
      </c>
      <c r="D44" s="5">
        <v>4</v>
      </c>
      <c r="E44" s="104" t="s">
        <v>91</v>
      </c>
      <c r="F44" s="5" t="s">
        <v>90</v>
      </c>
      <c r="G44" s="104">
        <v>42459</v>
      </c>
      <c r="H44" s="104"/>
      <c r="I44" s="13" t="s">
        <v>93</v>
      </c>
      <c r="J44" s="7" t="s">
        <v>89</v>
      </c>
      <c r="K44" s="19" t="s">
        <v>360</v>
      </c>
      <c r="L44" s="19"/>
      <c r="M44" s="48"/>
      <c r="N44" s="77"/>
      <c r="O44" s="48"/>
      <c r="P44"/>
    </row>
    <row r="45" spans="1:16" ht="20.25" hidden="1" customHeight="1">
      <c r="A45" s="14">
        <v>56</v>
      </c>
      <c r="B45" s="6" t="s">
        <v>92</v>
      </c>
      <c r="C45" s="5">
        <v>132</v>
      </c>
      <c r="D45" s="5">
        <v>4</v>
      </c>
      <c r="E45" s="104">
        <v>42461</v>
      </c>
      <c r="F45" s="5" t="s">
        <v>41</v>
      </c>
      <c r="G45" s="104">
        <v>42465</v>
      </c>
      <c r="H45" s="104"/>
      <c r="I45" s="13" t="s">
        <v>94</v>
      </c>
      <c r="J45" s="7" t="s">
        <v>190</v>
      </c>
      <c r="K45" s="19" t="s">
        <v>196</v>
      </c>
      <c r="L45" s="19"/>
      <c r="M45" s="48"/>
      <c r="N45" s="77"/>
      <c r="O45" s="48"/>
      <c r="P45"/>
    </row>
    <row r="46" spans="1:16" ht="30" hidden="1">
      <c r="A46" s="14">
        <v>57</v>
      </c>
      <c r="B46" s="6" t="s">
        <v>95</v>
      </c>
      <c r="C46" s="5">
        <v>92</v>
      </c>
      <c r="D46" s="5">
        <v>4</v>
      </c>
      <c r="E46" s="104">
        <v>42465</v>
      </c>
      <c r="F46" s="5" t="s">
        <v>41</v>
      </c>
      <c r="G46" s="104">
        <v>42468</v>
      </c>
      <c r="H46" s="104"/>
      <c r="I46" s="13" t="s">
        <v>96</v>
      </c>
      <c r="J46" s="7" t="s">
        <v>103</v>
      </c>
      <c r="K46" s="19" t="s">
        <v>196</v>
      </c>
      <c r="L46" s="19"/>
      <c r="M46" s="48"/>
      <c r="N46" s="77"/>
      <c r="O46" s="48"/>
      <c r="P46"/>
    </row>
    <row r="47" spans="1:16" ht="75" hidden="1">
      <c r="A47" s="14">
        <v>58</v>
      </c>
      <c r="B47" s="6" t="s">
        <v>130</v>
      </c>
      <c r="C47" s="5">
        <v>144</v>
      </c>
      <c r="D47" s="5">
        <v>4</v>
      </c>
      <c r="E47" s="104">
        <v>42464</v>
      </c>
      <c r="F47" s="5" t="s">
        <v>41</v>
      </c>
      <c r="G47" s="104">
        <v>42468</v>
      </c>
      <c r="H47" s="104"/>
      <c r="I47" s="13" t="s">
        <v>105</v>
      </c>
      <c r="J47" s="7" t="s">
        <v>104</v>
      </c>
      <c r="K47" s="19" t="s">
        <v>196</v>
      </c>
      <c r="L47" s="19"/>
      <c r="M47" s="48"/>
      <c r="N47" s="77"/>
      <c r="O47" s="48"/>
      <c r="P47"/>
    </row>
    <row r="48" spans="1:16" hidden="1">
      <c r="A48" s="14">
        <v>59</v>
      </c>
      <c r="B48" s="6" t="s">
        <v>97</v>
      </c>
      <c r="C48" s="5">
        <v>217</v>
      </c>
      <c r="D48" s="5">
        <v>4</v>
      </c>
      <c r="E48" s="104">
        <v>42460</v>
      </c>
      <c r="F48" s="5" t="s">
        <v>41</v>
      </c>
      <c r="G48" s="104">
        <v>42465</v>
      </c>
      <c r="H48" s="104"/>
      <c r="I48" s="13" t="s">
        <v>8</v>
      </c>
      <c r="J48" s="7" t="s">
        <v>98</v>
      </c>
      <c r="K48" s="19" t="s">
        <v>83</v>
      </c>
      <c r="L48" s="19"/>
      <c r="M48" s="48"/>
      <c r="N48" s="77"/>
      <c r="O48" s="48"/>
      <c r="P48"/>
    </row>
    <row r="49" spans="1:16" hidden="1">
      <c r="A49" s="14">
        <v>60</v>
      </c>
      <c r="B49" s="6" t="s">
        <v>51</v>
      </c>
      <c r="C49" s="5">
        <v>214</v>
      </c>
      <c r="D49" s="5">
        <v>4</v>
      </c>
      <c r="E49" s="104">
        <v>42465</v>
      </c>
      <c r="F49" s="5" t="s">
        <v>41</v>
      </c>
      <c r="G49" s="104">
        <v>42467</v>
      </c>
      <c r="H49" s="104"/>
      <c r="I49" s="13" t="s">
        <v>58</v>
      </c>
      <c r="J49" s="7" t="s">
        <v>100</v>
      </c>
      <c r="K49" s="20" t="s">
        <v>58</v>
      </c>
      <c r="L49" s="19"/>
      <c r="M49" s="48"/>
      <c r="N49" s="77"/>
      <c r="O49" s="48"/>
      <c r="P49"/>
    </row>
    <row r="50" spans="1:16" ht="30" hidden="1">
      <c r="A50" s="14">
        <v>61</v>
      </c>
      <c r="B50" s="6" t="s">
        <v>30</v>
      </c>
      <c r="C50" s="5">
        <v>98</v>
      </c>
      <c r="D50" s="5">
        <v>4</v>
      </c>
      <c r="E50" s="104">
        <v>42465</v>
      </c>
      <c r="F50" s="5" t="s">
        <v>41</v>
      </c>
      <c r="G50" s="104">
        <v>42467</v>
      </c>
      <c r="H50" s="104"/>
      <c r="I50" s="13" t="s">
        <v>58</v>
      </c>
      <c r="J50" s="7" t="s">
        <v>99</v>
      </c>
      <c r="K50" s="20" t="s">
        <v>58</v>
      </c>
      <c r="L50" s="19"/>
      <c r="M50" s="48"/>
      <c r="N50" s="77"/>
      <c r="O50" s="48"/>
      <c r="P50"/>
    </row>
    <row r="51" spans="1:16" ht="30" hidden="1">
      <c r="A51" s="14">
        <v>62</v>
      </c>
      <c r="B51" s="6" t="s">
        <v>101</v>
      </c>
      <c r="C51" s="5">
        <v>180</v>
      </c>
      <c r="D51" s="5">
        <v>4</v>
      </c>
      <c r="E51" s="104">
        <v>42467</v>
      </c>
      <c r="F51" s="5" t="s">
        <v>41</v>
      </c>
      <c r="G51" s="104">
        <v>42472</v>
      </c>
      <c r="H51" s="104"/>
      <c r="I51" s="13" t="s">
        <v>102</v>
      </c>
      <c r="J51" s="7" t="s">
        <v>115</v>
      </c>
      <c r="K51" s="19" t="s">
        <v>198</v>
      </c>
      <c r="L51" s="19"/>
      <c r="M51" s="48"/>
      <c r="N51" s="77"/>
      <c r="O51" s="48"/>
      <c r="P51"/>
    </row>
    <row r="52" spans="1:16" hidden="1">
      <c r="A52" s="14">
        <v>63</v>
      </c>
      <c r="B52" s="6" t="s">
        <v>106</v>
      </c>
      <c r="C52" s="5">
        <v>138</v>
      </c>
      <c r="D52" s="5">
        <v>4</v>
      </c>
      <c r="E52" s="104">
        <v>42471</v>
      </c>
      <c r="F52" s="5" t="s">
        <v>41</v>
      </c>
      <c r="G52" s="104">
        <v>42473</v>
      </c>
      <c r="H52" s="104"/>
      <c r="I52" s="13" t="s">
        <v>108</v>
      </c>
      <c r="J52" s="7" t="s">
        <v>116</v>
      </c>
      <c r="K52" s="19" t="s">
        <v>196</v>
      </c>
      <c r="L52" s="19"/>
      <c r="M52" s="48"/>
      <c r="N52" s="77"/>
      <c r="O52" s="48"/>
      <c r="P52"/>
    </row>
    <row r="53" spans="1:16" hidden="1">
      <c r="A53" s="14">
        <v>64</v>
      </c>
      <c r="B53" s="6" t="s">
        <v>107</v>
      </c>
      <c r="C53" s="5">
        <v>209</v>
      </c>
      <c r="D53" s="5">
        <v>4</v>
      </c>
      <c r="E53" s="104">
        <v>42471</v>
      </c>
      <c r="F53" s="5" t="s">
        <v>41</v>
      </c>
      <c r="G53" s="104">
        <v>42472</v>
      </c>
      <c r="H53" s="104"/>
      <c r="I53" s="13" t="s">
        <v>109</v>
      </c>
      <c r="J53" s="7" t="s">
        <v>117</v>
      </c>
      <c r="K53" s="19" t="s">
        <v>196</v>
      </c>
      <c r="L53" s="19"/>
      <c r="M53" s="48"/>
      <c r="N53" s="77"/>
      <c r="O53" s="48"/>
      <c r="P53"/>
    </row>
    <row r="54" spans="1:16" hidden="1">
      <c r="A54" s="14">
        <v>65</v>
      </c>
      <c r="B54" s="6" t="s">
        <v>21</v>
      </c>
      <c r="C54" s="5">
        <v>72</v>
      </c>
      <c r="D54" s="5">
        <v>4</v>
      </c>
      <c r="E54" s="104">
        <v>42472</v>
      </c>
      <c r="F54" s="5" t="s">
        <v>41</v>
      </c>
      <c r="G54" s="104">
        <v>42474</v>
      </c>
      <c r="H54" s="104"/>
      <c r="I54" s="13" t="s">
        <v>110</v>
      </c>
      <c r="J54" s="7" t="s">
        <v>118</v>
      </c>
      <c r="K54" s="19" t="s">
        <v>186</v>
      </c>
      <c r="L54" s="19"/>
      <c r="M54" s="48"/>
      <c r="N54" s="77"/>
      <c r="O54" s="48"/>
      <c r="P54"/>
    </row>
    <row r="55" spans="1:16" hidden="1">
      <c r="A55" s="14">
        <v>66</v>
      </c>
      <c r="B55" s="6" t="s">
        <v>260</v>
      </c>
      <c r="C55" s="5">
        <v>86</v>
      </c>
      <c r="D55" s="5">
        <v>4</v>
      </c>
      <c r="E55" s="104">
        <v>42472</v>
      </c>
      <c r="F55" s="5" t="s">
        <v>41</v>
      </c>
      <c r="G55" s="104">
        <v>42473</v>
      </c>
      <c r="H55" s="104"/>
      <c r="I55" s="13" t="s">
        <v>111</v>
      </c>
      <c r="J55" s="7" t="s">
        <v>119</v>
      </c>
      <c r="K55" s="19" t="s">
        <v>196</v>
      </c>
      <c r="L55" s="19"/>
      <c r="M55" s="48"/>
      <c r="N55" s="77"/>
      <c r="O55" s="48"/>
      <c r="P55"/>
    </row>
    <row r="56" spans="1:16" ht="30" hidden="1">
      <c r="A56" s="14">
        <v>67</v>
      </c>
      <c r="B56" s="6" t="s">
        <v>15</v>
      </c>
      <c r="C56" s="5">
        <v>128</v>
      </c>
      <c r="D56" s="5">
        <v>4</v>
      </c>
      <c r="E56" s="104">
        <v>42473</v>
      </c>
      <c r="F56" s="5" t="s">
        <v>41</v>
      </c>
      <c r="G56" s="104">
        <v>42478</v>
      </c>
      <c r="H56" s="104"/>
      <c r="I56" s="13" t="s">
        <v>58</v>
      </c>
      <c r="J56" s="7" t="s">
        <v>123</v>
      </c>
      <c r="K56" s="20" t="s">
        <v>58</v>
      </c>
      <c r="L56" s="19"/>
      <c r="M56" s="48"/>
      <c r="N56" s="77"/>
      <c r="O56" s="48"/>
      <c r="P56"/>
    </row>
    <row r="57" spans="1:16" ht="30" hidden="1">
      <c r="A57" s="14">
        <v>68</v>
      </c>
      <c r="B57" s="6" t="s">
        <v>112</v>
      </c>
      <c r="C57" s="5">
        <v>158</v>
      </c>
      <c r="D57" s="5">
        <v>4</v>
      </c>
      <c r="E57" s="104">
        <v>42474</v>
      </c>
      <c r="F57" s="5" t="s">
        <v>41</v>
      </c>
      <c r="G57" s="104">
        <v>42479</v>
      </c>
      <c r="H57" s="104"/>
      <c r="I57" s="13" t="s">
        <v>138</v>
      </c>
      <c r="J57" s="7" t="s">
        <v>124</v>
      </c>
      <c r="K57" s="19" t="s">
        <v>196</v>
      </c>
      <c r="L57" s="19"/>
      <c r="M57" s="48"/>
      <c r="N57" s="77"/>
      <c r="O57" s="48"/>
      <c r="P57"/>
    </row>
    <row r="58" spans="1:16" hidden="1">
      <c r="A58" s="14">
        <v>69</v>
      </c>
      <c r="B58" s="6" t="s">
        <v>113</v>
      </c>
      <c r="C58" s="5">
        <v>170</v>
      </c>
      <c r="D58" s="5">
        <v>4</v>
      </c>
      <c r="E58" s="104">
        <v>42474</v>
      </c>
      <c r="F58" s="5" t="s">
        <v>41</v>
      </c>
      <c r="G58" s="104">
        <v>42478</v>
      </c>
      <c r="H58" s="104"/>
      <c r="I58" s="13" t="s">
        <v>126</v>
      </c>
      <c r="J58" s="7" t="s">
        <v>98</v>
      </c>
      <c r="K58" s="19" t="s">
        <v>83</v>
      </c>
      <c r="L58" s="19"/>
      <c r="M58" s="48"/>
      <c r="N58" s="77"/>
      <c r="O58" s="48"/>
      <c r="P58"/>
    </row>
    <row r="59" spans="1:16" ht="30" hidden="1">
      <c r="A59" s="14">
        <v>70</v>
      </c>
      <c r="B59" s="6" t="s">
        <v>114</v>
      </c>
      <c r="C59" s="5">
        <v>227</v>
      </c>
      <c r="D59" s="5">
        <v>4</v>
      </c>
      <c r="E59" s="104">
        <v>42474</v>
      </c>
      <c r="F59" s="5" t="s">
        <v>41</v>
      </c>
      <c r="G59" s="104">
        <v>42478</v>
      </c>
      <c r="H59" s="104"/>
      <c r="I59" s="13" t="s">
        <v>125</v>
      </c>
      <c r="J59" s="7" t="s">
        <v>127</v>
      </c>
      <c r="K59" s="20" t="s">
        <v>58</v>
      </c>
      <c r="L59" s="19"/>
      <c r="M59" s="48"/>
      <c r="N59" s="77"/>
      <c r="O59" s="48"/>
      <c r="P59"/>
    </row>
    <row r="60" spans="1:16" hidden="1">
      <c r="A60" s="14">
        <v>71</v>
      </c>
      <c r="B60" s="6" t="s">
        <v>97</v>
      </c>
      <c r="C60" s="5">
        <v>217</v>
      </c>
      <c r="D60" s="5">
        <v>4</v>
      </c>
      <c r="E60" s="104">
        <v>42475</v>
      </c>
      <c r="F60" s="5" t="s">
        <v>41</v>
      </c>
      <c r="G60" s="104">
        <v>42479</v>
      </c>
      <c r="H60" s="104"/>
      <c r="I60" s="13" t="s">
        <v>58</v>
      </c>
      <c r="J60" s="7" t="s">
        <v>100</v>
      </c>
      <c r="K60" s="20" t="s">
        <v>58</v>
      </c>
      <c r="L60" s="19"/>
      <c r="M60" s="48"/>
      <c r="N60" s="77"/>
      <c r="O60" s="48"/>
      <c r="P60"/>
    </row>
    <row r="61" spans="1:16" hidden="1">
      <c r="A61" s="14">
        <v>72</v>
      </c>
      <c r="B61" s="6" t="s">
        <v>55</v>
      </c>
      <c r="C61" s="5">
        <v>137</v>
      </c>
      <c r="D61" s="5">
        <v>4</v>
      </c>
      <c r="E61" s="104">
        <v>42475</v>
      </c>
      <c r="F61" s="5" t="s">
        <v>41</v>
      </c>
      <c r="G61" s="104">
        <v>42479</v>
      </c>
      <c r="H61" s="104"/>
      <c r="I61" s="13" t="s">
        <v>122</v>
      </c>
      <c r="J61" s="7" t="s">
        <v>133</v>
      </c>
      <c r="K61" s="19" t="s">
        <v>196</v>
      </c>
      <c r="L61" s="19"/>
      <c r="M61" s="48"/>
      <c r="N61" s="77"/>
      <c r="O61" s="48"/>
      <c r="P61"/>
    </row>
    <row r="62" spans="1:16" hidden="1">
      <c r="A62" s="14">
        <v>73</v>
      </c>
      <c r="B62" s="6" t="s">
        <v>121</v>
      </c>
      <c r="C62" s="5">
        <v>125</v>
      </c>
      <c r="D62" s="5">
        <v>4</v>
      </c>
      <c r="E62" s="104">
        <v>42475</v>
      </c>
      <c r="F62" s="5" t="s">
        <v>41</v>
      </c>
      <c r="G62" s="104">
        <v>42479</v>
      </c>
      <c r="H62" s="104"/>
      <c r="I62" s="13" t="s">
        <v>58</v>
      </c>
      <c r="J62" s="7" t="s">
        <v>100</v>
      </c>
      <c r="K62" s="20" t="s">
        <v>58</v>
      </c>
      <c r="L62" s="19"/>
      <c r="M62" s="48"/>
      <c r="N62" s="77"/>
      <c r="O62" s="48"/>
      <c r="P62"/>
    </row>
    <row r="63" spans="1:16" ht="30" hidden="1">
      <c r="A63" s="14">
        <v>74</v>
      </c>
      <c r="B63" s="6" t="s">
        <v>65</v>
      </c>
      <c r="C63" s="5">
        <v>29</v>
      </c>
      <c r="D63" s="5">
        <v>4</v>
      </c>
      <c r="E63" s="104">
        <v>42478</v>
      </c>
      <c r="F63" s="5" t="s">
        <v>41</v>
      </c>
      <c r="G63" s="104">
        <v>42480</v>
      </c>
      <c r="H63" s="104"/>
      <c r="I63" s="13" t="s">
        <v>128</v>
      </c>
      <c r="J63" s="7" t="s">
        <v>136</v>
      </c>
      <c r="K63" s="19" t="s">
        <v>186</v>
      </c>
      <c r="L63" s="19"/>
      <c r="M63" s="48"/>
      <c r="N63" s="77"/>
      <c r="O63" s="48"/>
      <c r="P63"/>
    </row>
    <row r="64" spans="1:16" ht="30" hidden="1">
      <c r="A64" s="14">
        <v>75</v>
      </c>
      <c r="B64" s="6" t="s">
        <v>129</v>
      </c>
      <c r="C64" s="5">
        <v>52</v>
      </c>
      <c r="D64" s="5">
        <v>4</v>
      </c>
      <c r="E64" s="104">
        <v>42478</v>
      </c>
      <c r="F64" s="5" t="s">
        <v>41</v>
      </c>
      <c r="G64" s="104">
        <v>42508</v>
      </c>
      <c r="H64" s="104"/>
      <c r="I64" s="13" t="s">
        <v>131</v>
      </c>
      <c r="J64" s="7" t="s">
        <v>178</v>
      </c>
      <c r="K64" s="19" t="s">
        <v>196</v>
      </c>
      <c r="L64" s="19"/>
      <c r="M64" s="48"/>
      <c r="N64" s="77"/>
      <c r="O64" s="48"/>
      <c r="P64"/>
    </row>
    <row r="65" spans="1:16" ht="30" hidden="1">
      <c r="A65" s="14">
        <v>76</v>
      </c>
      <c r="B65" s="6" t="s">
        <v>130</v>
      </c>
      <c r="C65" s="5">
        <v>144</v>
      </c>
      <c r="D65" s="5">
        <v>4</v>
      </c>
      <c r="E65" s="104">
        <v>42478</v>
      </c>
      <c r="F65" s="5" t="s">
        <v>41</v>
      </c>
      <c r="G65" s="104">
        <v>42480</v>
      </c>
      <c r="H65" s="104"/>
      <c r="I65" s="13" t="s">
        <v>132</v>
      </c>
      <c r="J65" s="7" t="s">
        <v>137</v>
      </c>
      <c r="K65" s="20" t="s">
        <v>187</v>
      </c>
      <c r="L65" s="19"/>
      <c r="M65" s="48"/>
      <c r="N65" s="77"/>
      <c r="O65" s="48"/>
      <c r="P65"/>
    </row>
    <row r="66" spans="1:16" ht="30" hidden="1">
      <c r="A66" s="14">
        <v>77</v>
      </c>
      <c r="B66" s="6" t="s">
        <v>134</v>
      </c>
      <c r="C66" s="5">
        <v>139</v>
      </c>
      <c r="D66" s="5">
        <v>4</v>
      </c>
      <c r="E66" s="104">
        <v>42480</v>
      </c>
      <c r="F66" s="5" t="s">
        <v>41</v>
      </c>
      <c r="G66" s="104">
        <v>42481</v>
      </c>
      <c r="H66" s="104"/>
      <c r="I66" s="13" t="s">
        <v>139</v>
      </c>
      <c r="J66" s="7" t="s">
        <v>147</v>
      </c>
      <c r="K66" s="20" t="s">
        <v>58</v>
      </c>
      <c r="L66" s="19"/>
      <c r="M66" s="48"/>
      <c r="N66" s="77"/>
      <c r="O66" s="48"/>
      <c r="P66"/>
    </row>
    <row r="67" spans="1:16" hidden="1">
      <c r="A67" s="14">
        <v>78</v>
      </c>
      <c r="B67" s="6" t="s">
        <v>135</v>
      </c>
      <c r="C67" s="5">
        <v>182</v>
      </c>
      <c r="D67" s="5">
        <v>4</v>
      </c>
      <c r="E67" s="104">
        <v>42480</v>
      </c>
      <c r="F67" s="5" t="s">
        <v>41</v>
      </c>
      <c r="G67" s="104">
        <v>42481</v>
      </c>
      <c r="H67" s="104"/>
      <c r="I67" s="13" t="s">
        <v>58</v>
      </c>
      <c r="J67" s="7" t="s">
        <v>100</v>
      </c>
      <c r="K67" s="20" t="s">
        <v>58</v>
      </c>
      <c r="L67" s="19"/>
      <c r="M67" s="48"/>
      <c r="N67" s="77"/>
      <c r="O67" s="48"/>
      <c r="P67"/>
    </row>
    <row r="68" spans="1:16" hidden="1">
      <c r="A68" s="14">
        <v>79</v>
      </c>
      <c r="B68" s="6" t="s">
        <v>144</v>
      </c>
      <c r="C68" s="5">
        <v>221</v>
      </c>
      <c r="D68" s="5">
        <v>4</v>
      </c>
      <c r="E68" s="104">
        <v>42481</v>
      </c>
      <c r="F68" s="5" t="s">
        <v>41</v>
      </c>
      <c r="G68" s="104">
        <v>42487</v>
      </c>
      <c r="H68" s="104"/>
      <c r="I68" s="13" t="s">
        <v>8</v>
      </c>
      <c r="J68" s="7" t="s">
        <v>98</v>
      </c>
      <c r="K68" s="19" t="s">
        <v>83</v>
      </c>
      <c r="L68" s="19"/>
      <c r="M68" s="48"/>
      <c r="N68" s="77"/>
      <c r="O68" s="48"/>
      <c r="P68"/>
    </row>
    <row r="69" spans="1:16" hidden="1">
      <c r="A69" s="14">
        <v>80</v>
      </c>
      <c r="B69" s="6" t="s">
        <v>75</v>
      </c>
      <c r="C69" s="5">
        <v>136</v>
      </c>
      <c r="D69" s="5">
        <v>4</v>
      </c>
      <c r="E69" s="104">
        <v>42481</v>
      </c>
      <c r="F69" s="5" t="s">
        <v>41</v>
      </c>
      <c r="G69" s="104">
        <v>42486</v>
      </c>
      <c r="H69" s="104"/>
      <c r="I69" s="13" t="s">
        <v>58</v>
      </c>
      <c r="J69" s="7" t="s">
        <v>100</v>
      </c>
      <c r="K69" s="20" t="s">
        <v>58</v>
      </c>
      <c r="L69" s="19"/>
      <c r="M69" s="48"/>
      <c r="N69" s="77"/>
      <c r="O69" s="48"/>
      <c r="P69"/>
    </row>
    <row r="70" spans="1:16" hidden="1">
      <c r="A70" s="14">
        <v>81</v>
      </c>
      <c r="B70" s="6" t="s">
        <v>143</v>
      </c>
      <c r="C70" s="5">
        <v>188</v>
      </c>
      <c r="D70" s="5">
        <v>4</v>
      </c>
      <c r="E70" s="104">
        <v>42482</v>
      </c>
      <c r="F70" s="5" t="s">
        <v>41</v>
      </c>
      <c r="G70" s="104">
        <v>42487</v>
      </c>
      <c r="H70" s="104"/>
      <c r="I70" s="13" t="s">
        <v>126</v>
      </c>
      <c r="J70" s="7" t="s">
        <v>98</v>
      </c>
      <c r="K70" s="19" t="s">
        <v>83</v>
      </c>
      <c r="L70" s="19"/>
      <c r="M70" s="48"/>
      <c r="N70" s="77"/>
      <c r="O70" s="48"/>
      <c r="P70"/>
    </row>
    <row r="71" spans="1:16" ht="30" hidden="1">
      <c r="A71" s="14">
        <v>82</v>
      </c>
      <c r="B71" s="6" t="s">
        <v>142</v>
      </c>
      <c r="C71" s="5">
        <v>120</v>
      </c>
      <c r="D71" s="5">
        <v>4</v>
      </c>
      <c r="E71" s="104">
        <v>42482</v>
      </c>
      <c r="F71" s="5" t="s">
        <v>41</v>
      </c>
      <c r="G71" s="104">
        <v>42486</v>
      </c>
      <c r="H71" s="104"/>
      <c r="I71" s="13" t="s">
        <v>140</v>
      </c>
      <c r="J71" s="7" t="s">
        <v>243</v>
      </c>
      <c r="K71" s="19" t="s">
        <v>196</v>
      </c>
      <c r="L71" s="19"/>
      <c r="M71" s="48"/>
      <c r="N71" s="77"/>
      <c r="O71" s="48"/>
      <c r="P71"/>
    </row>
    <row r="72" spans="1:16" ht="30" hidden="1">
      <c r="A72" s="14">
        <v>83</v>
      </c>
      <c r="B72" s="6" t="s">
        <v>141</v>
      </c>
      <c r="C72" s="5">
        <v>12</v>
      </c>
      <c r="D72" s="5">
        <v>4</v>
      </c>
      <c r="E72" s="104">
        <v>42482</v>
      </c>
      <c r="F72" s="5" t="s">
        <v>41</v>
      </c>
      <c r="G72" s="104">
        <v>42487</v>
      </c>
      <c r="H72" s="104"/>
      <c r="I72" s="13" t="s">
        <v>108</v>
      </c>
      <c r="J72" s="7" t="s">
        <v>146</v>
      </c>
      <c r="K72" s="20" t="s">
        <v>197</v>
      </c>
      <c r="L72" s="19"/>
      <c r="M72" s="48"/>
      <c r="N72" s="77"/>
      <c r="O72" s="48"/>
      <c r="P72"/>
    </row>
    <row r="73" spans="1:16" ht="30" hidden="1">
      <c r="A73" s="14">
        <v>84</v>
      </c>
      <c r="B73" s="6" t="s">
        <v>40</v>
      </c>
      <c r="C73" s="5">
        <v>162</v>
      </c>
      <c r="D73" s="5">
        <v>4</v>
      </c>
      <c r="E73" s="104">
        <v>42485</v>
      </c>
      <c r="F73" s="5" t="s">
        <v>41</v>
      </c>
      <c r="G73" s="104">
        <v>42486</v>
      </c>
      <c r="H73" s="104"/>
      <c r="I73" s="13" t="s">
        <v>145</v>
      </c>
      <c r="J73" s="7" t="s">
        <v>156</v>
      </c>
      <c r="K73" s="20" t="s">
        <v>58</v>
      </c>
      <c r="L73" s="19"/>
      <c r="M73" s="48"/>
      <c r="N73" s="77"/>
      <c r="O73" s="48"/>
      <c r="P73"/>
    </row>
    <row r="74" spans="1:16" hidden="1">
      <c r="A74" s="14">
        <v>85</v>
      </c>
      <c r="B74" s="6" t="s">
        <v>149</v>
      </c>
      <c r="C74" s="5">
        <v>21</v>
      </c>
      <c r="D74" s="5">
        <v>4</v>
      </c>
      <c r="E74" s="104">
        <v>42487</v>
      </c>
      <c r="F74" s="5" t="s">
        <v>41</v>
      </c>
      <c r="G74" s="104">
        <v>42488</v>
      </c>
      <c r="H74" s="104"/>
      <c r="I74" s="13" t="s">
        <v>58</v>
      </c>
      <c r="J74" s="7" t="s">
        <v>100</v>
      </c>
      <c r="K74" s="20" t="s">
        <v>58</v>
      </c>
      <c r="L74" s="19"/>
      <c r="M74" s="48"/>
      <c r="N74" s="77"/>
      <c r="O74" s="48"/>
      <c r="P74"/>
    </row>
    <row r="75" spans="1:16" ht="60" hidden="1">
      <c r="A75" s="14">
        <v>86</v>
      </c>
      <c r="B75" s="6" t="s">
        <v>150</v>
      </c>
      <c r="C75" s="5">
        <v>49</v>
      </c>
      <c r="D75" s="5">
        <v>4</v>
      </c>
      <c r="E75" s="104">
        <v>42487</v>
      </c>
      <c r="F75" s="5" t="s">
        <v>41</v>
      </c>
      <c r="G75" s="104">
        <v>42488</v>
      </c>
      <c r="H75" s="104"/>
      <c r="I75" s="13" t="s">
        <v>148</v>
      </c>
      <c r="J75" s="7" t="s">
        <v>155</v>
      </c>
      <c r="K75" s="19" t="s">
        <v>196</v>
      </c>
      <c r="L75" s="19"/>
      <c r="M75" s="48"/>
      <c r="N75" s="77"/>
      <c r="O75" s="48"/>
      <c r="P75"/>
    </row>
    <row r="76" spans="1:16" hidden="1">
      <c r="A76" s="14">
        <v>87</v>
      </c>
      <c r="B76" s="6" t="s">
        <v>59</v>
      </c>
      <c r="C76" s="5">
        <v>187</v>
      </c>
      <c r="D76" s="5">
        <v>4</v>
      </c>
      <c r="E76" s="104">
        <v>42487</v>
      </c>
      <c r="F76" s="5" t="s">
        <v>41</v>
      </c>
      <c r="G76" s="104">
        <v>42488</v>
      </c>
      <c r="H76" s="104"/>
      <c r="I76" s="13" t="s">
        <v>58</v>
      </c>
      <c r="J76" s="7" t="s">
        <v>100</v>
      </c>
      <c r="K76" s="20" t="s">
        <v>58</v>
      </c>
      <c r="L76" s="19"/>
      <c r="M76" s="48"/>
      <c r="N76" s="77"/>
      <c r="O76" s="48"/>
      <c r="P76"/>
    </row>
    <row r="77" spans="1:16" hidden="1">
      <c r="A77" s="14">
        <v>88</v>
      </c>
      <c r="B77" s="6" t="s">
        <v>151</v>
      </c>
      <c r="C77" s="5">
        <v>185</v>
      </c>
      <c r="D77" s="5">
        <v>4</v>
      </c>
      <c r="E77" s="104">
        <v>42489</v>
      </c>
      <c r="F77" s="5" t="s">
        <v>41</v>
      </c>
      <c r="G77" s="104">
        <v>42508</v>
      </c>
      <c r="H77" s="104"/>
      <c r="I77" s="13" t="s">
        <v>108</v>
      </c>
      <c r="J77" s="7" t="s">
        <v>116</v>
      </c>
      <c r="K77" s="19" t="s">
        <v>196</v>
      </c>
      <c r="L77" s="19"/>
      <c r="M77" s="48"/>
      <c r="N77" s="77"/>
      <c r="O77" s="48"/>
      <c r="P77"/>
    </row>
    <row r="78" spans="1:16" hidden="1">
      <c r="A78" s="14">
        <v>89</v>
      </c>
      <c r="B78" s="6" t="s">
        <v>153</v>
      </c>
      <c r="C78" s="5">
        <v>102</v>
      </c>
      <c r="D78" s="5">
        <v>4</v>
      </c>
      <c r="E78" s="104">
        <v>42488</v>
      </c>
      <c r="F78" s="5" t="s">
        <v>41</v>
      </c>
      <c r="G78" s="104">
        <v>42489</v>
      </c>
      <c r="H78" s="104"/>
      <c r="I78" s="13" t="s">
        <v>108</v>
      </c>
      <c r="J78" s="7" t="s">
        <v>98</v>
      </c>
      <c r="K78" s="19" t="s">
        <v>196</v>
      </c>
      <c r="L78" s="19"/>
      <c r="M78" s="48"/>
      <c r="N78" s="77"/>
      <c r="O78" s="48"/>
      <c r="P78"/>
    </row>
    <row r="79" spans="1:16" ht="45" hidden="1">
      <c r="A79" s="14">
        <v>90</v>
      </c>
      <c r="B79" s="6" t="s">
        <v>113</v>
      </c>
      <c r="C79" s="5">
        <v>170</v>
      </c>
      <c r="D79" s="5">
        <v>4</v>
      </c>
      <c r="E79" s="104">
        <v>42488</v>
      </c>
      <c r="F79" s="5" t="s">
        <v>41</v>
      </c>
      <c r="G79" s="104">
        <v>42489</v>
      </c>
      <c r="H79" s="104"/>
      <c r="I79" s="13" t="s">
        <v>152</v>
      </c>
      <c r="J79" s="7" t="s">
        <v>154</v>
      </c>
      <c r="K79" s="20" t="s">
        <v>187</v>
      </c>
      <c r="L79" s="19"/>
      <c r="M79" s="48"/>
      <c r="N79" s="77"/>
      <c r="O79" s="48"/>
      <c r="P79"/>
    </row>
    <row r="80" spans="1:16" hidden="1">
      <c r="A80" s="14">
        <v>91</v>
      </c>
      <c r="B80" s="6" t="s">
        <v>130</v>
      </c>
      <c r="C80" s="5">
        <v>144</v>
      </c>
      <c r="D80" s="5">
        <v>4</v>
      </c>
      <c r="E80" s="104">
        <v>42496</v>
      </c>
      <c r="F80" s="5" t="s">
        <v>41</v>
      </c>
      <c r="G80" s="104">
        <v>42508</v>
      </c>
      <c r="H80" s="104"/>
      <c r="I80" s="13" t="s">
        <v>58</v>
      </c>
      <c r="J80" s="7" t="s">
        <v>100</v>
      </c>
      <c r="K80" s="20" t="s">
        <v>58</v>
      </c>
      <c r="L80" s="19"/>
      <c r="M80" s="48"/>
      <c r="N80" s="77"/>
      <c r="O80" s="48"/>
      <c r="P80"/>
    </row>
    <row r="81" spans="1:16" ht="30" hidden="1">
      <c r="A81" s="14">
        <v>92</v>
      </c>
      <c r="B81" s="6" t="s">
        <v>17</v>
      </c>
      <c r="C81" s="5">
        <v>166</v>
      </c>
      <c r="D81" s="5">
        <v>4</v>
      </c>
      <c r="E81" s="104">
        <v>42496</v>
      </c>
      <c r="F81" s="5" t="s">
        <v>41</v>
      </c>
      <c r="G81" s="104">
        <v>42508</v>
      </c>
      <c r="H81" s="104"/>
      <c r="I81" s="13" t="s">
        <v>68</v>
      </c>
      <c r="J81" s="7" t="s">
        <v>154</v>
      </c>
      <c r="K81" s="20" t="s">
        <v>187</v>
      </c>
      <c r="L81" s="19"/>
      <c r="M81" s="48"/>
      <c r="N81" s="77"/>
      <c r="O81" s="48"/>
      <c r="P81"/>
    </row>
    <row r="82" spans="1:16" ht="30" hidden="1">
      <c r="A82" s="14">
        <v>93</v>
      </c>
      <c r="B82" s="6" t="s">
        <v>113</v>
      </c>
      <c r="C82" s="5">
        <v>170</v>
      </c>
      <c r="D82" s="5">
        <v>4</v>
      </c>
      <c r="E82" s="104">
        <v>42496</v>
      </c>
      <c r="F82" s="5" t="s">
        <v>41</v>
      </c>
      <c r="G82" s="104">
        <v>42508</v>
      </c>
      <c r="H82" s="104"/>
      <c r="I82" s="13" t="s">
        <v>68</v>
      </c>
      <c r="J82" s="7" t="s">
        <v>154</v>
      </c>
      <c r="K82" s="20" t="s">
        <v>187</v>
      </c>
      <c r="L82" s="19"/>
      <c r="M82" s="48"/>
      <c r="N82" s="77"/>
      <c r="O82" s="48"/>
      <c r="P82"/>
    </row>
    <row r="83" spans="1:16" ht="60" hidden="1">
      <c r="A83" s="14">
        <v>94</v>
      </c>
      <c r="B83" s="6" t="s">
        <v>157</v>
      </c>
      <c r="C83" s="5">
        <v>39</v>
      </c>
      <c r="D83" s="5">
        <v>4</v>
      </c>
      <c r="E83" s="104">
        <v>42496</v>
      </c>
      <c r="F83" s="5" t="s">
        <v>41</v>
      </c>
      <c r="G83" s="104">
        <v>42508</v>
      </c>
      <c r="H83" s="104"/>
      <c r="I83" s="13" t="s">
        <v>158</v>
      </c>
      <c r="J83" s="7" t="s">
        <v>180</v>
      </c>
      <c r="K83" s="20" t="s">
        <v>509</v>
      </c>
      <c r="L83" s="19"/>
      <c r="M83" s="48"/>
      <c r="N83" s="77"/>
      <c r="O83" s="48"/>
      <c r="P83"/>
    </row>
    <row r="84" spans="1:16" ht="30" hidden="1">
      <c r="A84" s="14">
        <v>95</v>
      </c>
      <c r="B84" s="6" t="s">
        <v>159</v>
      </c>
      <c r="C84" s="5">
        <v>94</v>
      </c>
      <c r="D84" s="5">
        <v>4</v>
      </c>
      <c r="E84" s="104">
        <v>42500</v>
      </c>
      <c r="F84" s="5" t="s">
        <v>41</v>
      </c>
      <c r="G84" s="104">
        <v>42508</v>
      </c>
      <c r="H84" s="104"/>
      <c r="I84" s="13" t="s">
        <v>162</v>
      </c>
      <c r="J84" s="7" t="s">
        <v>244</v>
      </c>
      <c r="K84" s="20" t="s">
        <v>194</v>
      </c>
      <c r="L84" s="19"/>
      <c r="M84" s="48"/>
      <c r="N84" s="77"/>
      <c r="O84" s="48"/>
      <c r="P84"/>
    </row>
    <row r="85" spans="1:16" ht="30" hidden="1">
      <c r="A85" s="14">
        <v>96</v>
      </c>
      <c r="B85" s="6" t="s">
        <v>160</v>
      </c>
      <c r="C85" s="5">
        <v>178</v>
      </c>
      <c r="D85" s="5">
        <v>4</v>
      </c>
      <c r="E85" s="104">
        <v>42500</v>
      </c>
      <c r="F85" s="5" t="s">
        <v>41</v>
      </c>
      <c r="G85" s="104">
        <v>42508</v>
      </c>
      <c r="H85" s="104"/>
      <c r="I85" s="13" t="s">
        <v>163</v>
      </c>
      <c r="J85" s="7" t="s">
        <v>182</v>
      </c>
      <c r="K85" s="20" t="s">
        <v>195</v>
      </c>
      <c r="L85" s="19"/>
      <c r="M85" s="48"/>
      <c r="N85" s="77"/>
      <c r="O85" s="48"/>
      <c r="P85"/>
    </row>
    <row r="86" spans="1:16" hidden="1">
      <c r="A86" s="14">
        <v>97</v>
      </c>
      <c r="B86" s="6" t="s">
        <v>11</v>
      </c>
      <c r="C86" s="5">
        <v>184</v>
      </c>
      <c r="D86" s="5">
        <v>4</v>
      </c>
      <c r="E86" s="104">
        <v>42500</v>
      </c>
      <c r="F86" s="5" t="s">
        <v>41</v>
      </c>
      <c r="G86" s="104">
        <v>42508</v>
      </c>
      <c r="H86" s="104"/>
      <c r="I86" s="13" t="s">
        <v>164</v>
      </c>
      <c r="J86" s="7" t="s">
        <v>100</v>
      </c>
      <c r="K86" s="20" t="s">
        <v>58</v>
      </c>
      <c r="L86" s="19"/>
      <c r="M86" s="48"/>
      <c r="N86" s="77"/>
      <c r="O86" s="48"/>
      <c r="P86"/>
    </row>
    <row r="87" spans="1:16" hidden="1">
      <c r="A87" s="14">
        <v>98</v>
      </c>
      <c r="B87" s="6" t="s">
        <v>161</v>
      </c>
      <c r="C87" s="5">
        <v>205</v>
      </c>
      <c r="D87" s="5">
        <v>4</v>
      </c>
      <c r="E87" s="104">
        <v>42500</v>
      </c>
      <c r="F87" s="5" t="s">
        <v>41</v>
      </c>
      <c r="G87" s="104">
        <v>42509</v>
      </c>
      <c r="H87" s="104"/>
      <c r="I87" s="13" t="s">
        <v>145</v>
      </c>
      <c r="J87" s="7" t="s">
        <v>154</v>
      </c>
      <c r="K87" s="20" t="s">
        <v>187</v>
      </c>
      <c r="L87" s="19"/>
      <c r="M87" s="48"/>
      <c r="N87" s="77"/>
      <c r="O87" s="48"/>
      <c r="P87"/>
    </row>
    <row r="88" spans="1:16" hidden="1">
      <c r="A88" s="14">
        <v>99</v>
      </c>
      <c r="B88" s="6" t="s">
        <v>19</v>
      </c>
      <c r="C88" s="5">
        <v>22</v>
      </c>
      <c r="D88" s="5">
        <v>4</v>
      </c>
      <c r="E88" s="104">
        <v>42501</v>
      </c>
      <c r="F88" s="5" t="s">
        <v>41</v>
      </c>
      <c r="G88" s="104">
        <v>42508</v>
      </c>
      <c r="H88" s="104"/>
      <c r="I88" s="13" t="s">
        <v>145</v>
      </c>
      <c r="J88" s="7" t="s">
        <v>154</v>
      </c>
      <c r="K88" s="20" t="s">
        <v>187</v>
      </c>
      <c r="L88" s="19"/>
      <c r="M88" s="48"/>
      <c r="N88" s="77"/>
      <c r="O88" s="48"/>
      <c r="P88"/>
    </row>
    <row r="89" spans="1:16" hidden="1">
      <c r="A89" s="14">
        <v>100</v>
      </c>
      <c r="B89" s="6" t="s">
        <v>53</v>
      </c>
      <c r="C89" s="5">
        <v>71</v>
      </c>
      <c r="D89" s="5">
        <v>4</v>
      </c>
      <c r="E89" s="104">
        <v>42501</v>
      </c>
      <c r="F89" s="5" t="s">
        <v>41</v>
      </c>
      <c r="G89" s="104">
        <v>42514</v>
      </c>
      <c r="H89" s="104"/>
      <c r="I89" s="13" t="s">
        <v>170</v>
      </c>
      <c r="J89" s="7" t="s">
        <v>174</v>
      </c>
      <c r="K89" s="20" t="s">
        <v>186</v>
      </c>
      <c r="L89" s="19"/>
      <c r="M89" s="48"/>
      <c r="N89" s="77"/>
      <c r="O89" s="48"/>
      <c r="P89"/>
    </row>
    <row r="90" spans="1:16" hidden="1">
      <c r="A90" s="14">
        <v>101</v>
      </c>
      <c r="B90" s="6" t="s">
        <v>165</v>
      </c>
      <c r="C90" s="5">
        <v>80</v>
      </c>
      <c r="D90" s="5">
        <v>4</v>
      </c>
      <c r="E90" s="104">
        <v>42501</v>
      </c>
      <c r="F90" s="5" t="s">
        <v>41</v>
      </c>
      <c r="G90" s="104">
        <v>42508</v>
      </c>
      <c r="H90" s="104"/>
      <c r="I90" s="13" t="s">
        <v>169</v>
      </c>
      <c r="J90" s="7" t="s">
        <v>100</v>
      </c>
      <c r="K90" s="20" t="s">
        <v>58</v>
      </c>
      <c r="L90" s="19"/>
      <c r="M90" s="48"/>
      <c r="N90" s="77"/>
      <c r="O90" s="48"/>
      <c r="P90"/>
    </row>
    <row r="91" spans="1:16" hidden="1">
      <c r="A91" s="14">
        <v>102</v>
      </c>
      <c r="B91" s="6" t="s">
        <v>166</v>
      </c>
      <c r="C91" s="5">
        <v>83</v>
      </c>
      <c r="D91" s="5">
        <v>4</v>
      </c>
      <c r="E91" s="104">
        <v>42501</v>
      </c>
      <c r="F91" s="5" t="s">
        <v>41</v>
      </c>
      <c r="G91" s="104">
        <v>42508</v>
      </c>
      <c r="H91" s="104"/>
      <c r="I91" s="13" t="s">
        <v>193</v>
      </c>
      <c r="J91" s="7" t="s">
        <v>89</v>
      </c>
      <c r="K91" s="19" t="s">
        <v>360</v>
      </c>
      <c r="L91" s="19"/>
      <c r="M91" s="48"/>
      <c r="N91" s="77"/>
      <c r="O91" s="48"/>
      <c r="P91"/>
    </row>
    <row r="92" spans="1:16" ht="30" hidden="1">
      <c r="A92" s="14">
        <v>103</v>
      </c>
      <c r="B92" s="6" t="s">
        <v>167</v>
      </c>
      <c r="C92" s="5">
        <v>96</v>
      </c>
      <c r="D92" s="5">
        <v>4</v>
      </c>
      <c r="E92" s="104">
        <v>42501</v>
      </c>
      <c r="F92" s="5" t="s">
        <v>41</v>
      </c>
      <c r="G92" s="104">
        <v>42508</v>
      </c>
      <c r="H92" s="104"/>
      <c r="I92" s="13" t="s">
        <v>171</v>
      </c>
      <c r="J92" s="7" t="s">
        <v>181</v>
      </c>
      <c r="K92" s="20" t="s">
        <v>194</v>
      </c>
      <c r="L92" s="19"/>
      <c r="M92" s="48"/>
      <c r="N92" s="77"/>
      <c r="O92" s="48"/>
      <c r="P92"/>
    </row>
    <row r="93" spans="1:16" hidden="1">
      <c r="A93" s="14">
        <v>104</v>
      </c>
      <c r="B93" s="6" t="s">
        <v>47</v>
      </c>
      <c r="C93" s="5">
        <v>154</v>
      </c>
      <c r="D93" s="5">
        <v>4</v>
      </c>
      <c r="E93" s="104">
        <v>42501</v>
      </c>
      <c r="F93" s="5" t="s">
        <v>41</v>
      </c>
      <c r="G93" s="104">
        <v>42508</v>
      </c>
      <c r="H93" s="104"/>
      <c r="I93" s="13" t="s">
        <v>169</v>
      </c>
      <c r="J93" s="7" t="s">
        <v>100</v>
      </c>
      <c r="K93" s="20" t="s">
        <v>58</v>
      </c>
      <c r="L93" s="19"/>
      <c r="M93" s="48"/>
      <c r="N93" s="77"/>
      <c r="O93" s="48"/>
      <c r="P93"/>
    </row>
    <row r="94" spans="1:16" hidden="1">
      <c r="A94" s="14">
        <v>105</v>
      </c>
      <c r="B94" s="6" t="s">
        <v>63</v>
      </c>
      <c r="C94" s="5">
        <v>201</v>
      </c>
      <c r="D94" s="5">
        <v>4</v>
      </c>
      <c r="E94" s="104">
        <v>42501</v>
      </c>
      <c r="F94" s="5" t="s">
        <v>41</v>
      </c>
      <c r="G94" s="104">
        <v>42508</v>
      </c>
      <c r="H94" s="104"/>
      <c r="I94" s="13" t="s">
        <v>145</v>
      </c>
      <c r="J94" s="7" t="s">
        <v>154</v>
      </c>
      <c r="K94" s="20" t="s">
        <v>187</v>
      </c>
      <c r="L94" s="19"/>
      <c r="M94" s="48"/>
      <c r="N94" s="77"/>
      <c r="O94" s="48"/>
      <c r="P94"/>
    </row>
    <row r="95" spans="1:16" hidden="1">
      <c r="A95" s="14">
        <v>106</v>
      </c>
      <c r="B95" s="6" t="s">
        <v>168</v>
      </c>
      <c r="C95" s="5">
        <v>226</v>
      </c>
      <c r="D95" s="5">
        <v>4</v>
      </c>
      <c r="E95" s="104">
        <v>42501</v>
      </c>
      <c r="F95" s="5" t="s">
        <v>41</v>
      </c>
      <c r="G95" s="104">
        <v>42508</v>
      </c>
      <c r="H95" s="104"/>
      <c r="I95" s="13" t="s">
        <v>145</v>
      </c>
      <c r="J95" s="7" t="s">
        <v>154</v>
      </c>
      <c r="K95" s="20" t="s">
        <v>187</v>
      </c>
      <c r="L95" s="19"/>
      <c r="M95" s="48"/>
      <c r="N95" s="77"/>
      <c r="O95" s="48"/>
      <c r="P95"/>
    </row>
    <row r="96" spans="1:16" ht="45" hidden="1">
      <c r="A96" s="14">
        <v>107</v>
      </c>
      <c r="B96" s="6" t="s">
        <v>65</v>
      </c>
      <c r="C96" s="5">
        <v>29</v>
      </c>
      <c r="D96" s="5">
        <v>4</v>
      </c>
      <c r="E96" s="104">
        <v>42503</v>
      </c>
      <c r="F96" s="5" t="s">
        <v>41</v>
      </c>
      <c r="G96" s="104">
        <v>42508</v>
      </c>
      <c r="H96" s="104"/>
      <c r="I96" s="13" t="s">
        <v>176</v>
      </c>
      <c r="J96" s="7" t="s">
        <v>179</v>
      </c>
      <c r="K96" s="20" t="s">
        <v>192</v>
      </c>
      <c r="L96" s="19"/>
      <c r="M96" s="48"/>
      <c r="N96" s="77"/>
      <c r="O96" s="48"/>
      <c r="P96"/>
    </row>
    <row r="97" spans="1:16" ht="30" hidden="1">
      <c r="A97" s="14">
        <v>108</v>
      </c>
      <c r="B97" s="6" t="s">
        <v>173</v>
      </c>
      <c r="C97" s="5">
        <v>164</v>
      </c>
      <c r="D97" s="5">
        <v>4</v>
      </c>
      <c r="E97" s="104">
        <v>42503</v>
      </c>
      <c r="F97" s="5" t="s">
        <v>41</v>
      </c>
      <c r="G97" s="104">
        <v>42508</v>
      </c>
      <c r="H97" s="104"/>
      <c r="I97" s="13" t="s">
        <v>172</v>
      </c>
      <c r="J97" s="7" t="s">
        <v>175</v>
      </c>
      <c r="K97" s="20" t="s">
        <v>58</v>
      </c>
      <c r="L97" s="19"/>
      <c r="M97" s="48"/>
      <c r="N97" s="77"/>
      <c r="O97" s="48"/>
      <c r="P97"/>
    </row>
    <row r="98" spans="1:16" hidden="1">
      <c r="A98" s="14">
        <v>109</v>
      </c>
      <c r="B98" s="6" t="s">
        <v>184</v>
      </c>
      <c r="C98" s="5">
        <v>43</v>
      </c>
      <c r="D98" s="5">
        <v>4</v>
      </c>
      <c r="E98" s="104">
        <v>42509</v>
      </c>
      <c r="F98" s="5" t="s">
        <v>41</v>
      </c>
      <c r="G98" s="104">
        <v>42514</v>
      </c>
      <c r="H98" s="104"/>
      <c r="I98" s="13" t="s">
        <v>183</v>
      </c>
      <c r="J98" s="7" t="s">
        <v>154</v>
      </c>
      <c r="K98" s="20" t="s">
        <v>187</v>
      </c>
      <c r="L98" s="19"/>
      <c r="M98" s="48"/>
      <c r="N98" s="77"/>
      <c r="O98" s="48"/>
      <c r="P98"/>
    </row>
    <row r="99" spans="1:16" hidden="1">
      <c r="A99" s="14">
        <v>110</v>
      </c>
      <c r="B99" s="6" t="s">
        <v>185</v>
      </c>
      <c r="C99" s="5">
        <v>186</v>
      </c>
      <c r="D99" s="5">
        <v>4</v>
      </c>
      <c r="E99" s="104">
        <v>42509</v>
      </c>
      <c r="F99" s="5" t="s">
        <v>41</v>
      </c>
      <c r="G99" s="104">
        <v>42514</v>
      </c>
      <c r="H99" s="104"/>
      <c r="I99" s="13" t="s">
        <v>108</v>
      </c>
      <c r="J99" s="7" t="s">
        <v>116</v>
      </c>
      <c r="K99" s="20" t="s">
        <v>196</v>
      </c>
      <c r="L99" s="19"/>
      <c r="M99" s="48"/>
      <c r="N99" s="77"/>
      <c r="O99" s="48"/>
      <c r="P99"/>
    </row>
    <row r="100" spans="1:16" ht="30" hidden="1">
      <c r="A100" s="14">
        <v>111</v>
      </c>
      <c r="B100" s="6" t="s">
        <v>39</v>
      </c>
      <c r="C100" s="5">
        <v>64</v>
      </c>
      <c r="D100" s="5">
        <v>4</v>
      </c>
      <c r="E100" s="104">
        <v>42513</v>
      </c>
      <c r="F100" s="5" t="s">
        <v>41</v>
      </c>
      <c r="G100" s="104">
        <v>42523</v>
      </c>
      <c r="H100" s="104"/>
      <c r="I100" s="13" t="s">
        <v>215</v>
      </c>
      <c r="J100" s="7" t="s">
        <v>274</v>
      </c>
      <c r="K100" s="20" t="s">
        <v>273</v>
      </c>
      <c r="L100" s="19"/>
      <c r="M100" s="48"/>
      <c r="N100" s="77"/>
      <c r="O100" s="48"/>
      <c r="P100"/>
    </row>
    <row r="101" spans="1:16" ht="30" hidden="1">
      <c r="A101" s="14">
        <v>112</v>
      </c>
      <c r="B101" s="6" t="s">
        <v>216</v>
      </c>
      <c r="C101" s="5">
        <v>124</v>
      </c>
      <c r="D101" s="5">
        <v>4</v>
      </c>
      <c r="E101" s="104">
        <v>42513</v>
      </c>
      <c r="F101" s="5" t="s">
        <v>41</v>
      </c>
      <c r="G101" s="104">
        <v>42521</v>
      </c>
      <c r="H101" s="104"/>
      <c r="I101" s="13" t="s">
        <v>217</v>
      </c>
      <c r="J101" s="7" t="s">
        <v>272</v>
      </c>
      <c r="K101" s="20" t="s">
        <v>58</v>
      </c>
      <c r="L101" s="19"/>
      <c r="M101" s="48"/>
      <c r="N101" s="77"/>
      <c r="O101" s="48"/>
      <c r="P101"/>
    </row>
    <row r="102" spans="1:16" ht="30" hidden="1">
      <c r="A102" s="14">
        <v>113</v>
      </c>
      <c r="B102" s="6" t="s">
        <v>114</v>
      </c>
      <c r="C102" s="5">
        <v>227</v>
      </c>
      <c r="D102" s="5">
        <v>4</v>
      </c>
      <c r="E102" s="104">
        <v>42513</v>
      </c>
      <c r="F102" s="5" t="s">
        <v>41</v>
      </c>
      <c r="G102" s="104">
        <v>42523</v>
      </c>
      <c r="H102" s="104"/>
      <c r="I102" s="13" t="s">
        <v>218</v>
      </c>
      <c r="J102" s="7" t="s">
        <v>174</v>
      </c>
      <c r="K102" s="20" t="s">
        <v>271</v>
      </c>
      <c r="L102" s="19"/>
      <c r="M102" s="48"/>
      <c r="N102" s="77"/>
      <c r="O102" s="48"/>
      <c r="P102"/>
    </row>
    <row r="103" spans="1:16" ht="30" hidden="1">
      <c r="A103" s="14">
        <v>114</v>
      </c>
      <c r="B103" s="6" t="s">
        <v>219</v>
      </c>
      <c r="C103" s="5">
        <v>159</v>
      </c>
      <c r="D103" s="5">
        <v>4</v>
      </c>
      <c r="E103" s="104">
        <v>42513</v>
      </c>
      <c r="F103" s="5" t="s">
        <v>41</v>
      </c>
      <c r="G103" s="104">
        <v>42521</v>
      </c>
      <c r="H103" s="104"/>
      <c r="I103" s="13" t="s">
        <v>217</v>
      </c>
      <c r="J103" s="7" t="s">
        <v>175</v>
      </c>
      <c r="K103" s="20" t="s">
        <v>58</v>
      </c>
      <c r="L103" s="19"/>
      <c r="M103" s="48"/>
      <c r="N103" s="77"/>
      <c r="O103" s="48"/>
      <c r="P103"/>
    </row>
    <row r="104" spans="1:16" ht="45" hidden="1">
      <c r="A104" s="14">
        <v>115</v>
      </c>
      <c r="B104" s="6" t="s">
        <v>220</v>
      </c>
      <c r="C104" s="5">
        <v>223</v>
      </c>
      <c r="D104" s="5">
        <v>4</v>
      </c>
      <c r="E104" s="104">
        <v>42513</v>
      </c>
      <c r="F104" s="5" t="s">
        <v>41</v>
      </c>
      <c r="G104" s="104">
        <v>42529</v>
      </c>
      <c r="H104" s="104"/>
      <c r="I104" s="13" t="s">
        <v>221</v>
      </c>
      <c r="J104" s="7" t="s">
        <v>288</v>
      </c>
      <c r="K104" s="20" t="s">
        <v>265</v>
      </c>
      <c r="L104" s="19"/>
      <c r="M104" s="48"/>
      <c r="N104" s="77"/>
      <c r="O104" s="48"/>
      <c r="P104"/>
    </row>
    <row r="105" spans="1:16" hidden="1">
      <c r="A105" s="14">
        <v>116</v>
      </c>
      <c r="B105" s="6" t="s">
        <v>222</v>
      </c>
      <c r="C105" s="5">
        <v>215</v>
      </c>
      <c r="D105" s="5">
        <v>4</v>
      </c>
      <c r="E105" s="104">
        <v>42513</v>
      </c>
      <c r="F105" s="5" t="s">
        <v>41</v>
      </c>
      <c r="G105" s="104">
        <v>42521</v>
      </c>
      <c r="H105" s="104"/>
      <c r="I105" s="13" t="s">
        <v>223</v>
      </c>
      <c r="J105" s="7" t="s">
        <v>267</v>
      </c>
      <c r="K105" s="19" t="s">
        <v>83</v>
      </c>
      <c r="L105" s="19"/>
      <c r="M105" s="48"/>
      <c r="N105" s="77"/>
      <c r="O105" s="48"/>
      <c r="P105"/>
    </row>
    <row r="106" spans="1:16" hidden="1">
      <c r="A106" s="14">
        <v>117</v>
      </c>
      <c r="B106" s="6" t="s">
        <v>226</v>
      </c>
      <c r="C106" s="5">
        <v>149</v>
      </c>
      <c r="D106" s="5">
        <v>4</v>
      </c>
      <c r="E106" s="104">
        <v>42513</v>
      </c>
      <c r="F106" s="5" t="s">
        <v>41</v>
      </c>
      <c r="G106" s="104">
        <v>42523</v>
      </c>
      <c r="H106" s="104"/>
      <c r="I106" s="13" t="s">
        <v>108</v>
      </c>
      <c r="J106" s="7" t="s">
        <v>240</v>
      </c>
      <c r="K106" s="20" t="s">
        <v>196</v>
      </c>
      <c r="L106" s="19"/>
      <c r="M106" s="48"/>
      <c r="N106" s="77"/>
      <c r="O106" s="48"/>
      <c r="P106"/>
    </row>
    <row r="107" spans="1:16" ht="30" hidden="1">
      <c r="A107" s="14">
        <v>118</v>
      </c>
      <c r="B107" s="6" t="s">
        <v>227</v>
      </c>
      <c r="C107" s="5">
        <v>213</v>
      </c>
      <c r="D107" s="5">
        <v>4</v>
      </c>
      <c r="E107" s="104">
        <v>42513</v>
      </c>
      <c r="F107" s="5" t="s">
        <v>41</v>
      </c>
      <c r="G107" s="104">
        <v>42521</v>
      </c>
      <c r="H107" s="104"/>
      <c r="I107" s="13" t="s">
        <v>210</v>
      </c>
      <c r="J107" s="7" t="s">
        <v>246</v>
      </c>
      <c r="K107" s="20" t="s">
        <v>196</v>
      </c>
      <c r="L107" s="19"/>
      <c r="M107" s="48"/>
      <c r="N107" s="77"/>
      <c r="O107" s="48"/>
      <c r="P107"/>
    </row>
    <row r="108" spans="1:16" ht="30" hidden="1">
      <c r="A108" s="14">
        <v>119</v>
      </c>
      <c r="B108" s="6" t="s">
        <v>228</v>
      </c>
      <c r="C108" s="5">
        <v>238</v>
      </c>
      <c r="D108" s="5">
        <v>4</v>
      </c>
      <c r="E108" s="104">
        <v>42513</v>
      </c>
      <c r="F108" s="5" t="s">
        <v>41</v>
      </c>
      <c r="G108" s="104">
        <v>42523</v>
      </c>
      <c r="H108" s="104"/>
      <c r="I108" s="13" t="s">
        <v>210</v>
      </c>
      <c r="J108" s="7" t="s">
        <v>246</v>
      </c>
      <c r="K108" s="20" t="s">
        <v>196</v>
      </c>
      <c r="L108" s="19"/>
      <c r="M108" s="48"/>
      <c r="N108" s="77"/>
      <c r="O108" s="48"/>
      <c r="P108"/>
    </row>
    <row r="109" spans="1:16" hidden="1">
      <c r="A109" s="14">
        <v>120</v>
      </c>
      <c r="B109" s="6" t="s">
        <v>229</v>
      </c>
      <c r="C109" s="5">
        <v>84</v>
      </c>
      <c r="D109" s="5">
        <v>4</v>
      </c>
      <c r="E109" s="104">
        <v>42513</v>
      </c>
      <c r="F109" s="5" t="s">
        <v>41</v>
      </c>
      <c r="G109" s="104">
        <v>42521</v>
      </c>
      <c r="H109" s="104"/>
      <c r="I109" s="13" t="s">
        <v>230</v>
      </c>
      <c r="J109" s="7" t="s">
        <v>245</v>
      </c>
      <c r="K109" s="20" t="s">
        <v>196</v>
      </c>
      <c r="L109" s="19"/>
      <c r="M109" s="48"/>
      <c r="N109" s="77"/>
      <c r="O109" s="48"/>
      <c r="P109"/>
    </row>
    <row r="110" spans="1:16" ht="30" hidden="1">
      <c r="A110" s="14">
        <v>121</v>
      </c>
      <c r="B110" s="6" t="s">
        <v>231</v>
      </c>
      <c r="C110" s="5">
        <v>121</v>
      </c>
      <c r="D110" s="5">
        <v>4</v>
      </c>
      <c r="E110" s="104">
        <v>42513</v>
      </c>
      <c r="F110" s="5" t="s">
        <v>41</v>
      </c>
      <c r="G110" s="104">
        <v>42521</v>
      </c>
      <c r="H110" s="104"/>
      <c r="I110" s="13" t="s">
        <v>210</v>
      </c>
      <c r="J110" s="7" t="s">
        <v>246</v>
      </c>
      <c r="K110" s="20" t="s">
        <v>196</v>
      </c>
      <c r="L110" s="19"/>
      <c r="M110" s="48"/>
      <c r="N110" s="77"/>
      <c r="O110" s="48"/>
      <c r="P110"/>
    </row>
    <row r="111" spans="1:16" hidden="1">
      <c r="A111" s="14">
        <v>122</v>
      </c>
      <c r="B111" s="6" t="s">
        <v>232</v>
      </c>
      <c r="C111" s="5">
        <v>193</v>
      </c>
      <c r="D111" s="5">
        <v>4</v>
      </c>
      <c r="E111" s="104">
        <v>42513</v>
      </c>
      <c r="F111" s="5" t="s">
        <v>41</v>
      </c>
      <c r="G111" s="104">
        <v>42521</v>
      </c>
      <c r="H111" s="104"/>
      <c r="I111" s="13" t="s">
        <v>241</v>
      </c>
      <c r="J111" s="7" t="s">
        <v>242</v>
      </c>
      <c r="K111" s="20" t="s">
        <v>196</v>
      </c>
      <c r="L111" s="19"/>
      <c r="M111" s="48"/>
      <c r="N111" s="77"/>
      <c r="O111" s="48"/>
      <c r="P111"/>
    </row>
    <row r="112" spans="1:16" hidden="1">
      <c r="A112" s="14">
        <v>123</v>
      </c>
      <c r="B112" s="6" t="s">
        <v>233</v>
      </c>
      <c r="C112" s="5">
        <v>152</v>
      </c>
      <c r="D112" s="5">
        <v>4</v>
      </c>
      <c r="E112" s="104">
        <v>42513</v>
      </c>
      <c r="F112" s="5" t="s">
        <v>41</v>
      </c>
      <c r="G112" s="104">
        <v>42521</v>
      </c>
      <c r="H112" s="104"/>
      <c r="I112" s="13" t="s">
        <v>108</v>
      </c>
      <c r="J112" s="7" t="s">
        <v>240</v>
      </c>
      <c r="K112" s="20" t="s">
        <v>196</v>
      </c>
      <c r="L112" s="19"/>
      <c r="M112" s="48"/>
      <c r="N112" s="77"/>
      <c r="O112" s="48"/>
      <c r="P112"/>
    </row>
    <row r="113" spans="1:16" hidden="1">
      <c r="A113" s="14">
        <v>124</v>
      </c>
      <c r="B113" s="6" t="s">
        <v>234</v>
      </c>
      <c r="C113" s="5">
        <v>168</v>
      </c>
      <c r="D113" s="5">
        <v>4</v>
      </c>
      <c r="E113" s="104">
        <v>42513</v>
      </c>
      <c r="F113" s="5" t="s">
        <v>41</v>
      </c>
      <c r="G113" s="104">
        <v>42521</v>
      </c>
      <c r="H113" s="104"/>
      <c r="I113" s="13" t="s">
        <v>108</v>
      </c>
      <c r="J113" s="7" t="s">
        <v>240</v>
      </c>
      <c r="K113" s="20" t="s">
        <v>196</v>
      </c>
      <c r="L113" s="19"/>
      <c r="M113" s="48"/>
      <c r="N113" s="77"/>
      <c r="O113" s="48"/>
      <c r="P113"/>
    </row>
    <row r="114" spans="1:16" hidden="1">
      <c r="A114" s="14">
        <v>125</v>
      </c>
      <c r="B114" s="6" t="s">
        <v>235</v>
      </c>
      <c r="C114" s="5">
        <v>135</v>
      </c>
      <c r="D114" s="5">
        <v>4</v>
      </c>
      <c r="E114" s="104">
        <v>42513</v>
      </c>
      <c r="F114" s="5" t="s">
        <v>41</v>
      </c>
      <c r="G114" s="104">
        <v>42521</v>
      </c>
      <c r="H114" s="104"/>
      <c r="I114" s="13" t="s">
        <v>108</v>
      </c>
      <c r="J114" s="7" t="s">
        <v>240</v>
      </c>
      <c r="K114" s="20" t="s">
        <v>196</v>
      </c>
      <c r="L114" s="19"/>
      <c r="M114" s="48"/>
      <c r="N114" s="77"/>
      <c r="O114" s="48"/>
      <c r="P114"/>
    </row>
    <row r="115" spans="1:16" hidden="1">
      <c r="A115" s="14">
        <v>126</v>
      </c>
      <c r="B115" s="6" t="s">
        <v>236</v>
      </c>
      <c r="C115" s="5">
        <v>237</v>
      </c>
      <c r="D115" s="5">
        <v>4</v>
      </c>
      <c r="E115" s="104">
        <v>42513</v>
      </c>
      <c r="F115" s="5" t="s">
        <v>41</v>
      </c>
      <c r="G115" s="104">
        <v>42523</v>
      </c>
      <c r="H115" s="104"/>
      <c r="I115" s="13" t="s">
        <v>108</v>
      </c>
      <c r="J115" s="7" t="s">
        <v>240</v>
      </c>
      <c r="K115" s="20" t="s">
        <v>196</v>
      </c>
      <c r="L115" s="19"/>
      <c r="M115" s="48"/>
      <c r="N115" s="77"/>
      <c r="O115" s="48"/>
      <c r="P115"/>
    </row>
    <row r="116" spans="1:16" ht="30" hidden="1">
      <c r="A116" s="14">
        <v>127</v>
      </c>
      <c r="B116" s="6" t="s">
        <v>689</v>
      </c>
      <c r="C116" s="5">
        <v>106</v>
      </c>
      <c r="D116" s="5">
        <v>4</v>
      </c>
      <c r="E116" s="104">
        <v>42514</v>
      </c>
      <c r="F116" s="5" t="s">
        <v>41</v>
      </c>
      <c r="G116" s="104">
        <v>42523</v>
      </c>
      <c r="H116" s="104"/>
      <c r="I116" s="13" t="s">
        <v>225</v>
      </c>
      <c r="J116" s="7" t="s">
        <v>276</v>
      </c>
      <c r="K116" s="20" t="s">
        <v>58</v>
      </c>
      <c r="L116" s="19"/>
      <c r="M116" s="48"/>
      <c r="N116" s="77"/>
      <c r="O116" s="48"/>
      <c r="P116"/>
    </row>
    <row r="117" spans="1:16" hidden="1">
      <c r="A117" s="14">
        <v>128</v>
      </c>
      <c r="B117" s="6" t="s">
        <v>224</v>
      </c>
      <c r="C117" s="5">
        <v>28</v>
      </c>
      <c r="D117" s="5">
        <v>4</v>
      </c>
      <c r="E117" s="104">
        <v>42514</v>
      </c>
      <c r="F117" s="5" t="s">
        <v>41</v>
      </c>
      <c r="G117" s="104">
        <v>42527</v>
      </c>
      <c r="H117" s="104"/>
      <c r="I117" s="13" t="s">
        <v>108</v>
      </c>
      <c r="J117" s="7" t="s">
        <v>240</v>
      </c>
      <c r="K117" s="20" t="s">
        <v>196</v>
      </c>
      <c r="L117" s="19"/>
      <c r="M117" s="48"/>
      <c r="N117" s="77"/>
      <c r="O117" s="48"/>
      <c r="P117"/>
    </row>
    <row r="118" spans="1:16" hidden="1">
      <c r="A118" s="14">
        <v>129</v>
      </c>
      <c r="B118" s="6" t="s">
        <v>9</v>
      </c>
      <c r="C118" s="5">
        <v>233</v>
      </c>
      <c r="D118" s="5">
        <v>4</v>
      </c>
      <c r="E118" s="104">
        <v>42514</v>
      </c>
      <c r="F118" s="5" t="s">
        <v>41</v>
      </c>
      <c r="G118" s="104">
        <v>42521</v>
      </c>
      <c r="H118" s="104"/>
      <c r="I118" s="13" t="s">
        <v>241</v>
      </c>
      <c r="J118" s="7" t="s">
        <v>242</v>
      </c>
      <c r="K118" s="20" t="s">
        <v>196</v>
      </c>
      <c r="L118" s="19"/>
      <c r="M118" s="48"/>
      <c r="N118" s="77"/>
      <c r="O118" s="48"/>
      <c r="P118"/>
    </row>
    <row r="119" spans="1:16" hidden="1">
      <c r="A119" s="14">
        <v>130</v>
      </c>
      <c r="B119" s="6" t="s">
        <v>208</v>
      </c>
      <c r="C119" s="5">
        <v>208</v>
      </c>
      <c r="D119" s="5">
        <v>4</v>
      </c>
      <c r="E119" s="104">
        <v>42514</v>
      </c>
      <c r="F119" s="5" t="s">
        <v>41</v>
      </c>
      <c r="G119" s="104">
        <v>42521</v>
      </c>
      <c r="H119" s="104"/>
      <c r="I119" s="13" t="s">
        <v>108</v>
      </c>
      <c r="J119" s="7" t="s">
        <v>240</v>
      </c>
      <c r="K119" s="20" t="s">
        <v>196</v>
      </c>
      <c r="L119" s="19"/>
      <c r="M119" s="48"/>
      <c r="N119" s="77"/>
      <c r="O119" s="48"/>
      <c r="P119"/>
    </row>
    <row r="120" spans="1:16" ht="30" hidden="1">
      <c r="A120" s="14">
        <v>131</v>
      </c>
      <c r="B120" s="6" t="s">
        <v>209</v>
      </c>
      <c r="C120" s="5">
        <v>142</v>
      </c>
      <c r="D120" s="5">
        <v>4</v>
      </c>
      <c r="E120" s="104">
        <v>42514</v>
      </c>
      <c r="F120" s="5" t="s">
        <v>41</v>
      </c>
      <c r="G120" s="104">
        <v>42521</v>
      </c>
      <c r="H120" s="104"/>
      <c r="I120" s="13" t="s">
        <v>211</v>
      </c>
      <c r="J120" s="7" t="s">
        <v>246</v>
      </c>
      <c r="K120" s="20" t="s">
        <v>196</v>
      </c>
      <c r="L120" s="19"/>
      <c r="M120" s="48"/>
      <c r="N120" s="77"/>
      <c r="O120" s="48"/>
      <c r="P120"/>
    </row>
    <row r="121" spans="1:16" hidden="1">
      <c r="A121" s="14">
        <v>132</v>
      </c>
      <c r="B121" s="6" t="s">
        <v>212</v>
      </c>
      <c r="C121" s="5">
        <v>181</v>
      </c>
      <c r="D121" s="5">
        <v>4</v>
      </c>
      <c r="E121" s="104">
        <v>42514</v>
      </c>
      <c r="F121" s="5" t="s">
        <v>41</v>
      </c>
      <c r="G121" s="104">
        <v>42529</v>
      </c>
      <c r="H121" s="104"/>
      <c r="I121" s="13" t="s">
        <v>286</v>
      </c>
      <c r="J121" s="7" t="s">
        <v>242</v>
      </c>
      <c r="K121" s="20" t="s">
        <v>196</v>
      </c>
      <c r="L121" s="19"/>
      <c r="M121" s="48"/>
      <c r="N121" s="77"/>
      <c r="O121" s="48"/>
      <c r="P121"/>
    </row>
    <row r="122" spans="1:16" hidden="1">
      <c r="A122" s="14">
        <v>133</v>
      </c>
      <c r="B122" s="6" t="s">
        <v>213</v>
      </c>
      <c r="C122" s="5">
        <v>197</v>
      </c>
      <c r="D122" s="5">
        <v>4</v>
      </c>
      <c r="E122" s="104">
        <v>42514</v>
      </c>
      <c r="F122" s="5" t="s">
        <v>41</v>
      </c>
      <c r="G122" s="104">
        <v>42523</v>
      </c>
      <c r="H122" s="104"/>
      <c r="I122" s="13" t="s">
        <v>108</v>
      </c>
      <c r="J122" s="7" t="s">
        <v>240</v>
      </c>
      <c r="K122" s="20" t="s">
        <v>196</v>
      </c>
      <c r="L122" s="19"/>
      <c r="M122" s="48"/>
      <c r="N122" s="77"/>
      <c r="O122" s="48"/>
      <c r="P122"/>
    </row>
    <row r="123" spans="1:16" hidden="1">
      <c r="A123" s="14">
        <v>134</v>
      </c>
      <c r="B123" s="6" t="s">
        <v>214</v>
      </c>
      <c r="C123" s="5">
        <v>191</v>
      </c>
      <c r="D123" s="5">
        <v>4</v>
      </c>
      <c r="E123" s="104">
        <v>42514</v>
      </c>
      <c r="F123" s="5" t="s">
        <v>41</v>
      </c>
      <c r="G123" s="104">
        <v>42521</v>
      </c>
      <c r="H123" s="104"/>
      <c r="I123" s="13" t="s">
        <v>108</v>
      </c>
      <c r="J123" s="7" t="s">
        <v>240</v>
      </c>
      <c r="K123" s="20" t="s">
        <v>196</v>
      </c>
      <c r="L123" s="19"/>
      <c r="M123" s="48"/>
      <c r="N123" s="77"/>
      <c r="O123" s="48"/>
      <c r="P123"/>
    </row>
    <row r="124" spans="1:16" hidden="1">
      <c r="A124" s="14">
        <v>135</v>
      </c>
      <c r="B124" s="6" t="s">
        <v>237</v>
      </c>
      <c r="C124" s="5">
        <v>196</v>
      </c>
      <c r="D124" s="5">
        <v>4</v>
      </c>
      <c r="E124" s="104">
        <v>42515</v>
      </c>
      <c r="F124" s="5" t="s">
        <v>41</v>
      </c>
      <c r="G124" s="104">
        <v>42523</v>
      </c>
      <c r="H124" s="104"/>
      <c r="I124" s="13" t="s">
        <v>108</v>
      </c>
      <c r="J124" s="7" t="s">
        <v>240</v>
      </c>
      <c r="K124" s="20" t="s">
        <v>196</v>
      </c>
      <c r="L124" s="19"/>
      <c r="M124" s="48"/>
      <c r="N124" s="77"/>
      <c r="O124" s="48"/>
      <c r="P124"/>
    </row>
    <row r="125" spans="1:16" ht="45" hidden="1">
      <c r="A125" s="14">
        <v>136</v>
      </c>
      <c r="B125" s="6" t="s">
        <v>32</v>
      </c>
      <c r="C125" s="5">
        <v>203</v>
      </c>
      <c r="D125" s="5">
        <v>4</v>
      </c>
      <c r="E125" s="104">
        <v>42515</v>
      </c>
      <c r="F125" s="5" t="s">
        <v>41</v>
      </c>
      <c r="G125" s="104">
        <v>42527</v>
      </c>
      <c r="H125" s="104"/>
      <c r="I125" s="13" t="s">
        <v>238</v>
      </c>
      <c r="J125" s="7" t="s">
        <v>261</v>
      </c>
      <c r="K125" s="20" t="s">
        <v>266</v>
      </c>
      <c r="L125" s="19"/>
      <c r="M125" s="48"/>
      <c r="N125" s="77"/>
      <c r="O125" s="48"/>
      <c r="P125"/>
    </row>
    <row r="126" spans="1:16" hidden="1">
      <c r="A126" s="14">
        <v>137</v>
      </c>
      <c r="B126" s="6" t="s">
        <v>239</v>
      </c>
      <c r="C126" s="5">
        <v>204</v>
      </c>
      <c r="D126" s="5">
        <v>4</v>
      </c>
      <c r="E126" s="104">
        <v>42515</v>
      </c>
      <c r="F126" s="5" t="s">
        <v>41</v>
      </c>
      <c r="G126" s="104">
        <v>42521</v>
      </c>
      <c r="H126" s="104"/>
      <c r="I126" s="13" t="s">
        <v>108</v>
      </c>
      <c r="J126" s="7" t="s">
        <v>116</v>
      </c>
      <c r="K126" s="20" t="s">
        <v>196</v>
      </c>
      <c r="L126" s="19"/>
      <c r="M126" s="48"/>
      <c r="N126" s="77"/>
      <c r="O126" s="48"/>
      <c r="P126"/>
    </row>
    <row r="127" spans="1:16" hidden="1">
      <c r="A127" s="14">
        <v>138</v>
      </c>
      <c r="B127" s="6" t="s">
        <v>247</v>
      </c>
      <c r="C127" s="5">
        <v>206</v>
      </c>
      <c r="D127" s="5">
        <v>4</v>
      </c>
      <c r="E127" s="104">
        <v>42515</v>
      </c>
      <c r="F127" s="5" t="s">
        <v>41</v>
      </c>
      <c r="G127" s="104">
        <v>42523</v>
      </c>
      <c r="H127" s="104"/>
      <c r="I127" s="13" t="s">
        <v>108</v>
      </c>
      <c r="J127" s="7" t="s">
        <v>240</v>
      </c>
      <c r="K127" s="20" t="s">
        <v>196</v>
      </c>
      <c r="L127" s="19"/>
      <c r="M127" s="48"/>
      <c r="N127" s="77"/>
      <c r="O127" s="48"/>
      <c r="P127"/>
    </row>
    <row r="128" spans="1:16" hidden="1">
      <c r="A128" s="14">
        <v>139</v>
      </c>
      <c r="B128" s="6" t="s">
        <v>248</v>
      </c>
      <c r="C128" s="5">
        <v>90</v>
      </c>
      <c r="D128" s="5">
        <v>4</v>
      </c>
      <c r="E128" s="104">
        <v>42515</v>
      </c>
      <c r="F128" s="5" t="s">
        <v>41</v>
      </c>
      <c r="G128" s="104">
        <v>42523</v>
      </c>
      <c r="H128" s="104"/>
      <c r="I128" s="13" t="s">
        <v>249</v>
      </c>
      <c r="J128" s="7" t="s">
        <v>100</v>
      </c>
      <c r="K128" s="20" t="s">
        <v>58</v>
      </c>
      <c r="L128" s="19"/>
      <c r="M128" s="48"/>
      <c r="N128" s="77"/>
      <c r="O128" s="48"/>
      <c r="P128"/>
    </row>
    <row r="129" spans="1:16" hidden="1">
      <c r="A129" s="14">
        <v>140</v>
      </c>
      <c r="B129" s="6" t="s">
        <v>28</v>
      </c>
      <c r="C129" s="5">
        <v>34</v>
      </c>
      <c r="D129" s="5">
        <v>4</v>
      </c>
      <c r="E129" s="104">
        <v>42515</v>
      </c>
      <c r="F129" s="5" t="s">
        <v>41</v>
      </c>
      <c r="G129" s="104">
        <v>42527</v>
      </c>
      <c r="H129" s="104"/>
      <c r="I129" s="13" t="s">
        <v>108</v>
      </c>
      <c r="J129" s="7" t="s">
        <v>240</v>
      </c>
      <c r="K129" s="20" t="s">
        <v>196</v>
      </c>
      <c r="L129" s="19"/>
      <c r="M129" s="48"/>
      <c r="N129" s="77"/>
      <c r="O129" s="48"/>
      <c r="P129"/>
    </row>
    <row r="130" spans="1:16" hidden="1">
      <c r="A130" s="14">
        <v>141</v>
      </c>
      <c r="B130" s="6" t="s">
        <v>250</v>
      </c>
      <c r="C130" s="5">
        <v>88</v>
      </c>
      <c r="D130" s="5">
        <v>4</v>
      </c>
      <c r="E130" s="104">
        <v>42515</v>
      </c>
      <c r="F130" s="5" t="s">
        <v>41</v>
      </c>
      <c r="G130" s="104">
        <v>42521</v>
      </c>
      <c r="H130" s="104"/>
      <c r="I130" s="13" t="s">
        <v>241</v>
      </c>
      <c r="J130" s="7" t="s">
        <v>242</v>
      </c>
      <c r="K130" s="20" t="s">
        <v>196</v>
      </c>
      <c r="L130" s="19"/>
      <c r="M130" s="48"/>
      <c r="N130" s="77"/>
      <c r="O130" s="48"/>
      <c r="P130"/>
    </row>
    <row r="131" spans="1:16" ht="30" hidden="1">
      <c r="A131" s="14">
        <v>142</v>
      </c>
      <c r="B131" s="6" t="s">
        <v>55</v>
      </c>
      <c r="C131" s="5">
        <v>137</v>
      </c>
      <c r="D131" s="5">
        <v>4</v>
      </c>
      <c r="E131" s="104">
        <v>42515</v>
      </c>
      <c r="F131" s="5" t="s">
        <v>41</v>
      </c>
      <c r="G131" s="104">
        <v>42529</v>
      </c>
      <c r="H131" s="104"/>
      <c r="I131" s="13" t="s">
        <v>251</v>
      </c>
      <c r="J131" s="7" t="s">
        <v>275</v>
      </c>
      <c r="K131" s="20" t="s">
        <v>58</v>
      </c>
      <c r="L131" s="19"/>
      <c r="M131" s="48"/>
      <c r="N131" s="77"/>
      <c r="O131" s="48"/>
      <c r="P131"/>
    </row>
    <row r="132" spans="1:16" hidden="1">
      <c r="A132" s="14">
        <v>143</v>
      </c>
      <c r="B132" s="6" t="s">
        <v>252</v>
      </c>
      <c r="C132" s="5">
        <v>174</v>
      </c>
      <c r="D132" s="5">
        <v>4</v>
      </c>
      <c r="E132" s="104">
        <v>42515</v>
      </c>
      <c r="F132" s="5" t="s">
        <v>41</v>
      </c>
      <c r="G132" s="104">
        <v>42523</v>
      </c>
      <c r="H132" s="104"/>
      <c r="I132" s="13" t="s">
        <v>108</v>
      </c>
      <c r="J132" s="7" t="s">
        <v>240</v>
      </c>
      <c r="K132" s="20" t="s">
        <v>196</v>
      </c>
      <c r="L132" s="19"/>
      <c r="M132" s="48"/>
      <c r="N132" s="77"/>
      <c r="O132" s="48"/>
      <c r="P132"/>
    </row>
    <row r="133" spans="1:16" hidden="1">
      <c r="A133" s="14">
        <v>144</v>
      </c>
      <c r="B133" s="6" t="s">
        <v>253</v>
      </c>
      <c r="C133" s="5">
        <v>68</v>
      </c>
      <c r="D133" s="5">
        <v>4</v>
      </c>
      <c r="E133" s="104">
        <v>42515</v>
      </c>
      <c r="F133" s="5" t="s">
        <v>41</v>
      </c>
      <c r="G133" s="104">
        <v>42523</v>
      </c>
      <c r="H133" s="104"/>
      <c r="I133" s="13" t="s">
        <v>241</v>
      </c>
      <c r="J133" s="7" t="s">
        <v>242</v>
      </c>
      <c r="K133" s="20" t="s">
        <v>196</v>
      </c>
      <c r="L133" s="19"/>
      <c r="M133" s="48"/>
      <c r="N133" s="77"/>
      <c r="O133" s="48"/>
      <c r="P133"/>
    </row>
    <row r="134" spans="1:16" hidden="1">
      <c r="A134" s="14">
        <v>145</v>
      </c>
      <c r="B134" s="6" t="s">
        <v>254</v>
      </c>
      <c r="C134" s="5">
        <v>76</v>
      </c>
      <c r="D134" s="5">
        <v>4</v>
      </c>
      <c r="E134" s="104">
        <v>42515</v>
      </c>
      <c r="F134" s="5" t="s">
        <v>41</v>
      </c>
      <c r="G134" s="104">
        <v>42523</v>
      </c>
      <c r="H134" s="104"/>
      <c r="I134" s="13" t="s">
        <v>108</v>
      </c>
      <c r="J134" s="7" t="s">
        <v>240</v>
      </c>
      <c r="K134" s="20" t="s">
        <v>196</v>
      </c>
      <c r="L134" s="19"/>
      <c r="M134" s="48"/>
      <c r="N134" s="77"/>
      <c r="O134" s="48"/>
      <c r="P134"/>
    </row>
    <row r="135" spans="1:16" ht="30" hidden="1">
      <c r="A135" s="14">
        <v>146</v>
      </c>
      <c r="B135" s="6" t="s">
        <v>255</v>
      </c>
      <c r="C135" s="5">
        <v>69</v>
      </c>
      <c r="D135" s="5">
        <v>4</v>
      </c>
      <c r="E135" s="104">
        <v>42516</v>
      </c>
      <c r="F135" s="5" t="s">
        <v>41</v>
      </c>
      <c r="G135" s="104">
        <v>42523</v>
      </c>
      <c r="H135" s="104"/>
      <c r="I135" s="13" t="s">
        <v>256</v>
      </c>
      <c r="J135" s="7" t="s">
        <v>246</v>
      </c>
      <c r="K135" s="20" t="s">
        <v>263</v>
      </c>
      <c r="L135" s="19"/>
      <c r="M135" s="48"/>
      <c r="N135" s="77"/>
      <c r="O135" s="48"/>
      <c r="P135"/>
    </row>
    <row r="136" spans="1:16" ht="30" hidden="1">
      <c r="A136" s="14">
        <v>147</v>
      </c>
      <c r="B136" s="6" t="s">
        <v>257</v>
      </c>
      <c r="C136" s="5">
        <v>122</v>
      </c>
      <c r="D136" s="5">
        <v>4</v>
      </c>
      <c r="E136" s="104">
        <v>42517</v>
      </c>
      <c r="F136" s="5" t="s">
        <v>41</v>
      </c>
      <c r="G136" s="104">
        <v>42523</v>
      </c>
      <c r="H136" s="104"/>
      <c r="I136" s="11" t="s">
        <v>12</v>
      </c>
      <c r="J136" s="7" t="s">
        <v>242</v>
      </c>
      <c r="K136" s="20" t="s">
        <v>264</v>
      </c>
      <c r="L136" s="19"/>
      <c r="M136" s="48"/>
      <c r="N136" s="77"/>
      <c r="O136" s="48"/>
      <c r="P136"/>
    </row>
    <row r="137" spans="1:16" ht="30" hidden="1">
      <c r="A137" s="14">
        <v>148</v>
      </c>
      <c r="B137" s="6" t="s">
        <v>21</v>
      </c>
      <c r="C137" s="5">
        <v>72</v>
      </c>
      <c r="D137" s="5">
        <v>4</v>
      </c>
      <c r="E137" s="104">
        <v>42517</v>
      </c>
      <c r="F137" s="5" t="s">
        <v>41</v>
      </c>
      <c r="G137" s="104">
        <v>42527</v>
      </c>
      <c r="H137" s="104"/>
      <c r="I137" s="13" t="s">
        <v>258</v>
      </c>
      <c r="J137" s="7" t="s">
        <v>259</v>
      </c>
      <c r="K137" s="20" t="s">
        <v>194</v>
      </c>
      <c r="L137" s="19"/>
      <c r="M137" s="48"/>
      <c r="N137" s="77"/>
      <c r="O137" s="48"/>
      <c r="P137"/>
    </row>
    <row r="138" spans="1:16" ht="30" hidden="1">
      <c r="A138" s="14">
        <v>149</v>
      </c>
      <c r="B138" s="6" t="s">
        <v>107</v>
      </c>
      <c r="C138" s="5">
        <v>209</v>
      </c>
      <c r="D138" s="5">
        <v>4</v>
      </c>
      <c r="E138" s="104">
        <v>42517</v>
      </c>
      <c r="F138" s="5" t="s">
        <v>41</v>
      </c>
      <c r="G138" s="104">
        <v>42529</v>
      </c>
      <c r="H138" s="104"/>
      <c r="I138" s="13" t="s">
        <v>262</v>
      </c>
      <c r="J138" s="7" t="s">
        <v>291</v>
      </c>
      <c r="K138" s="20" t="s">
        <v>476</v>
      </c>
      <c r="L138" s="19"/>
      <c r="M138" s="48"/>
      <c r="N138" s="77"/>
      <c r="O138" s="48"/>
      <c r="P138"/>
    </row>
    <row r="139" spans="1:16" hidden="1">
      <c r="A139" s="14">
        <v>150</v>
      </c>
      <c r="B139" s="6" t="s">
        <v>268</v>
      </c>
      <c r="C139" s="5">
        <v>171</v>
      </c>
      <c r="D139" s="5">
        <v>4</v>
      </c>
      <c r="E139" s="104">
        <v>42522</v>
      </c>
      <c r="F139" s="5" t="s">
        <v>41</v>
      </c>
      <c r="G139" s="104">
        <v>42522</v>
      </c>
      <c r="H139" s="104"/>
      <c r="I139" s="13" t="s">
        <v>93</v>
      </c>
      <c r="J139" s="7" t="s">
        <v>89</v>
      </c>
      <c r="K139" s="19" t="s">
        <v>360</v>
      </c>
      <c r="L139" s="19"/>
      <c r="M139" s="48"/>
      <c r="N139" s="77"/>
      <c r="O139" s="48"/>
      <c r="P139"/>
    </row>
    <row r="140" spans="1:16" hidden="1">
      <c r="A140" s="14">
        <v>151</v>
      </c>
      <c r="B140" s="6" t="s">
        <v>142</v>
      </c>
      <c r="C140" s="5">
        <v>120</v>
      </c>
      <c r="D140" s="5">
        <v>4</v>
      </c>
      <c r="E140" s="104">
        <v>42522</v>
      </c>
      <c r="F140" s="5" t="s">
        <v>41</v>
      </c>
      <c r="G140" s="104">
        <v>42527</v>
      </c>
      <c r="H140" s="104"/>
      <c r="I140" s="13" t="s">
        <v>58</v>
      </c>
      <c r="J140" s="7" t="s">
        <v>100</v>
      </c>
      <c r="K140" s="20" t="s">
        <v>58</v>
      </c>
      <c r="L140" s="19"/>
      <c r="M140" s="48"/>
      <c r="N140" s="77"/>
      <c r="O140" s="48"/>
      <c r="P140"/>
    </row>
    <row r="141" spans="1:16" hidden="1">
      <c r="A141" s="14">
        <v>152</v>
      </c>
      <c r="B141" s="6" t="s">
        <v>269</v>
      </c>
      <c r="C141" s="5">
        <v>89</v>
      </c>
      <c r="D141" s="5">
        <v>4</v>
      </c>
      <c r="E141" s="104">
        <v>42522</v>
      </c>
      <c r="F141" s="5" t="s">
        <v>41</v>
      </c>
      <c r="G141" s="104">
        <v>42527</v>
      </c>
      <c r="H141" s="104"/>
      <c r="I141" s="13" t="s">
        <v>241</v>
      </c>
      <c r="J141" s="7" t="s">
        <v>242</v>
      </c>
      <c r="K141" s="20" t="s">
        <v>263</v>
      </c>
      <c r="L141" s="19"/>
      <c r="M141" s="48"/>
      <c r="N141" s="77"/>
      <c r="O141" s="48"/>
      <c r="P141"/>
    </row>
    <row r="142" spans="1:16" ht="30" hidden="1">
      <c r="A142" s="14">
        <v>153</v>
      </c>
      <c r="B142" s="6" t="s">
        <v>86</v>
      </c>
      <c r="C142" s="5">
        <v>229</v>
      </c>
      <c r="D142" s="5">
        <v>4</v>
      </c>
      <c r="E142" s="104">
        <v>42522</v>
      </c>
      <c r="F142" s="5" t="s">
        <v>41</v>
      </c>
      <c r="G142" s="104">
        <v>42527</v>
      </c>
      <c r="H142" s="104"/>
      <c r="I142" s="13" t="s">
        <v>270</v>
      </c>
      <c r="J142" s="7" t="s">
        <v>280</v>
      </c>
      <c r="K142" s="20" t="s">
        <v>281</v>
      </c>
      <c r="L142" s="19"/>
      <c r="M142" s="48"/>
      <c r="N142" s="77"/>
      <c r="O142" s="48"/>
      <c r="P142"/>
    </row>
    <row r="143" spans="1:16" hidden="1">
      <c r="A143" s="14">
        <v>154</v>
      </c>
      <c r="B143" s="6" t="s">
        <v>10</v>
      </c>
      <c r="C143" s="5">
        <v>79</v>
      </c>
      <c r="D143" s="5">
        <v>4</v>
      </c>
      <c r="E143" s="104">
        <v>42523</v>
      </c>
      <c r="F143" s="5" t="s">
        <v>41</v>
      </c>
      <c r="G143" s="104">
        <v>42527</v>
      </c>
      <c r="H143" s="104"/>
      <c r="I143" s="13" t="s">
        <v>277</v>
      </c>
      <c r="J143" s="7" t="s">
        <v>245</v>
      </c>
      <c r="K143" s="20" t="s">
        <v>263</v>
      </c>
      <c r="L143" s="19"/>
      <c r="M143" s="48"/>
      <c r="N143" s="77"/>
      <c r="O143" s="48"/>
      <c r="P143"/>
    </row>
    <row r="144" spans="1:16" hidden="1">
      <c r="A144" s="14">
        <v>155</v>
      </c>
      <c r="B144" s="6" t="s">
        <v>278</v>
      </c>
      <c r="C144" s="5">
        <v>126</v>
      </c>
      <c r="D144" s="5">
        <v>4</v>
      </c>
      <c r="E144" s="104">
        <v>42523</v>
      </c>
      <c r="F144" s="5" t="s">
        <v>41</v>
      </c>
      <c r="G144" s="104">
        <v>42527</v>
      </c>
      <c r="H144" s="104"/>
      <c r="I144" s="13" t="s">
        <v>108</v>
      </c>
      <c r="J144" s="7" t="s">
        <v>240</v>
      </c>
      <c r="K144" s="19" t="s">
        <v>263</v>
      </c>
      <c r="L144" s="19"/>
      <c r="M144" s="48"/>
      <c r="N144" s="77"/>
      <c r="O144" s="48"/>
      <c r="P144"/>
    </row>
    <row r="145" spans="1:16" hidden="1">
      <c r="A145" s="14">
        <v>156</v>
      </c>
      <c r="B145" s="6" t="s">
        <v>279</v>
      </c>
      <c r="C145" s="5">
        <v>110</v>
      </c>
      <c r="D145" s="5">
        <v>4</v>
      </c>
      <c r="E145" s="104">
        <v>42523</v>
      </c>
      <c r="F145" s="5" t="s">
        <v>41</v>
      </c>
      <c r="G145" s="104">
        <v>42527</v>
      </c>
      <c r="H145" s="104"/>
      <c r="I145" s="13" t="s">
        <v>241</v>
      </c>
      <c r="J145" s="7" t="s">
        <v>242</v>
      </c>
      <c r="K145" s="20" t="s">
        <v>263</v>
      </c>
      <c r="L145" s="19"/>
      <c r="M145" s="48"/>
      <c r="N145" s="77"/>
      <c r="O145" s="48"/>
      <c r="P145"/>
    </row>
    <row r="146" spans="1:16" ht="30" hidden="1">
      <c r="A146" s="14">
        <v>157</v>
      </c>
      <c r="B146" s="6" t="s">
        <v>282</v>
      </c>
      <c r="C146" s="5">
        <v>86</v>
      </c>
      <c r="D146" s="5">
        <v>4</v>
      </c>
      <c r="E146" s="104">
        <v>42527</v>
      </c>
      <c r="F146" s="5" t="s">
        <v>41</v>
      </c>
      <c r="G146" s="104">
        <v>42529</v>
      </c>
      <c r="H146" s="104"/>
      <c r="I146" s="13" t="s">
        <v>283</v>
      </c>
      <c r="J146" s="7" t="s">
        <v>289</v>
      </c>
      <c r="K146" s="20" t="s">
        <v>263</v>
      </c>
      <c r="L146" s="19"/>
      <c r="M146" s="48"/>
      <c r="N146" s="77"/>
      <c r="O146" s="48"/>
      <c r="P146"/>
    </row>
    <row r="147" spans="1:16" hidden="1">
      <c r="A147" s="14">
        <v>158</v>
      </c>
      <c r="B147" s="6" t="s">
        <v>284</v>
      </c>
      <c r="C147" s="5">
        <v>59</v>
      </c>
      <c r="D147" s="5">
        <v>4</v>
      </c>
      <c r="E147" s="104">
        <v>42527</v>
      </c>
      <c r="F147" s="5" t="s">
        <v>41</v>
      </c>
      <c r="G147" s="104">
        <v>42529</v>
      </c>
      <c r="H147" s="104"/>
      <c r="I147" s="13" t="s">
        <v>286</v>
      </c>
      <c r="J147" s="7" t="s">
        <v>242</v>
      </c>
      <c r="K147" s="20" t="s">
        <v>263</v>
      </c>
      <c r="L147" s="19"/>
      <c r="M147" s="48"/>
      <c r="N147" s="77"/>
      <c r="O147" s="48"/>
      <c r="P147"/>
    </row>
    <row r="148" spans="1:16" hidden="1">
      <c r="A148" s="14">
        <v>159</v>
      </c>
      <c r="B148" s="6" t="s">
        <v>285</v>
      </c>
      <c r="C148" s="5">
        <v>108</v>
      </c>
      <c r="D148" s="5">
        <v>4</v>
      </c>
      <c r="E148" s="104">
        <v>42527</v>
      </c>
      <c r="F148" s="5" t="s">
        <v>41</v>
      </c>
      <c r="G148" s="104">
        <v>42529</v>
      </c>
      <c r="H148" s="104"/>
      <c r="I148" s="13" t="s">
        <v>193</v>
      </c>
      <c r="J148" s="7" t="s">
        <v>287</v>
      </c>
      <c r="K148" s="19" t="s">
        <v>360</v>
      </c>
      <c r="L148" s="19"/>
      <c r="M148" s="48"/>
      <c r="N148" s="77"/>
      <c r="O148" s="48"/>
      <c r="P148"/>
    </row>
    <row r="149" spans="1:16" hidden="1">
      <c r="A149" s="14">
        <v>160</v>
      </c>
      <c r="B149" s="6" t="s">
        <v>184</v>
      </c>
      <c r="C149" s="5">
        <v>43</v>
      </c>
      <c r="D149" s="5">
        <v>4</v>
      </c>
      <c r="E149" s="104">
        <v>42529</v>
      </c>
      <c r="F149" s="5" t="s">
        <v>41</v>
      </c>
      <c r="G149" s="104">
        <v>42535</v>
      </c>
      <c r="H149" s="104"/>
      <c r="I149" s="13" t="s">
        <v>286</v>
      </c>
      <c r="J149" s="7" t="s">
        <v>242</v>
      </c>
      <c r="K149" s="20" t="s">
        <v>263</v>
      </c>
      <c r="L149" s="19"/>
      <c r="M149" s="48"/>
      <c r="N149" s="77"/>
      <c r="O149" s="48"/>
      <c r="P149"/>
    </row>
    <row r="150" spans="1:16" hidden="1">
      <c r="A150" s="14">
        <v>161</v>
      </c>
      <c r="B150" s="6" t="s">
        <v>51</v>
      </c>
      <c r="C150" s="5">
        <v>214</v>
      </c>
      <c r="D150" s="5">
        <v>4</v>
      </c>
      <c r="E150" s="104">
        <v>42529</v>
      </c>
      <c r="F150" s="5" t="s">
        <v>41</v>
      </c>
      <c r="G150" s="104">
        <v>42535</v>
      </c>
      <c r="H150" s="104"/>
      <c r="I150" s="13" t="s">
        <v>290</v>
      </c>
      <c r="J150" s="7" t="s">
        <v>154</v>
      </c>
      <c r="K150" s="19" t="s">
        <v>199</v>
      </c>
      <c r="L150" s="19"/>
      <c r="M150" s="48"/>
      <c r="N150" s="77"/>
      <c r="O150" s="48"/>
      <c r="P150"/>
    </row>
    <row r="151" spans="1:16" hidden="1">
      <c r="A151" s="14">
        <v>162</v>
      </c>
      <c r="B151" s="6" t="s">
        <v>59</v>
      </c>
      <c r="C151" s="5">
        <v>187</v>
      </c>
      <c r="D151" s="5">
        <v>4</v>
      </c>
      <c r="E151" s="104">
        <v>42529</v>
      </c>
      <c r="F151" s="5" t="s">
        <v>41</v>
      </c>
      <c r="G151" s="104">
        <v>42529</v>
      </c>
      <c r="H151" s="104"/>
      <c r="I151" s="13" t="s">
        <v>193</v>
      </c>
      <c r="J151" s="7" t="s">
        <v>89</v>
      </c>
      <c r="K151" s="19" t="s">
        <v>360</v>
      </c>
      <c r="L151" s="19"/>
      <c r="M151" s="48"/>
      <c r="N151" s="77"/>
      <c r="O151" s="48"/>
      <c r="P151"/>
    </row>
    <row r="152" spans="1:16" ht="30" hidden="1">
      <c r="A152" s="14">
        <v>163</v>
      </c>
      <c r="B152" s="6" t="s">
        <v>52</v>
      </c>
      <c r="C152" s="5">
        <v>46</v>
      </c>
      <c r="D152" s="5">
        <v>4</v>
      </c>
      <c r="E152" s="104">
        <v>42535</v>
      </c>
      <c r="F152" s="5" t="s">
        <v>41</v>
      </c>
      <c r="G152" s="104">
        <v>42541</v>
      </c>
      <c r="H152" s="104"/>
      <c r="I152" s="13" t="s">
        <v>293</v>
      </c>
      <c r="J152" s="7" t="s">
        <v>327</v>
      </c>
      <c r="K152" s="20" t="s">
        <v>308</v>
      </c>
      <c r="L152" s="19"/>
      <c r="M152" s="48"/>
      <c r="N152" s="77"/>
      <c r="O152" s="48"/>
      <c r="P152"/>
    </row>
    <row r="153" spans="1:16" ht="30" hidden="1">
      <c r="A153" s="14">
        <v>164</v>
      </c>
      <c r="B153" s="6" t="s">
        <v>292</v>
      </c>
      <c r="C153" s="5">
        <v>190</v>
      </c>
      <c r="D153" s="5">
        <v>4</v>
      </c>
      <c r="E153" s="104">
        <v>42535</v>
      </c>
      <c r="F153" s="5" t="s">
        <v>41</v>
      </c>
      <c r="G153" s="104">
        <v>42541</v>
      </c>
      <c r="H153" s="104"/>
      <c r="I153" s="13" t="s">
        <v>293</v>
      </c>
      <c r="J153" s="7" t="s">
        <v>327</v>
      </c>
      <c r="K153" s="20" t="s">
        <v>308</v>
      </c>
      <c r="L153" s="19"/>
      <c r="M153" s="48"/>
      <c r="N153" s="77"/>
      <c r="O153" s="48"/>
      <c r="P153"/>
    </row>
    <row r="154" spans="1:16" ht="45" hidden="1">
      <c r="A154" s="14">
        <v>165</v>
      </c>
      <c r="B154" s="6" t="s">
        <v>130</v>
      </c>
      <c r="C154" s="5">
        <v>144</v>
      </c>
      <c r="D154" s="5">
        <v>4</v>
      </c>
      <c r="E154" s="104">
        <v>42535</v>
      </c>
      <c r="F154" s="5" t="s">
        <v>41</v>
      </c>
      <c r="G154" s="104">
        <v>42541</v>
      </c>
      <c r="H154" s="104"/>
      <c r="I154" s="13" t="s">
        <v>294</v>
      </c>
      <c r="J154" s="7" t="s">
        <v>309</v>
      </c>
      <c r="K154" s="20" t="s">
        <v>308</v>
      </c>
      <c r="L154" s="19"/>
      <c r="M154" s="48"/>
      <c r="N154" s="77"/>
      <c r="O154" s="48"/>
      <c r="P154"/>
    </row>
    <row r="155" spans="1:16" hidden="1">
      <c r="A155" s="14">
        <v>166</v>
      </c>
      <c r="B155" s="6" t="s">
        <v>72</v>
      </c>
      <c r="C155" s="5">
        <v>134</v>
      </c>
      <c r="D155" s="5">
        <v>4</v>
      </c>
      <c r="E155" s="104">
        <v>42535</v>
      </c>
      <c r="F155" s="5" t="s">
        <v>41</v>
      </c>
      <c r="G155" s="104">
        <v>42541</v>
      </c>
      <c r="H155" s="104"/>
      <c r="I155" s="13" t="s">
        <v>295</v>
      </c>
      <c r="J155" s="7" t="s">
        <v>310</v>
      </c>
      <c r="K155" s="20" t="s">
        <v>194</v>
      </c>
      <c r="L155" s="19"/>
      <c r="M155" s="48"/>
      <c r="N155" s="77"/>
      <c r="O155" s="48"/>
      <c r="P155"/>
    </row>
    <row r="156" spans="1:16" ht="30" hidden="1">
      <c r="A156" s="14">
        <v>167</v>
      </c>
      <c r="B156" s="6" t="s">
        <v>84</v>
      </c>
      <c r="C156" s="5">
        <v>173</v>
      </c>
      <c r="D156" s="5">
        <v>4</v>
      </c>
      <c r="E156" s="104">
        <v>42535</v>
      </c>
      <c r="F156" s="5" t="s">
        <v>41</v>
      </c>
      <c r="G156" s="104">
        <v>42543</v>
      </c>
      <c r="H156" s="104"/>
      <c r="I156" s="13" t="s">
        <v>293</v>
      </c>
      <c r="J156" s="7" t="s">
        <v>327</v>
      </c>
      <c r="K156" s="20" t="s">
        <v>308</v>
      </c>
      <c r="L156" s="19"/>
      <c r="M156" s="48"/>
      <c r="N156" s="77"/>
      <c r="O156" s="48"/>
      <c r="P156"/>
    </row>
    <row r="157" spans="1:16" hidden="1">
      <c r="A157" s="14">
        <v>168</v>
      </c>
      <c r="B157" s="6" t="s">
        <v>296</v>
      </c>
      <c r="C157" s="5">
        <v>212</v>
      </c>
      <c r="D157" s="5">
        <v>4</v>
      </c>
      <c r="E157" s="106">
        <v>42536</v>
      </c>
      <c r="F157" s="5" t="s">
        <v>41</v>
      </c>
      <c r="G157" s="106">
        <v>42549</v>
      </c>
      <c r="H157" s="106"/>
      <c r="I157" s="13" t="s">
        <v>297</v>
      </c>
      <c r="J157" s="27" t="s">
        <v>334</v>
      </c>
      <c r="K157" s="20" t="s">
        <v>263</v>
      </c>
      <c r="L157" s="17"/>
      <c r="M157" s="48"/>
      <c r="N157" s="77"/>
      <c r="O157" s="48"/>
      <c r="P157"/>
    </row>
    <row r="158" spans="1:16" ht="30" hidden="1">
      <c r="A158" s="14">
        <v>169</v>
      </c>
      <c r="B158" s="6" t="s">
        <v>299</v>
      </c>
      <c r="C158" s="5">
        <v>1</v>
      </c>
      <c r="D158" s="5">
        <v>4</v>
      </c>
      <c r="E158" s="106">
        <v>42536</v>
      </c>
      <c r="F158" s="5" t="s">
        <v>41</v>
      </c>
      <c r="G158" s="104">
        <v>42541</v>
      </c>
      <c r="H158" s="104"/>
      <c r="I158" s="13" t="s">
        <v>298</v>
      </c>
      <c r="J158" s="23" t="s">
        <v>100</v>
      </c>
      <c r="K158" s="20" t="s">
        <v>263</v>
      </c>
      <c r="L158" s="17"/>
      <c r="M158" s="48"/>
      <c r="N158" s="77"/>
      <c r="O158" s="48"/>
      <c r="P158"/>
    </row>
    <row r="159" spans="1:16" ht="45" hidden="1">
      <c r="A159" s="14">
        <v>170</v>
      </c>
      <c r="B159" s="6" t="s">
        <v>173</v>
      </c>
      <c r="C159" s="5">
        <v>164</v>
      </c>
      <c r="D159" s="5">
        <v>4</v>
      </c>
      <c r="E159" s="106">
        <v>42536</v>
      </c>
      <c r="F159" s="5" t="s">
        <v>41</v>
      </c>
      <c r="G159" s="104">
        <v>42541</v>
      </c>
      <c r="H159" s="104"/>
      <c r="I159" s="13" t="s">
        <v>300</v>
      </c>
      <c r="J159" s="7" t="s">
        <v>302</v>
      </c>
      <c r="K159" s="20" t="s">
        <v>308</v>
      </c>
      <c r="L159" s="17"/>
      <c r="M159" s="48"/>
      <c r="N159" s="77"/>
      <c r="O159" s="48"/>
      <c r="P159"/>
    </row>
    <row r="160" spans="1:16" ht="30" hidden="1">
      <c r="A160" s="14">
        <v>171</v>
      </c>
      <c r="B160" s="6" t="s">
        <v>39</v>
      </c>
      <c r="C160" s="5">
        <v>64</v>
      </c>
      <c r="D160" s="5">
        <v>4</v>
      </c>
      <c r="E160" s="106">
        <v>42537</v>
      </c>
      <c r="F160" s="5" t="s">
        <v>41</v>
      </c>
      <c r="G160" s="106">
        <v>42549</v>
      </c>
      <c r="H160" s="106"/>
      <c r="I160" s="13" t="s">
        <v>317</v>
      </c>
      <c r="J160" s="29" t="s">
        <v>326</v>
      </c>
      <c r="K160" s="20" t="s">
        <v>311</v>
      </c>
      <c r="L160" s="17"/>
      <c r="M160" s="48"/>
      <c r="N160" s="77"/>
      <c r="O160" s="48"/>
      <c r="P160"/>
    </row>
    <row r="161" spans="1:16" ht="30" hidden="1">
      <c r="A161" s="14">
        <v>172</v>
      </c>
      <c r="B161" s="6" t="s">
        <v>75</v>
      </c>
      <c r="C161" s="5">
        <v>136</v>
      </c>
      <c r="D161" s="5">
        <v>4</v>
      </c>
      <c r="E161" s="106">
        <v>42537</v>
      </c>
      <c r="F161" s="5" t="s">
        <v>41</v>
      </c>
      <c r="G161" s="104">
        <v>42543</v>
      </c>
      <c r="H161" s="104"/>
      <c r="I161" s="13" t="s">
        <v>293</v>
      </c>
      <c r="J161" s="7" t="s">
        <v>333</v>
      </c>
      <c r="K161" s="20" t="s">
        <v>308</v>
      </c>
      <c r="L161" s="17"/>
      <c r="M161" s="48"/>
      <c r="N161" s="77"/>
      <c r="O161" s="48"/>
      <c r="P161"/>
    </row>
    <row r="162" spans="1:16" ht="30" hidden="1">
      <c r="A162" s="14">
        <v>173</v>
      </c>
      <c r="B162" s="6" t="s">
        <v>114</v>
      </c>
      <c r="C162" s="5">
        <v>227</v>
      </c>
      <c r="D162" s="5">
        <v>4</v>
      </c>
      <c r="E162" s="106">
        <v>42537</v>
      </c>
      <c r="F162" s="5" t="s">
        <v>41</v>
      </c>
      <c r="G162" s="104">
        <v>42541</v>
      </c>
      <c r="H162" s="104"/>
      <c r="I162" s="13" t="s">
        <v>301</v>
      </c>
      <c r="J162" s="24" t="s">
        <v>307</v>
      </c>
      <c r="K162" s="20" t="s">
        <v>311</v>
      </c>
      <c r="L162" s="17"/>
      <c r="M162" s="48"/>
      <c r="N162" s="77"/>
      <c r="O162" s="48"/>
      <c r="P162"/>
    </row>
    <row r="163" spans="1:16" ht="30" hidden="1">
      <c r="A163" s="14">
        <v>174</v>
      </c>
      <c r="B163" s="6" t="s">
        <v>303</v>
      </c>
      <c r="C163" s="5">
        <v>157</v>
      </c>
      <c r="D163" s="5">
        <v>4</v>
      </c>
      <c r="E163" s="106">
        <v>42538</v>
      </c>
      <c r="F163" s="5" t="s">
        <v>41</v>
      </c>
      <c r="G163" s="104">
        <v>42543</v>
      </c>
      <c r="H163" s="104"/>
      <c r="I163" s="13" t="s">
        <v>315</v>
      </c>
      <c r="J163" s="30" t="s">
        <v>316</v>
      </c>
      <c r="K163" s="20" t="s">
        <v>508</v>
      </c>
      <c r="L163" s="17"/>
      <c r="M163" s="48"/>
      <c r="N163" s="77"/>
      <c r="O163" s="48"/>
      <c r="P163"/>
    </row>
    <row r="164" spans="1:16" hidden="1">
      <c r="A164" s="14">
        <v>175</v>
      </c>
      <c r="B164" s="6" t="s">
        <v>304</v>
      </c>
      <c r="C164" s="5">
        <v>131</v>
      </c>
      <c r="D164" s="5">
        <v>4</v>
      </c>
      <c r="E164" s="106">
        <v>42538</v>
      </c>
      <c r="F164" s="5" t="s">
        <v>41</v>
      </c>
      <c r="G164" s="106">
        <v>42549</v>
      </c>
      <c r="H164" s="106"/>
      <c r="I164" s="13" t="s">
        <v>306</v>
      </c>
      <c r="J164" s="24" t="s">
        <v>323</v>
      </c>
      <c r="K164" s="20" t="s">
        <v>322</v>
      </c>
      <c r="L164" s="17"/>
      <c r="M164" s="48"/>
      <c r="N164" s="77"/>
      <c r="O164" s="48"/>
      <c r="P164"/>
    </row>
    <row r="165" spans="1:16" ht="30" hidden="1">
      <c r="A165" s="14">
        <v>176</v>
      </c>
      <c r="B165" s="6" t="s">
        <v>113</v>
      </c>
      <c r="C165" s="5">
        <v>170</v>
      </c>
      <c r="D165" s="5">
        <v>4</v>
      </c>
      <c r="E165" s="106">
        <v>42538</v>
      </c>
      <c r="F165" s="5" t="s">
        <v>41</v>
      </c>
      <c r="G165" s="104">
        <v>42543</v>
      </c>
      <c r="H165" s="104"/>
      <c r="I165" s="13" t="s">
        <v>305</v>
      </c>
      <c r="J165" s="24" t="s">
        <v>310</v>
      </c>
      <c r="K165" s="20" t="s">
        <v>373</v>
      </c>
      <c r="L165" s="17"/>
      <c r="M165" s="48"/>
      <c r="N165" s="77"/>
      <c r="O165" s="48"/>
      <c r="P165"/>
    </row>
    <row r="166" spans="1:16" ht="30" hidden="1">
      <c r="A166" s="14">
        <v>177</v>
      </c>
      <c r="B166" s="6" t="s">
        <v>101</v>
      </c>
      <c r="C166" s="5">
        <v>180</v>
      </c>
      <c r="D166" s="5">
        <v>4</v>
      </c>
      <c r="E166" s="106">
        <v>42543</v>
      </c>
      <c r="F166" s="5" t="s">
        <v>41</v>
      </c>
      <c r="G166" s="106">
        <v>42549</v>
      </c>
      <c r="H166" s="106"/>
      <c r="I166" s="13" t="s">
        <v>293</v>
      </c>
      <c r="J166" s="24" t="s">
        <v>333</v>
      </c>
      <c r="K166" s="20" t="s">
        <v>308</v>
      </c>
      <c r="L166" s="17"/>
      <c r="M166" s="48"/>
      <c r="N166" s="77"/>
      <c r="O166" s="48"/>
      <c r="P166"/>
    </row>
    <row r="167" spans="1:16" hidden="1">
      <c r="A167" s="14">
        <v>178</v>
      </c>
      <c r="B167" s="6" t="s">
        <v>26</v>
      </c>
      <c r="C167" s="5">
        <v>130</v>
      </c>
      <c r="D167" s="5">
        <v>4</v>
      </c>
      <c r="E167" s="106">
        <v>42543</v>
      </c>
      <c r="F167" s="5" t="s">
        <v>41</v>
      </c>
      <c r="G167" s="108">
        <v>42549</v>
      </c>
      <c r="H167" s="108"/>
      <c r="I167" s="13" t="s">
        <v>108</v>
      </c>
      <c r="J167" s="24" t="s">
        <v>116</v>
      </c>
      <c r="K167" s="20" t="s">
        <v>263</v>
      </c>
      <c r="L167" s="17"/>
      <c r="M167" s="48"/>
      <c r="N167" s="77"/>
      <c r="O167" s="48"/>
      <c r="P167"/>
    </row>
    <row r="168" spans="1:16" ht="30" hidden="1">
      <c r="A168" s="14">
        <v>179</v>
      </c>
      <c r="B168" s="6" t="s">
        <v>312</v>
      </c>
      <c r="C168" s="5">
        <v>225</v>
      </c>
      <c r="D168" s="5">
        <v>4</v>
      </c>
      <c r="E168" s="106">
        <v>42543</v>
      </c>
      <c r="F168" s="5" t="s">
        <v>41</v>
      </c>
      <c r="G168" s="106">
        <v>42549</v>
      </c>
      <c r="H168" s="106"/>
      <c r="I168" s="13" t="s">
        <v>321</v>
      </c>
      <c r="J168" s="30" t="s">
        <v>335</v>
      </c>
      <c r="K168" s="20" t="s">
        <v>194</v>
      </c>
      <c r="L168" s="17"/>
      <c r="M168" s="48"/>
      <c r="N168" s="77"/>
      <c r="O168" s="48"/>
      <c r="P168"/>
    </row>
    <row r="169" spans="1:16" ht="30" hidden="1">
      <c r="A169" s="14">
        <v>180</v>
      </c>
      <c r="B169" s="6" t="s">
        <v>313</v>
      </c>
      <c r="C169" s="5">
        <v>104</v>
      </c>
      <c r="D169" s="5">
        <v>4</v>
      </c>
      <c r="E169" s="106">
        <v>42543</v>
      </c>
      <c r="F169" s="5" t="s">
        <v>41</v>
      </c>
      <c r="G169" s="106">
        <v>42549</v>
      </c>
      <c r="H169" s="106"/>
      <c r="I169" s="13" t="s">
        <v>314</v>
      </c>
      <c r="J169" s="30" t="s">
        <v>324</v>
      </c>
      <c r="K169" s="20" t="s">
        <v>328</v>
      </c>
      <c r="L169" s="17"/>
      <c r="M169" s="48"/>
      <c r="N169" s="77"/>
      <c r="O169" s="48"/>
      <c r="P169"/>
    </row>
    <row r="170" spans="1:16" hidden="1">
      <c r="A170" s="14">
        <v>181</v>
      </c>
      <c r="B170" s="6" t="s">
        <v>320</v>
      </c>
      <c r="C170" s="5">
        <v>143</v>
      </c>
      <c r="D170" s="5">
        <v>4</v>
      </c>
      <c r="E170" s="106">
        <v>42543</v>
      </c>
      <c r="F170" s="5" t="s">
        <v>41</v>
      </c>
      <c r="G170" s="106">
        <v>42549</v>
      </c>
      <c r="H170" s="106"/>
      <c r="I170" s="13" t="s">
        <v>318</v>
      </c>
      <c r="J170" s="24" t="s">
        <v>100</v>
      </c>
      <c r="K170" s="20" t="s">
        <v>58</v>
      </c>
      <c r="L170" s="17"/>
      <c r="M170" s="48"/>
      <c r="N170" s="77"/>
      <c r="O170" s="48"/>
      <c r="P170"/>
    </row>
    <row r="171" spans="1:16" hidden="1">
      <c r="A171" s="14">
        <v>182</v>
      </c>
      <c r="B171" s="6" t="s">
        <v>330</v>
      </c>
      <c r="C171" s="5">
        <v>195</v>
      </c>
      <c r="D171" s="5">
        <v>4</v>
      </c>
      <c r="E171" s="106">
        <v>42543</v>
      </c>
      <c r="F171" s="5" t="s">
        <v>41</v>
      </c>
      <c r="G171" s="106">
        <v>42549</v>
      </c>
      <c r="H171" s="106"/>
      <c r="I171" s="13" t="s">
        <v>319</v>
      </c>
      <c r="J171" s="24" t="s">
        <v>100</v>
      </c>
      <c r="K171" s="20" t="s">
        <v>58</v>
      </c>
      <c r="L171" s="17"/>
      <c r="M171" s="48"/>
      <c r="N171" s="77"/>
      <c r="O171" s="48"/>
      <c r="P171"/>
    </row>
    <row r="172" spans="1:16" ht="30" hidden="1">
      <c r="A172" s="14">
        <v>183</v>
      </c>
      <c r="B172" s="6" t="s">
        <v>11</v>
      </c>
      <c r="C172" s="5">
        <v>184</v>
      </c>
      <c r="D172" s="5">
        <v>4</v>
      </c>
      <c r="E172" s="106">
        <v>42544</v>
      </c>
      <c r="F172" s="5" t="s">
        <v>41</v>
      </c>
      <c r="G172" s="106">
        <v>42551</v>
      </c>
      <c r="H172" s="106"/>
      <c r="I172" s="13" t="s">
        <v>325</v>
      </c>
      <c r="J172" s="24" t="s">
        <v>331</v>
      </c>
      <c r="K172" s="20" t="s">
        <v>332</v>
      </c>
      <c r="L172" s="17"/>
      <c r="M172" s="48"/>
      <c r="N172" s="77"/>
      <c r="O172" s="48"/>
      <c r="P172"/>
    </row>
    <row r="173" spans="1:16" hidden="1">
      <c r="A173" s="14">
        <v>184</v>
      </c>
      <c r="B173" s="6" t="s">
        <v>113</v>
      </c>
      <c r="C173" s="5">
        <v>170</v>
      </c>
      <c r="D173" s="5">
        <v>4</v>
      </c>
      <c r="E173" s="106">
        <v>42545</v>
      </c>
      <c r="F173" s="5" t="s">
        <v>41</v>
      </c>
      <c r="G173" s="109">
        <v>42549</v>
      </c>
      <c r="H173" s="109"/>
      <c r="I173" s="13" t="s">
        <v>58</v>
      </c>
      <c r="J173" s="24" t="s">
        <v>100</v>
      </c>
      <c r="K173" s="20" t="s">
        <v>58</v>
      </c>
      <c r="L173" s="17"/>
      <c r="M173" s="48"/>
      <c r="N173" s="77"/>
      <c r="O173" s="48"/>
      <c r="P173"/>
    </row>
    <row r="174" spans="1:16" ht="30" hidden="1">
      <c r="A174" s="14">
        <v>185</v>
      </c>
      <c r="B174" s="23" t="s">
        <v>64</v>
      </c>
      <c r="C174" s="5">
        <v>222</v>
      </c>
      <c r="D174" s="5">
        <v>4</v>
      </c>
      <c r="E174" s="106">
        <v>42549</v>
      </c>
      <c r="F174" s="5" t="s">
        <v>41</v>
      </c>
      <c r="G174" s="106">
        <v>42551</v>
      </c>
      <c r="H174" s="106"/>
      <c r="I174" s="7" t="s">
        <v>329</v>
      </c>
      <c r="J174" s="23" t="s">
        <v>154</v>
      </c>
      <c r="K174" s="25" t="s">
        <v>187</v>
      </c>
      <c r="L174" s="26"/>
      <c r="M174" s="48"/>
      <c r="N174" s="77"/>
      <c r="O174" s="48"/>
      <c r="P174"/>
    </row>
    <row r="175" spans="1:16" ht="45" hidden="1">
      <c r="A175" s="14">
        <v>186</v>
      </c>
      <c r="B175" s="23" t="s">
        <v>130</v>
      </c>
      <c r="C175" s="5">
        <v>144</v>
      </c>
      <c r="D175" s="5">
        <v>4</v>
      </c>
      <c r="E175" s="106">
        <v>42556</v>
      </c>
      <c r="F175" s="5" t="s">
        <v>41</v>
      </c>
      <c r="G175" s="106">
        <v>42563</v>
      </c>
      <c r="H175" s="106"/>
      <c r="I175" s="7" t="s">
        <v>342</v>
      </c>
      <c r="J175" s="23" t="s">
        <v>154</v>
      </c>
      <c r="K175" s="25" t="s">
        <v>199</v>
      </c>
      <c r="L175" s="26"/>
      <c r="M175" s="48"/>
      <c r="N175" s="77"/>
      <c r="O175" s="48"/>
      <c r="P175"/>
    </row>
    <row r="176" spans="1:16" hidden="1">
      <c r="A176" s="14">
        <v>187</v>
      </c>
      <c r="B176" s="23" t="s">
        <v>30</v>
      </c>
      <c r="C176" s="5">
        <v>98</v>
      </c>
      <c r="D176" s="5">
        <v>4</v>
      </c>
      <c r="E176" s="106">
        <v>42556</v>
      </c>
      <c r="F176" s="5" t="s">
        <v>41</v>
      </c>
      <c r="G176" s="106">
        <v>42572</v>
      </c>
      <c r="H176" s="106"/>
      <c r="I176" s="7" t="s">
        <v>338</v>
      </c>
      <c r="J176" s="23" t="s">
        <v>100</v>
      </c>
      <c r="K176" s="20" t="s">
        <v>58</v>
      </c>
      <c r="L176" s="26"/>
      <c r="M176" s="48"/>
      <c r="N176" s="77"/>
      <c r="O176" s="48"/>
      <c r="P176"/>
    </row>
    <row r="177" spans="1:16" hidden="1">
      <c r="A177" s="14">
        <v>188</v>
      </c>
      <c r="B177" s="23" t="s">
        <v>32</v>
      </c>
      <c r="C177" s="5">
        <v>203</v>
      </c>
      <c r="D177" s="5">
        <v>4</v>
      </c>
      <c r="E177" s="106">
        <v>42556</v>
      </c>
      <c r="F177" s="5" t="s">
        <v>41</v>
      </c>
      <c r="G177" s="106">
        <v>42563</v>
      </c>
      <c r="H177" s="106"/>
      <c r="I177" s="7" t="s">
        <v>258</v>
      </c>
      <c r="J177" s="23" t="s">
        <v>310</v>
      </c>
      <c r="K177" s="25" t="s">
        <v>194</v>
      </c>
      <c r="L177" s="26"/>
      <c r="M177" s="48"/>
      <c r="N177" s="77"/>
      <c r="O177" s="48"/>
      <c r="P177"/>
    </row>
    <row r="178" spans="1:16" ht="30" hidden="1">
      <c r="A178" s="14">
        <v>189</v>
      </c>
      <c r="B178" s="23" t="s">
        <v>292</v>
      </c>
      <c r="C178" s="5">
        <v>190</v>
      </c>
      <c r="D178" s="5">
        <v>4</v>
      </c>
      <c r="E178" s="106">
        <v>42556</v>
      </c>
      <c r="F178" s="5" t="s">
        <v>41</v>
      </c>
      <c r="G178" s="106">
        <v>42563</v>
      </c>
      <c r="H178" s="106"/>
      <c r="I178" s="7" t="s">
        <v>339</v>
      </c>
      <c r="J178" s="23" t="s">
        <v>100</v>
      </c>
      <c r="K178" s="20" t="s">
        <v>58</v>
      </c>
      <c r="L178" s="26"/>
      <c r="M178" s="48"/>
      <c r="N178" s="77"/>
      <c r="O178" s="48"/>
      <c r="P178"/>
    </row>
    <row r="179" spans="1:16" hidden="1">
      <c r="A179" s="14">
        <v>190</v>
      </c>
      <c r="B179" s="23" t="s">
        <v>153</v>
      </c>
      <c r="C179" s="5">
        <v>102</v>
      </c>
      <c r="D179" s="5">
        <v>4</v>
      </c>
      <c r="E179" s="106">
        <v>42556</v>
      </c>
      <c r="F179" s="5" t="s">
        <v>41</v>
      </c>
      <c r="G179" s="106">
        <v>42563</v>
      </c>
      <c r="H179" s="106"/>
      <c r="I179" s="7" t="s">
        <v>340</v>
      </c>
      <c r="J179" s="23" t="s">
        <v>352</v>
      </c>
      <c r="K179" s="20" t="s">
        <v>263</v>
      </c>
      <c r="L179" s="26"/>
      <c r="M179" s="48"/>
      <c r="N179" s="77"/>
      <c r="O179" s="48"/>
      <c r="P179"/>
    </row>
    <row r="180" spans="1:16" hidden="1">
      <c r="A180" s="14">
        <v>191</v>
      </c>
      <c r="B180" s="23" t="s">
        <v>143</v>
      </c>
      <c r="C180" s="5">
        <v>188</v>
      </c>
      <c r="D180" s="5">
        <v>4</v>
      </c>
      <c r="E180" s="106">
        <v>42556</v>
      </c>
      <c r="F180" s="5" t="s">
        <v>41</v>
      </c>
      <c r="G180" s="106">
        <v>42563</v>
      </c>
      <c r="H180" s="106"/>
      <c r="I180" s="7" t="s">
        <v>341</v>
      </c>
      <c r="J180" s="23" t="s">
        <v>154</v>
      </c>
      <c r="K180" s="25" t="s">
        <v>187</v>
      </c>
      <c r="L180" s="26"/>
      <c r="M180" s="48"/>
      <c r="N180" s="77"/>
      <c r="O180" s="48"/>
      <c r="P180"/>
    </row>
    <row r="181" spans="1:16" ht="60" hidden="1">
      <c r="A181" s="14">
        <v>192</v>
      </c>
      <c r="B181" s="23" t="s">
        <v>336</v>
      </c>
      <c r="C181" s="5">
        <v>155</v>
      </c>
      <c r="D181" s="5">
        <v>4</v>
      </c>
      <c r="E181" s="106">
        <v>42556</v>
      </c>
      <c r="F181" s="5" t="s">
        <v>41</v>
      </c>
      <c r="G181" s="106">
        <v>42563</v>
      </c>
      <c r="H181" s="106"/>
      <c r="I181" s="7" t="s">
        <v>351</v>
      </c>
      <c r="J181" s="23" t="s">
        <v>154</v>
      </c>
      <c r="K181" s="25" t="s">
        <v>187</v>
      </c>
      <c r="L181" s="26"/>
      <c r="M181" s="48"/>
      <c r="N181" s="77"/>
      <c r="O181" s="48"/>
      <c r="P181"/>
    </row>
    <row r="182" spans="1:16" hidden="1">
      <c r="A182" s="14">
        <v>193</v>
      </c>
      <c r="B182" s="23" t="s">
        <v>337</v>
      </c>
      <c r="C182" s="5">
        <v>228</v>
      </c>
      <c r="D182" s="5">
        <v>4</v>
      </c>
      <c r="E182" s="106">
        <v>42556</v>
      </c>
      <c r="F182" s="5" t="s">
        <v>41</v>
      </c>
      <c r="G182" s="106">
        <v>42572</v>
      </c>
      <c r="H182" s="106"/>
      <c r="I182" s="7" t="s">
        <v>338</v>
      </c>
      <c r="J182" s="23" t="s">
        <v>100</v>
      </c>
      <c r="K182" s="20" t="s">
        <v>58</v>
      </c>
      <c r="L182" s="26"/>
      <c r="M182" s="48"/>
      <c r="N182" s="77"/>
      <c r="O182" s="48"/>
      <c r="P182"/>
    </row>
    <row r="183" spans="1:16" ht="30" hidden="1">
      <c r="A183" s="14">
        <v>194</v>
      </c>
      <c r="B183" s="23" t="s">
        <v>75</v>
      </c>
      <c r="C183" s="5">
        <v>136</v>
      </c>
      <c r="D183" s="5">
        <v>4</v>
      </c>
      <c r="E183" s="106">
        <v>42556</v>
      </c>
      <c r="F183" s="5" t="s">
        <v>41</v>
      </c>
      <c r="G183" s="106">
        <v>42563</v>
      </c>
      <c r="H183" s="106"/>
      <c r="I183" s="7" t="s">
        <v>1260</v>
      </c>
      <c r="J183" s="23" t="s">
        <v>154</v>
      </c>
      <c r="K183" s="25" t="s">
        <v>187</v>
      </c>
      <c r="L183" s="26"/>
      <c r="M183" s="48"/>
      <c r="N183" s="77"/>
      <c r="O183" s="48"/>
      <c r="P183"/>
    </row>
    <row r="184" spans="1:16" hidden="1">
      <c r="A184" s="14">
        <v>195</v>
      </c>
      <c r="B184" s="23" t="s">
        <v>22</v>
      </c>
      <c r="C184" s="5">
        <v>87</v>
      </c>
      <c r="D184" s="5">
        <v>4</v>
      </c>
      <c r="E184" s="106">
        <v>42556</v>
      </c>
      <c r="F184" s="5" t="s">
        <v>41</v>
      </c>
      <c r="G184" s="106">
        <v>42563</v>
      </c>
      <c r="H184" s="106"/>
      <c r="I184" s="7" t="s">
        <v>346</v>
      </c>
      <c r="J184" s="23" t="s">
        <v>310</v>
      </c>
      <c r="K184" s="25" t="s">
        <v>194</v>
      </c>
      <c r="L184" s="26"/>
      <c r="M184" s="48"/>
      <c r="N184" s="77"/>
      <c r="O184" s="48"/>
      <c r="P184"/>
    </row>
    <row r="185" spans="1:16" ht="30" hidden="1">
      <c r="A185" s="14">
        <v>196</v>
      </c>
      <c r="B185" s="23" t="s">
        <v>343</v>
      </c>
      <c r="C185" s="5">
        <v>129</v>
      </c>
      <c r="D185" s="5">
        <v>4</v>
      </c>
      <c r="E185" s="106">
        <v>42556</v>
      </c>
      <c r="F185" s="5" t="s">
        <v>41</v>
      </c>
      <c r="G185" s="106">
        <v>42563</v>
      </c>
      <c r="H185" s="106"/>
      <c r="I185" s="7" t="s">
        <v>347</v>
      </c>
      <c r="J185" s="23" t="s">
        <v>100</v>
      </c>
      <c r="K185" s="20" t="s">
        <v>58</v>
      </c>
      <c r="L185" s="26"/>
      <c r="M185" s="48"/>
      <c r="N185" s="77"/>
      <c r="O185" s="48"/>
      <c r="P185"/>
    </row>
    <row r="186" spans="1:16" ht="30" hidden="1">
      <c r="A186" s="14">
        <v>197</v>
      </c>
      <c r="B186" s="23" t="s">
        <v>344</v>
      </c>
      <c r="C186" s="5">
        <v>151</v>
      </c>
      <c r="D186" s="5">
        <v>4</v>
      </c>
      <c r="E186" s="106">
        <v>42556</v>
      </c>
      <c r="F186" s="5" t="s">
        <v>41</v>
      </c>
      <c r="G186" s="106">
        <v>42572</v>
      </c>
      <c r="H186" s="106"/>
      <c r="I186" s="7" t="s">
        <v>348</v>
      </c>
      <c r="J186" s="23" t="s">
        <v>353</v>
      </c>
      <c r="K186" s="25" t="s">
        <v>198</v>
      </c>
      <c r="L186" s="26"/>
      <c r="M186" s="48"/>
      <c r="N186" s="77"/>
      <c r="O186" s="48"/>
      <c r="P186"/>
    </row>
    <row r="187" spans="1:16" hidden="1">
      <c r="A187" s="14">
        <v>198</v>
      </c>
      <c r="B187" s="23" t="s">
        <v>231</v>
      </c>
      <c r="C187" s="5">
        <v>121</v>
      </c>
      <c r="D187" s="5">
        <v>4</v>
      </c>
      <c r="E187" s="106">
        <v>42556</v>
      </c>
      <c r="F187" s="5" t="s">
        <v>41</v>
      </c>
      <c r="G187" s="106">
        <v>42563</v>
      </c>
      <c r="H187" s="106"/>
      <c r="I187" s="7" t="s">
        <v>338</v>
      </c>
      <c r="J187" s="23" t="s">
        <v>100</v>
      </c>
      <c r="K187" s="20" t="s">
        <v>58</v>
      </c>
      <c r="L187" s="26"/>
      <c r="M187" s="48"/>
      <c r="N187" s="77"/>
      <c r="O187" s="48"/>
      <c r="P187"/>
    </row>
    <row r="188" spans="1:16" ht="45" hidden="1">
      <c r="A188" s="14">
        <v>199</v>
      </c>
      <c r="B188" s="23" t="s">
        <v>345</v>
      </c>
      <c r="C188" s="5">
        <v>44</v>
      </c>
      <c r="D188" s="5">
        <v>4</v>
      </c>
      <c r="E188" s="106">
        <v>42556</v>
      </c>
      <c r="F188" s="5" t="s">
        <v>41</v>
      </c>
      <c r="G188" s="106">
        <v>42563</v>
      </c>
      <c r="H188" s="106"/>
      <c r="I188" s="7" t="s">
        <v>386</v>
      </c>
      <c r="J188" s="23" t="s">
        <v>354</v>
      </c>
      <c r="K188" s="19" t="s">
        <v>387</v>
      </c>
      <c r="L188" s="26"/>
      <c r="M188" s="48"/>
      <c r="N188" s="77"/>
      <c r="O188" s="48"/>
      <c r="P188"/>
    </row>
    <row r="189" spans="1:16" hidden="1">
      <c r="A189" s="14">
        <v>200</v>
      </c>
      <c r="B189" s="23" t="s">
        <v>173</v>
      </c>
      <c r="C189" s="5">
        <v>164</v>
      </c>
      <c r="D189" s="5">
        <v>4</v>
      </c>
      <c r="E189" s="106">
        <v>42556</v>
      </c>
      <c r="F189" s="5" t="s">
        <v>41</v>
      </c>
      <c r="G189" s="106">
        <v>42563</v>
      </c>
      <c r="H189" s="106"/>
      <c r="I189" s="7" t="s">
        <v>349</v>
      </c>
      <c r="J189" s="23" t="s">
        <v>355</v>
      </c>
      <c r="K189" s="20" t="s">
        <v>58</v>
      </c>
      <c r="L189" s="26"/>
      <c r="M189" s="48"/>
      <c r="N189" s="77"/>
      <c r="O189" s="48"/>
      <c r="P189"/>
    </row>
    <row r="190" spans="1:16" hidden="1">
      <c r="A190" s="14">
        <v>201</v>
      </c>
      <c r="B190" s="23" t="s">
        <v>46</v>
      </c>
      <c r="C190" s="5">
        <v>148</v>
      </c>
      <c r="D190" s="5">
        <v>4</v>
      </c>
      <c r="E190" s="106">
        <v>42556</v>
      </c>
      <c r="F190" s="5" t="s">
        <v>41</v>
      </c>
      <c r="G190" s="106">
        <v>42572</v>
      </c>
      <c r="H190" s="106"/>
      <c r="I190" s="7" t="s">
        <v>8</v>
      </c>
      <c r="J190" s="23" t="s">
        <v>174</v>
      </c>
      <c r="K190" s="19" t="s">
        <v>350</v>
      </c>
      <c r="L190" s="26"/>
      <c r="M190" s="48"/>
      <c r="N190" s="77"/>
      <c r="O190" s="48"/>
      <c r="P190"/>
    </row>
    <row r="191" spans="1:16" ht="45" hidden="1">
      <c r="A191" s="14">
        <v>202</v>
      </c>
      <c r="B191" s="23" t="s">
        <v>299</v>
      </c>
      <c r="C191" s="5">
        <v>1</v>
      </c>
      <c r="D191" s="5">
        <v>4</v>
      </c>
      <c r="E191" s="106">
        <v>42563</v>
      </c>
      <c r="F191" s="5" t="s">
        <v>41</v>
      </c>
      <c r="G191" s="106">
        <v>42572</v>
      </c>
      <c r="H191" s="106"/>
      <c r="I191" s="7" t="s">
        <v>357</v>
      </c>
      <c r="J191" s="23" t="s">
        <v>89</v>
      </c>
      <c r="K191" s="19" t="s">
        <v>507</v>
      </c>
      <c r="L191" s="26"/>
      <c r="M191" s="48"/>
      <c r="N191" s="77"/>
      <c r="O191" s="48"/>
      <c r="P191"/>
    </row>
    <row r="192" spans="1:16" hidden="1">
      <c r="A192" s="14">
        <v>203</v>
      </c>
      <c r="B192" s="23" t="s">
        <v>229</v>
      </c>
      <c r="C192" s="5">
        <v>84</v>
      </c>
      <c r="D192" s="5">
        <v>4</v>
      </c>
      <c r="E192" s="106">
        <v>42563</v>
      </c>
      <c r="F192" s="5" t="s">
        <v>41</v>
      </c>
      <c r="G192" s="106">
        <v>42572</v>
      </c>
      <c r="H192" s="106"/>
      <c r="I192" s="7" t="s">
        <v>338</v>
      </c>
      <c r="J192" s="23" t="s">
        <v>100</v>
      </c>
      <c r="K192" s="20" t="s">
        <v>58</v>
      </c>
      <c r="L192" s="26"/>
      <c r="M192" s="48"/>
      <c r="N192" s="77"/>
      <c r="O192" s="48"/>
      <c r="P192"/>
    </row>
    <row r="193" spans="1:16" hidden="1">
      <c r="A193" s="14">
        <v>204</v>
      </c>
      <c r="B193" s="23" t="s">
        <v>33</v>
      </c>
      <c r="C193" s="5">
        <v>81</v>
      </c>
      <c r="D193" s="5">
        <v>4</v>
      </c>
      <c r="E193" s="106">
        <v>42563</v>
      </c>
      <c r="F193" s="5" t="s">
        <v>41</v>
      </c>
      <c r="G193" s="106">
        <v>42572</v>
      </c>
      <c r="H193" s="106"/>
      <c r="I193" s="7" t="s">
        <v>358</v>
      </c>
      <c r="J193" s="7" t="s">
        <v>365</v>
      </c>
      <c r="K193" s="20" t="s">
        <v>263</v>
      </c>
      <c r="L193" s="26"/>
      <c r="M193" s="48"/>
      <c r="N193" s="77"/>
      <c r="O193" s="48"/>
      <c r="P193"/>
    </row>
    <row r="194" spans="1:16" hidden="1">
      <c r="A194" s="14">
        <v>205</v>
      </c>
      <c r="B194" s="23" t="s">
        <v>356</v>
      </c>
      <c r="C194" s="5">
        <v>165</v>
      </c>
      <c r="D194" s="5">
        <v>4</v>
      </c>
      <c r="E194" s="106">
        <v>42563</v>
      </c>
      <c r="F194" s="5" t="s">
        <v>41</v>
      </c>
      <c r="G194" s="106">
        <v>42572</v>
      </c>
      <c r="H194" s="106"/>
      <c r="I194" s="7" t="s">
        <v>338</v>
      </c>
      <c r="J194" s="23" t="s">
        <v>100</v>
      </c>
      <c r="K194" s="20" t="s">
        <v>58</v>
      </c>
      <c r="L194" s="26"/>
      <c r="M194" s="48"/>
      <c r="N194" s="77"/>
      <c r="O194" s="48"/>
      <c r="P194"/>
    </row>
    <row r="195" spans="1:16" ht="30" hidden="1">
      <c r="A195" s="14">
        <v>206</v>
      </c>
      <c r="B195" s="23" t="s">
        <v>356</v>
      </c>
      <c r="C195" s="5">
        <v>229</v>
      </c>
      <c r="D195" s="5">
        <v>4</v>
      </c>
      <c r="E195" s="106">
        <v>42563</v>
      </c>
      <c r="F195" s="5" t="s">
        <v>41</v>
      </c>
      <c r="G195" s="106">
        <v>42572</v>
      </c>
      <c r="H195" s="106"/>
      <c r="I195" s="7" t="s">
        <v>359</v>
      </c>
      <c r="J195" s="23" t="s">
        <v>100</v>
      </c>
      <c r="K195" s="20" t="s">
        <v>58</v>
      </c>
      <c r="L195" s="26"/>
      <c r="M195" s="48"/>
      <c r="N195" s="77"/>
      <c r="O195" s="48"/>
      <c r="P195"/>
    </row>
    <row r="196" spans="1:16" hidden="1">
      <c r="A196" s="14">
        <v>207</v>
      </c>
      <c r="B196" s="23" t="s">
        <v>303</v>
      </c>
      <c r="C196" s="5">
        <v>157</v>
      </c>
      <c r="D196" s="5">
        <v>4</v>
      </c>
      <c r="E196" s="106">
        <v>42558</v>
      </c>
      <c r="F196" s="5" t="s">
        <v>41</v>
      </c>
      <c r="G196" s="106">
        <v>42563</v>
      </c>
      <c r="H196" s="106"/>
      <c r="I196" s="7" t="s">
        <v>360</v>
      </c>
      <c r="J196" s="23" t="s">
        <v>89</v>
      </c>
      <c r="K196" s="19" t="s">
        <v>360</v>
      </c>
      <c r="L196" s="26"/>
      <c r="M196" s="48"/>
      <c r="N196" s="77"/>
      <c r="O196" s="48"/>
      <c r="P196"/>
    </row>
    <row r="197" spans="1:16" hidden="1">
      <c r="A197" s="14">
        <v>208</v>
      </c>
      <c r="B197" s="23" t="s">
        <v>361</v>
      </c>
      <c r="C197" s="5">
        <v>175</v>
      </c>
      <c r="D197" s="5">
        <v>4</v>
      </c>
      <c r="E197" s="106">
        <v>42558</v>
      </c>
      <c r="F197" s="5" t="s">
        <v>41</v>
      </c>
      <c r="G197" s="106">
        <v>42563</v>
      </c>
      <c r="H197" s="106"/>
      <c r="I197" s="7" t="s">
        <v>360</v>
      </c>
      <c r="J197" s="23" t="s">
        <v>89</v>
      </c>
      <c r="K197" s="19" t="s">
        <v>360</v>
      </c>
      <c r="L197" s="26"/>
      <c r="M197" s="48"/>
      <c r="N197" s="77"/>
      <c r="O197" s="48"/>
      <c r="P197"/>
    </row>
    <row r="198" spans="1:16" ht="30" hidden="1">
      <c r="A198" s="14">
        <v>209</v>
      </c>
      <c r="B198" s="23" t="s">
        <v>45</v>
      </c>
      <c r="C198" s="5">
        <v>177</v>
      </c>
      <c r="D198" s="5">
        <v>4</v>
      </c>
      <c r="E198" s="106">
        <v>42563</v>
      </c>
      <c r="F198" s="5" t="s">
        <v>41</v>
      </c>
      <c r="G198" s="106">
        <v>42572</v>
      </c>
      <c r="H198" s="106"/>
      <c r="I198" s="7" t="s">
        <v>363</v>
      </c>
      <c r="J198" s="31" t="s">
        <v>364</v>
      </c>
      <c r="K198" s="20" t="s">
        <v>263</v>
      </c>
      <c r="L198" s="26"/>
      <c r="M198" s="48"/>
      <c r="N198" s="77"/>
      <c r="O198" s="48"/>
      <c r="P198"/>
    </row>
    <row r="199" spans="1:16" hidden="1">
      <c r="A199" s="14">
        <v>210</v>
      </c>
      <c r="B199" s="23" t="s">
        <v>362</v>
      </c>
      <c r="C199" s="5">
        <v>224</v>
      </c>
      <c r="D199" s="5">
        <v>4</v>
      </c>
      <c r="E199" s="106">
        <v>42563</v>
      </c>
      <c r="F199" s="5" t="s">
        <v>41</v>
      </c>
      <c r="G199" s="106">
        <v>42572</v>
      </c>
      <c r="H199" s="106"/>
      <c r="I199" s="7" t="s">
        <v>306</v>
      </c>
      <c r="J199" s="23" t="s">
        <v>154</v>
      </c>
      <c r="K199" s="19" t="s">
        <v>187</v>
      </c>
      <c r="L199" s="26"/>
      <c r="M199" s="48"/>
      <c r="N199" s="77"/>
      <c r="O199" s="48"/>
      <c r="P199"/>
    </row>
    <row r="200" spans="1:16" hidden="1">
      <c r="A200" s="14">
        <v>211</v>
      </c>
      <c r="B200" s="23" t="s">
        <v>366</v>
      </c>
      <c r="C200" s="5">
        <v>41</v>
      </c>
      <c r="D200" s="5">
        <v>4</v>
      </c>
      <c r="E200" s="106">
        <v>42564</v>
      </c>
      <c r="F200" s="5" t="s">
        <v>41</v>
      </c>
      <c r="G200" s="106">
        <v>42572</v>
      </c>
      <c r="H200" s="106"/>
      <c r="I200" s="7" t="s">
        <v>370</v>
      </c>
      <c r="J200" s="23" t="s">
        <v>310</v>
      </c>
      <c r="K200" s="19" t="s">
        <v>194</v>
      </c>
      <c r="L200" s="26"/>
      <c r="M200" s="48"/>
      <c r="N200" s="77"/>
      <c r="O200" s="48"/>
      <c r="P200"/>
    </row>
    <row r="201" spans="1:16" hidden="1">
      <c r="A201" s="14">
        <v>212</v>
      </c>
      <c r="B201" s="23" t="s">
        <v>367</v>
      </c>
      <c r="C201" s="5">
        <v>93</v>
      </c>
      <c r="D201" s="5">
        <v>4</v>
      </c>
      <c r="E201" s="106">
        <v>42564</v>
      </c>
      <c r="F201" s="5" t="s">
        <v>41</v>
      </c>
      <c r="G201" s="106">
        <v>42572</v>
      </c>
      <c r="H201" s="106"/>
      <c r="I201" s="7" t="s">
        <v>371</v>
      </c>
      <c r="J201" s="23" t="s">
        <v>243</v>
      </c>
      <c r="K201" s="20" t="s">
        <v>263</v>
      </c>
      <c r="L201" s="26"/>
      <c r="M201" s="48"/>
      <c r="N201" s="77"/>
      <c r="O201" s="48"/>
      <c r="P201"/>
    </row>
    <row r="202" spans="1:16" ht="30" hidden="1">
      <c r="A202" s="14">
        <v>213</v>
      </c>
      <c r="B202" s="23" t="s">
        <v>368</v>
      </c>
      <c r="C202" s="5">
        <v>61</v>
      </c>
      <c r="D202" s="5">
        <v>4</v>
      </c>
      <c r="E202" s="106">
        <v>42564</v>
      </c>
      <c r="F202" s="5" t="s">
        <v>41</v>
      </c>
      <c r="G202" s="106">
        <v>42572</v>
      </c>
      <c r="H202" s="106"/>
      <c r="I202" s="7" t="s">
        <v>372</v>
      </c>
      <c r="J202" s="31" t="s">
        <v>376</v>
      </c>
      <c r="K202" s="19" t="s">
        <v>187</v>
      </c>
      <c r="L202" s="26"/>
      <c r="M202" s="48"/>
      <c r="N202" s="77"/>
      <c r="O202" s="48"/>
      <c r="P202"/>
    </row>
    <row r="203" spans="1:16" hidden="1">
      <c r="A203" s="14">
        <v>214</v>
      </c>
      <c r="B203" s="23" t="s">
        <v>369</v>
      </c>
      <c r="C203" s="5">
        <v>172</v>
      </c>
      <c r="D203" s="5">
        <v>4</v>
      </c>
      <c r="E203" s="106">
        <v>42564</v>
      </c>
      <c r="F203" s="5" t="s">
        <v>41</v>
      </c>
      <c r="G203" s="106">
        <v>42572</v>
      </c>
      <c r="H203" s="106"/>
      <c r="I203" s="7" t="s">
        <v>338</v>
      </c>
      <c r="J203" s="23" t="s">
        <v>100</v>
      </c>
      <c r="K203" s="20" t="s">
        <v>58</v>
      </c>
      <c r="L203" s="26"/>
      <c r="M203" s="48"/>
      <c r="N203" s="77"/>
      <c r="O203" s="48"/>
      <c r="P203"/>
    </row>
    <row r="204" spans="1:16" ht="30" hidden="1">
      <c r="A204" s="14">
        <v>215</v>
      </c>
      <c r="B204" s="23" t="s">
        <v>114</v>
      </c>
      <c r="C204" s="5">
        <v>227</v>
      </c>
      <c r="D204" s="5">
        <v>4</v>
      </c>
      <c r="E204" s="106">
        <v>42572</v>
      </c>
      <c r="F204" s="5" t="s">
        <v>41</v>
      </c>
      <c r="G204" s="106">
        <v>42590</v>
      </c>
      <c r="H204" s="106"/>
      <c r="I204" s="7" t="s">
        <v>305</v>
      </c>
      <c r="J204" s="31" t="s">
        <v>378</v>
      </c>
      <c r="K204" s="19" t="s">
        <v>377</v>
      </c>
      <c r="L204" s="25"/>
      <c r="M204" s="48"/>
      <c r="N204" s="77"/>
      <c r="O204" s="48"/>
      <c r="P204"/>
    </row>
    <row r="205" spans="1:16" hidden="1">
      <c r="A205" s="14">
        <v>216</v>
      </c>
      <c r="B205" s="23" t="s">
        <v>374</v>
      </c>
      <c r="C205" s="5">
        <v>133</v>
      </c>
      <c r="D205" s="5">
        <v>4</v>
      </c>
      <c r="E205" s="106">
        <v>42572</v>
      </c>
      <c r="F205" s="5" t="s">
        <v>41</v>
      </c>
      <c r="G205" s="106">
        <v>42572</v>
      </c>
      <c r="H205" s="106"/>
      <c r="I205" s="7" t="s">
        <v>375</v>
      </c>
      <c r="J205" s="23" t="s">
        <v>89</v>
      </c>
      <c r="K205" s="19" t="s">
        <v>360</v>
      </c>
      <c r="L205" s="26"/>
      <c r="M205" s="48"/>
      <c r="N205" s="77"/>
      <c r="O205" s="48"/>
      <c r="P205"/>
    </row>
    <row r="206" spans="1:16" hidden="1">
      <c r="A206" s="14">
        <v>217</v>
      </c>
      <c r="B206" s="23" t="s">
        <v>220</v>
      </c>
      <c r="C206" s="5">
        <v>223</v>
      </c>
      <c r="D206" s="5">
        <v>4</v>
      </c>
      <c r="E206" s="106">
        <v>42573</v>
      </c>
      <c r="F206" s="5" t="s">
        <v>41</v>
      </c>
      <c r="G206" s="106">
        <v>42590</v>
      </c>
      <c r="H206" s="106"/>
      <c r="I206" s="7" t="s">
        <v>346</v>
      </c>
      <c r="J206" s="31" t="s">
        <v>310</v>
      </c>
      <c r="K206" s="19" t="s">
        <v>194</v>
      </c>
      <c r="L206" s="25"/>
      <c r="M206" s="48"/>
      <c r="N206" s="77"/>
      <c r="O206" s="48"/>
      <c r="P206"/>
    </row>
    <row r="207" spans="1:16" hidden="1">
      <c r="A207" s="14">
        <v>218</v>
      </c>
      <c r="B207" s="23" t="s">
        <v>248</v>
      </c>
      <c r="C207" s="5">
        <v>90</v>
      </c>
      <c r="D207" s="5">
        <v>4</v>
      </c>
      <c r="E207" s="106">
        <v>42573</v>
      </c>
      <c r="F207" s="5" t="s">
        <v>41</v>
      </c>
      <c r="G207" s="106">
        <v>42590</v>
      </c>
      <c r="H207" s="106"/>
      <c r="I207" s="7" t="s">
        <v>380</v>
      </c>
      <c r="J207" s="31" t="s">
        <v>263</v>
      </c>
      <c r="K207" s="20" t="s">
        <v>263</v>
      </c>
      <c r="L207" s="25"/>
      <c r="M207" s="48"/>
      <c r="N207" s="77"/>
      <c r="O207" s="48"/>
      <c r="P207"/>
    </row>
    <row r="208" spans="1:16" ht="30" hidden="1">
      <c r="A208" s="14">
        <v>219</v>
      </c>
      <c r="B208" s="23" t="s">
        <v>345</v>
      </c>
      <c r="C208" s="5">
        <v>44</v>
      </c>
      <c r="D208" s="5">
        <v>4</v>
      </c>
      <c r="E208" s="106">
        <v>42573</v>
      </c>
      <c r="F208" s="5" t="s">
        <v>41</v>
      </c>
      <c r="G208" s="106">
        <v>42590</v>
      </c>
      <c r="H208" s="106"/>
      <c r="I208" s="7" t="s">
        <v>12</v>
      </c>
      <c r="J208" s="31" t="s">
        <v>382</v>
      </c>
      <c r="K208" s="19" t="s">
        <v>384</v>
      </c>
      <c r="L208" s="25"/>
      <c r="M208" s="48"/>
      <c r="N208" s="77"/>
      <c r="O208" s="48"/>
      <c r="P208"/>
    </row>
    <row r="209" spans="1:16" ht="45" hidden="1">
      <c r="A209" s="14">
        <v>220</v>
      </c>
      <c r="B209" s="23" t="s">
        <v>379</v>
      </c>
      <c r="C209" s="5">
        <v>103</v>
      </c>
      <c r="D209" s="5">
        <v>4</v>
      </c>
      <c r="E209" s="106">
        <v>42573</v>
      </c>
      <c r="F209" s="5" t="s">
        <v>41</v>
      </c>
      <c r="G209" s="106">
        <v>42590</v>
      </c>
      <c r="H209" s="106"/>
      <c r="I209" s="7" t="s">
        <v>381</v>
      </c>
      <c r="J209" s="31" t="s">
        <v>383</v>
      </c>
      <c r="K209" s="19" t="s">
        <v>385</v>
      </c>
      <c r="L209" s="25"/>
      <c r="M209" s="48"/>
      <c r="N209" s="77"/>
      <c r="O209" s="48"/>
      <c r="P209"/>
    </row>
    <row r="210" spans="1:16" ht="30" hidden="1">
      <c r="A210" s="14">
        <v>221</v>
      </c>
      <c r="B210" s="23" t="s">
        <v>233</v>
      </c>
      <c r="C210" s="5">
        <v>152</v>
      </c>
      <c r="D210" s="5">
        <v>4</v>
      </c>
      <c r="E210" s="106">
        <v>42578</v>
      </c>
      <c r="F210" s="5" t="s">
        <v>41</v>
      </c>
      <c r="G210" s="106">
        <v>42590</v>
      </c>
      <c r="H210" s="106"/>
      <c r="I210" s="7" t="s">
        <v>388</v>
      </c>
      <c r="J210" s="31" t="s">
        <v>100</v>
      </c>
      <c r="K210" s="20" t="s">
        <v>58</v>
      </c>
      <c r="L210" s="25"/>
      <c r="M210" s="48"/>
      <c r="N210" s="77"/>
      <c r="O210" s="48"/>
      <c r="P210"/>
    </row>
    <row r="211" spans="1:16" ht="30" hidden="1">
      <c r="A211" s="14">
        <v>222</v>
      </c>
      <c r="B211" s="23" t="s">
        <v>121</v>
      </c>
      <c r="C211" s="5">
        <v>125</v>
      </c>
      <c r="D211" s="5">
        <v>4</v>
      </c>
      <c r="E211" s="106">
        <v>42578</v>
      </c>
      <c r="F211" s="5" t="s">
        <v>41</v>
      </c>
      <c r="G211" s="106">
        <v>42590</v>
      </c>
      <c r="H211" s="106"/>
      <c r="I211" s="7" t="s">
        <v>388</v>
      </c>
      <c r="J211" s="31" t="s">
        <v>100</v>
      </c>
      <c r="K211" s="20" t="s">
        <v>58</v>
      </c>
      <c r="L211" s="25"/>
      <c r="M211" s="48"/>
      <c r="N211" s="77"/>
      <c r="O211" s="48"/>
      <c r="P211"/>
    </row>
    <row r="212" spans="1:16" hidden="1">
      <c r="A212" s="14">
        <v>223</v>
      </c>
      <c r="B212" s="23" t="s">
        <v>143</v>
      </c>
      <c r="C212" s="5">
        <v>188</v>
      </c>
      <c r="D212" s="5">
        <v>4</v>
      </c>
      <c r="E212" s="106">
        <v>42590</v>
      </c>
      <c r="F212" s="5" t="s">
        <v>41</v>
      </c>
      <c r="G212" s="106">
        <v>42592</v>
      </c>
      <c r="H212" s="106"/>
      <c r="I212" s="7" t="s">
        <v>360</v>
      </c>
      <c r="J212" s="23" t="s">
        <v>89</v>
      </c>
      <c r="K212" s="19" t="s">
        <v>360</v>
      </c>
      <c r="L212" s="25"/>
      <c r="M212" s="48"/>
      <c r="N212" s="77"/>
      <c r="O212" s="48"/>
      <c r="P212"/>
    </row>
    <row r="213" spans="1:16" hidden="1">
      <c r="A213" s="14">
        <v>224</v>
      </c>
      <c r="B213" s="23" t="s">
        <v>389</v>
      </c>
      <c r="C213" s="5">
        <v>99</v>
      </c>
      <c r="D213" s="5">
        <v>4</v>
      </c>
      <c r="E213" s="106">
        <v>42590</v>
      </c>
      <c r="F213" s="5" t="s">
        <v>41</v>
      </c>
      <c r="G213" s="106">
        <v>42592</v>
      </c>
      <c r="H213" s="106"/>
      <c r="I213" s="7" t="s">
        <v>360</v>
      </c>
      <c r="J213" s="23" t="s">
        <v>89</v>
      </c>
      <c r="K213" s="19" t="s">
        <v>360</v>
      </c>
      <c r="L213" s="25"/>
      <c r="M213" s="48"/>
      <c r="N213" s="77"/>
      <c r="O213" s="48"/>
      <c r="P213"/>
    </row>
    <row r="214" spans="1:16" ht="30" hidden="1">
      <c r="A214" s="14">
        <v>225</v>
      </c>
      <c r="B214" s="23" t="s">
        <v>39</v>
      </c>
      <c r="C214" s="5">
        <v>64</v>
      </c>
      <c r="D214" s="5">
        <v>4</v>
      </c>
      <c r="E214" s="106">
        <v>42592</v>
      </c>
      <c r="F214" s="5" t="s">
        <v>41</v>
      </c>
      <c r="G214" s="106">
        <v>42592</v>
      </c>
      <c r="H214" s="106"/>
      <c r="I214" s="7" t="s">
        <v>360</v>
      </c>
      <c r="J214" s="23" t="s">
        <v>89</v>
      </c>
      <c r="K214" s="20" t="s">
        <v>391</v>
      </c>
      <c r="L214" s="25"/>
      <c r="M214" s="48"/>
      <c r="N214" s="77"/>
      <c r="O214" s="48"/>
      <c r="P214"/>
    </row>
    <row r="215" spans="1:16" hidden="1">
      <c r="A215" s="14">
        <v>226</v>
      </c>
      <c r="B215" s="23" t="s">
        <v>39</v>
      </c>
      <c r="C215" s="5">
        <v>64</v>
      </c>
      <c r="D215" s="5">
        <v>4</v>
      </c>
      <c r="E215" s="106">
        <v>42591</v>
      </c>
      <c r="F215" s="5" t="s">
        <v>41</v>
      </c>
      <c r="G215" s="106">
        <v>42591</v>
      </c>
      <c r="H215" s="106"/>
      <c r="I215" s="7" t="s">
        <v>390</v>
      </c>
      <c r="J215" s="31" t="s">
        <v>100</v>
      </c>
      <c r="K215" s="20" t="s">
        <v>58</v>
      </c>
      <c r="L215" s="25"/>
      <c r="M215" s="48"/>
      <c r="N215" s="77"/>
      <c r="O215" s="48"/>
      <c r="P215"/>
    </row>
    <row r="216" spans="1:16" hidden="1">
      <c r="A216" s="14">
        <v>227</v>
      </c>
      <c r="B216" s="23" t="s">
        <v>284</v>
      </c>
      <c r="C216" s="5">
        <v>59</v>
      </c>
      <c r="D216" s="5">
        <v>4</v>
      </c>
      <c r="E216" s="106">
        <v>42591</v>
      </c>
      <c r="F216" s="5" t="s">
        <v>41</v>
      </c>
      <c r="G216" s="106">
        <v>42591</v>
      </c>
      <c r="H216" s="106"/>
      <c r="I216" s="7" t="s">
        <v>390</v>
      </c>
      <c r="J216" s="31" t="s">
        <v>100</v>
      </c>
      <c r="K216" s="20" t="s">
        <v>58</v>
      </c>
      <c r="L216" s="25"/>
      <c r="M216" s="48"/>
      <c r="N216" s="77"/>
      <c r="O216" s="48"/>
      <c r="P216"/>
    </row>
    <row r="217" spans="1:16" hidden="1">
      <c r="A217" s="14">
        <v>228</v>
      </c>
      <c r="B217" s="23" t="s">
        <v>398</v>
      </c>
      <c r="C217" s="5">
        <v>85</v>
      </c>
      <c r="D217" s="5">
        <v>4</v>
      </c>
      <c r="E217" s="106">
        <v>42591</v>
      </c>
      <c r="F217" s="5" t="s">
        <v>41</v>
      </c>
      <c r="G217" s="106">
        <v>42591</v>
      </c>
      <c r="H217" s="106"/>
      <c r="I217" s="7" t="s">
        <v>390</v>
      </c>
      <c r="J217" s="31" t="s">
        <v>100</v>
      </c>
      <c r="K217" s="20" t="s">
        <v>58</v>
      </c>
      <c r="L217" s="25"/>
      <c r="M217" s="48"/>
      <c r="N217" s="77"/>
      <c r="O217" s="48"/>
      <c r="P217"/>
    </row>
    <row r="218" spans="1:16" ht="30" hidden="1">
      <c r="A218" s="14">
        <v>229</v>
      </c>
      <c r="B218" s="23" t="s">
        <v>399</v>
      </c>
      <c r="C218" s="5">
        <v>35</v>
      </c>
      <c r="D218" s="5">
        <v>4</v>
      </c>
      <c r="E218" s="106">
        <v>42591</v>
      </c>
      <c r="F218" s="5" t="s">
        <v>41</v>
      </c>
      <c r="G218" s="106">
        <v>42591</v>
      </c>
      <c r="H218" s="106"/>
      <c r="I218" s="7" t="s">
        <v>397</v>
      </c>
      <c r="J218" s="31" t="s">
        <v>393</v>
      </c>
      <c r="K218" s="20" t="s">
        <v>392</v>
      </c>
      <c r="L218" s="25"/>
      <c r="M218" s="48"/>
      <c r="N218" s="77"/>
      <c r="O218" s="48"/>
      <c r="P218"/>
    </row>
    <row r="219" spans="1:16" hidden="1">
      <c r="A219" s="14">
        <v>230</v>
      </c>
      <c r="B219" s="23" t="s">
        <v>367</v>
      </c>
      <c r="C219" s="5">
        <v>93</v>
      </c>
      <c r="D219" s="5">
        <v>4</v>
      </c>
      <c r="E219" s="106">
        <v>42591</v>
      </c>
      <c r="F219" s="5" t="s">
        <v>41</v>
      </c>
      <c r="G219" s="106">
        <v>42591</v>
      </c>
      <c r="H219" s="106"/>
      <c r="I219" s="7" t="s">
        <v>394</v>
      </c>
      <c r="J219" s="23" t="s">
        <v>154</v>
      </c>
      <c r="K219" s="19" t="s">
        <v>187</v>
      </c>
      <c r="L219" s="25"/>
      <c r="M219" s="48"/>
      <c r="N219" s="77"/>
      <c r="O219" s="48"/>
      <c r="P219"/>
    </row>
    <row r="220" spans="1:16" ht="30" hidden="1">
      <c r="A220" s="14">
        <v>231</v>
      </c>
      <c r="B220" s="23" t="s">
        <v>65</v>
      </c>
      <c r="C220" s="5">
        <v>29</v>
      </c>
      <c r="D220" s="5">
        <v>4</v>
      </c>
      <c r="E220" s="106">
        <v>42591</v>
      </c>
      <c r="F220" s="5" t="s">
        <v>41</v>
      </c>
      <c r="G220" s="106">
        <v>42591</v>
      </c>
      <c r="H220" s="106"/>
      <c r="I220" s="7" t="s">
        <v>394</v>
      </c>
      <c r="J220" s="23" t="s">
        <v>154</v>
      </c>
      <c r="K220" s="19" t="s">
        <v>395</v>
      </c>
      <c r="L220" s="25"/>
      <c r="M220" s="48"/>
      <c r="N220" s="77"/>
      <c r="O220" s="48"/>
      <c r="P220"/>
    </row>
    <row r="221" spans="1:16" hidden="1">
      <c r="A221" s="14">
        <v>232</v>
      </c>
      <c r="B221" s="23" t="s">
        <v>7</v>
      </c>
      <c r="C221" s="5">
        <v>234</v>
      </c>
      <c r="D221" s="5">
        <v>4</v>
      </c>
      <c r="E221" s="106">
        <v>42591</v>
      </c>
      <c r="F221" s="5" t="s">
        <v>41</v>
      </c>
      <c r="G221" s="106">
        <v>42591</v>
      </c>
      <c r="H221" s="106"/>
      <c r="I221" s="7" t="s">
        <v>394</v>
      </c>
      <c r="J221" s="23" t="s">
        <v>154</v>
      </c>
      <c r="K221" s="19" t="s">
        <v>187</v>
      </c>
      <c r="L221" s="25"/>
      <c r="M221" s="48"/>
      <c r="N221" s="77"/>
      <c r="O221" s="48"/>
      <c r="P221"/>
    </row>
    <row r="222" spans="1:16" hidden="1">
      <c r="A222" s="14">
        <v>233</v>
      </c>
      <c r="B222" s="23" t="s">
        <v>312</v>
      </c>
      <c r="C222" s="5">
        <v>225</v>
      </c>
      <c r="D222" s="5">
        <v>4</v>
      </c>
      <c r="E222" s="106">
        <v>42591</v>
      </c>
      <c r="F222" s="5" t="s">
        <v>41</v>
      </c>
      <c r="G222" s="106">
        <v>42591</v>
      </c>
      <c r="H222" s="106"/>
      <c r="I222" s="7" t="s">
        <v>390</v>
      </c>
      <c r="J222" s="31" t="s">
        <v>100</v>
      </c>
      <c r="K222" s="20" t="s">
        <v>58</v>
      </c>
      <c r="L222" s="25"/>
      <c r="M222" s="48"/>
      <c r="N222" s="77"/>
      <c r="O222" s="48"/>
      <c r="P222"/>
    </row>
    <row r="223" spans="1:16" ht="30" hidden="1">
      <c r="A223" s="14">
        <v>234</v>
      </c>
      <c r="B223" s="23" t="s">
        <v>159</v>
      </c>
      <c r="C223" s="5">
        <v>94</v>
      </c>
      <c r="D223" s="5">
        <v>4</v>
      </c>
      <c r="E223" s="106">
        <v>42594</v>
      </c>
      <c r="F223" s="5" t="s">
        <v>41</v>
      </c>
      <c r="G223" s="106">
        <v>42599</v>
      </c>
      <c r="H223" s="106"/>
      <c r="I223" s="7" t="s">
        <v>394</v>
      </c>
      <c r="J223" s="23" t="s">
        <v>154</v>
      </c>
      <c r="K223" s="19" t="s">
        <v>395</v>
      </c>
      <c r="L223" s="25"/>
      <c r="M223" s="48"/>
      <c r="N223" s="77"/>
      <c r="O223" s="48"/>
      <c r="P223"/>
    </row>
    <row r="224" spans="1:16" ht="30" hidden="1">
      <c r="A224" s="14">
        <v>235</v>
      </c>
      <c r="B224" s="23" t="s">
        <v>72</v>
      </c>
      <c r="C224" s="5">
        <v>134</v>
      </c>
      <c r="D224" s="5">
        <v>4</v>
      </c>
      <c r="E224" s="106">
        <v>42594</v>
      </c>
      <c r="F224" s="5" t="s">
        <v>41</v>
      </c>
      <c r="G224" s="106">
        <v>42599</v>
      </c>
      <c r="H224" s="106"/>
      <c r="I224" s="7" t="s">
        <v>396</v>
      </c>
      <c r="J224" s="31" t="s">
        <v>393</v>
      </c>
      <c r="K224" s="20" t="s">
        <v>392</v>
      </c>
      <c r="L224" s="25"/>
      <c r="M224" s="48"/>
      <c r="N224" s="77"/>
      <c r="O224" s="48"/>
      <c r="P224"/>
    </row>
    <row r="225" spans="1:16" ht="30" hidden="1">
      <c r="A225" s="14">
        <v>236</v>
      </c>
      <c r="B225" s="23" t="s">
        <v>134</v>
      </c>
      <c r="C225" s="5">
        <v>139</v>
      </c>
      <c r="D225" s="5">
        <v>4</v>
      </c>
      <c r="E225" s="106">
        <v>42599</v>
      </c>
      <c r="F225" s="5" t="s">
        <v>41</v>
      </c>
      <c r="G225" s="106">
        <v>42613</v>
      </c>
      <c r="H225" s="106"/>
      <c r="I225" s="7" t="s">
        <v>394</v>
      </c>
      <c r="J225" s="23" t="s">
        <v>414</v>
      </c>
      <c r="K225" s="19" t="s">
        <v>395</v>
      </c>
      <c r="L225" s="25"/>
      <c r="M225" s="65"/>
      <c r="N225" s="77"/>
      <c r="O225" s="48"/>
      <c r="P225"/>
    </row>
    <row r="226" spans="1:16" ht="90" hidden="1">
      <c r="A226" s="14">
        <v>237</v>
      </c>
      <c r="B226" s="23" t="s">
        <v>421</v>
      </c>
      <c r="C226" s="5">
        <v>18</v>
      </c>
      <c r="D226" s="5">
        <v>4</v>
      </c>
      <c r="E226" s="106">
        <v>42594</v>
      </c>
      <c r="F226" s="18" t="s">
        <v>418</v>
      </c>
      <c r="G226" s="106">
        <v>42628</v>
      </c>
      <c r="H226" s="106"/>
      <c r="I226" s="32" t="s">
        <v>401</v>
      </c>
      <c r="J226" s="31" t="s">
        <v>429</v>
      </c>
      <c r="K226" s="19" t="s">
        <v>428</v>
      </c>
      <c r="L226" s="25"/>
      <c r="M226" s="48"/>
      <c r="N226" s="77"/>
      <c r="O226" s="48"/>
      <c r="P226"/>
    </row>
    <row r="227" spans="1:16" ht="90" hidden="1">
      <c r="A227" s="14">
        <v>238</v>
      </c>
      <c r="B227" s="23" t="s">
        <v>37</v>
      </c>
      <c r="C227" s="5">
        <v>197</v>
      </c>
      <c r="D227" s="5">
        <v>4</v>
      </c>
      <c r="E227" s="106">
        <v>42594</v>
      </c>
      <c r="F227" s="18" t="s">
        <v>418</v>
      </c>
      <c r="G227" s="106">
        <v>42613</v>
      </c>
      <c r="H227" s="106"/>
      <c r="I227" s="7" t="s">
        <v>402</v>
      </c>
      <c r="J227" s="31" t="s">
        <v>405</v>
      </c>
      <c r="K227" s="19" t="s">
        <v>400</v>
      </c>
      <c r="L227" s="25"/>
      <c r="M227" s="48"/>
      <c r="N227" s="77"/>
      <c r="O227" s="48"/>
      <c r="P227"/>
    </row>
    <row r="228" spans="1:16" ht="90" hidden="1">
      <c r="A228" s="14">
        <v>239</v>
      </c>
      <c r="B228" s="23" t="s">
        <v>420</v>
      </c>
      <c r="C228" s="5">
        <v>202</v>
      </c>
      <c r="D228" s="5">
        <v>4</v>
      </c>
      <c r="E228" s="106">
        <v>42594</v>
      </c>
      <c r="F228" s="18" t="s">
        <v>418</v>
      </c>
      <c r="G228" s="106">
        <v>42655</v>
      </c>
      <c r="H228" s="106"/>
      <c r="I228" s="7" t="s">
        <v>404</v>
      </c>
      <c r="J228" s="31" t="s">
        <v>581</v>
      </c>
      <c r="K228" s="20" t="s">
        <v>400</v>
      </c>
      <c r="L228" s="34"/>
      <c r="M228" s="48"/>
      <c r="N228" s="77"/>
      <c r="O228" s="48"/>
      <c r="P228"/>
    </row>
    <row r="229" spans="1:16" ht="90" hidden="1">
      <c r="A229" s="14">
        <v>240</v>
      </c>
      <c r="B229" s="23" t="s">
        <v>403</v>
      </c>
      <c r="C229" s="5">
        <v>211</v>
      </c>
      <c r="D229" s="5">
        <v>4</v>
      </c>
      <c r="E229" s="106">
        <v>42594</v>
      </c>
      <c r="F229" s="18" t="s">
        <v>418</v>
      </c>
      <c r="G229" s="106">
        <v>42613</v>
      </c>
      <c r="H229" s="106"/>
      <c r="I229" s="7" t="s">
        <v>407</v>
      </c>
      <c r="J229" s="31" t="s">
        <v>580</v>
      </c>
      <c r="K229" s="19" t="s">
        <v>400</v>
      </c>
      <c r="L229" s="25"/>
      <c r="M229" s="48"/>
      <c r="N229" s="77"/>
      <c r="O229" s="48"/>
      <c r="P229"/>
    </row>
    <row r="230" spans="1:16" ht="30" hidden="1">
      <c r="A230" s="14">
        <v>241</v>
      </c>
      <c r="B230" s="23" t="s">
        <v>220</v>
      </c>
      <c r="C230" s="5">
        <v>223</v>
      </c>
      <c r="D230" s="5">
        <v>4</v>
      </c>
      <c r="E230" s="106">
        <v>42600</v>
      </c>
      <c r="F230" s="5" t="s">
        <v>41</v>
      </c>
      <c r="G230" s="106">
        <v>42613</v>
      </c>
      <c r="H230" s="106"/>
      <c r="I230" s="7" t="s">
        <v>406</v>
      </c>
      <c r="J230" s="31" t="s">
        <v>417</v>
      </c>
      <c r="K230" s="19" t="s">
        <v>395</v>
      </c>
      <c r="L230" s="25"/>
      <c r="M230" s="65"/>
      <c r="N230" s="77"/>
      <c r="O230" s="48"/>
      <c r="P230"/>
    </row>
    <row r="231" spans="1:16" ht="30" hidden="1">
      <c r="A231" s="14">
        <v>242</v>
      </c>
      <c r="B231" s="23" t="s">
        <v>86</v>
      </c>
      <c r="C231" s="5">
        <v>229</v>
      </c>
      <c r="D231" s="5">
        <v>4</v>
      </c>
      <c r="E231" s="106">
        <v>42600</v>
      </c>
      <c r="F231" s="5" t="s">
        <v>41</v>
      </c>
      <c r="G231" s="106">
        <v>42613</v>
      </c>
      <c r="H231" s="106"/>
      <c r="I231" s="7" t="s">
        <v>424</v>
      </c>
      <c r="J231" s="31" t="s">
        <v>100</v>
      </c>
      <c r="K231" s="20" t="s">
        <v>58</v>
      </c>
      <c r="L231" s="25"/>
      <c r="M231" s="48"/>
      <c r="N231" s="77"/>
      <c r="O231" s="48"/>
      <c r="P231"/>
    </row>
    <row r="232" spans="1:16" ht="45" hidden="1">
      <c r="A232" s="14">
        <v>243</v>
      </c>
      <c r="B232" s="23" t="s">
        <v>292</v>
      </c>
      <c r="C232" s="5">
        <v>190</v>
      </c>
      <c r="D232" s="5">
        <v>4</v>
      </c>
      <c r="E232" s="106">
        <v>42600</v>
      </c>
      <c r="F232" s="5" t="s">
        <v>41</v>
      </c>
      <c r="G232" s="106">
        <v>42613</v>
      </c>
      <c r="H232" s="106"/>
      <c r="I232" s="7" t="s">
        <v>1261</v>
      </c>
      <c r="J232" s="31" t="s">
        <v>425</v>
      </c>
      <c r="K232" s="19" t="s">
        <v>415</v>
      </c>
      <c r="L232" s="25"/>
      <c r="M232" s="48"/>
      <c r="N232" s="77"/>
      <c r="O232" s="48"/>
      <c r="P232"/>
    </row>
    <row r="233" spans="1:16" hidden="1">
      <c r="A233" s="14">
        <v>244</v>
      </c>
      <c r="B233" s="23" t="s">
        <v>253</v>
      </c>
      <c r="C233" s="5">
        <v>68</v>
      </c>
      <c r="D233" s="5">
        <v>4</v>
      </c>
      <c r="E233" s="106">
        <v>42601</v>
      </c>
      <c r="F233" s="5" t="s">
        <v>41</v>
      </c>
      <c r="G233" s="106">
        <v>42601</v>
      </c>
      <c r="H233" s="106"/>
      <c r="I233" s="7" t="s">
        <v>412</v>
      </c>
      <c r="J233" s="31" t="s">
        <v>89</v>
      </c>
      <c r="K233" s="19" t="s">
        <v>360</v>
      </c>
      <c r="L233" s="25"/>
      <c r="M233" s="48"/>
      <c r="N233" s="77"/>
      <c r="O233" s="48"/>
      <c r="P233"/>
    </row>
    <row r="234" spans="1:16" ht="30" hidden="1">
      <c r="A234" s="14">
        <v>245</v>
      </c>
      <c r="B234" s="23" t="s">
        <v>160</v>
      </c>
      <c r="C234" s="5">
        <v>178</v>
      </c>
      <c r="D234" s="5">
        <v>4</v>
      </c>
      <c r="E234" s="106">
        <v>42601</v>
      </c>
      <c r="F234" s="5" t="s">
        <v>41</v>
      </c>
      <c r="G234" s="106">
        <v>42613</v>
      </c>
      <c r="H234" s="106"/>
      <c r="I234" s="7" t="s">
        <v>408</v>
      </c>
      <c r="J234" s="31" t="s">
        <v>1153</v>
      </c>
      <c r="K234" s="25" t="s">
        <v>416</v>
      </c>
      <c r="L234" s="25"/>
      <c r="M234" s="65"/>
      <c r="N234" s="77"/>
      <c r="O234" s="48"/>
      <c r="P234"/>
    </row>
    <row r="235" spans="1:16" ht="30" hidden="1">
      <c r="A235" s="14">
        <v>246</v>
      </c>
      <c r="B235" s="23" t="s">
        <v>234</v>
      </c>
      <c r="C235" s="5">
        <v>168</v>
      </c>
      <c r="D235" s="5">
        <v>4</v>
      </c>
      <c r="E235" s="106">
        <v>42606</v>
      </c>
      <c r="F235" s="5" t="s">
        <v>41</v>
      </c>
      <c r="G235" s="106">
        <v>42613</v>
      </c>
      <c r="H235" s="106"/>
      <c r="I235" s="7" t="s">
        <v>409</v>
      </c>
      <c r="J235" s="31" t="s">
        <v>174</v>
      </c>
      <c r="K235" s="19" t="s">
        <v>413</v>
      </c>
      <c r="L235" s="25"/>
      <c r="M235" s="48"/>
      <c r="N235" s="77"/>
      <c r="O235" s="48"/>
      <c r="P235"/>
    </row>
    <row r="236" spans="1:16" ht="30" hidden="1">
      <c r="A236" s="14">
        <v>247</v>
      </c>
      <c r="B236" s="23" t="s">
        <v>10</v>
      </c>
      <c r="C236" s="5">
        <v>79</v>
      </c>
      <c r="D236" s="5">
        <v>4</v>
      </c>
      <c r="E236" s="106">
        <v>42606</v>
      </c>
      <c r="F236" s="5" t="s">
        <v>41</v>
      </c>
      <c r="G236" s="106">
        <v>42620</v>
      </c>
      <c r="H236" s="106"/>
      <c r="I236" s="7" t="s">
        <v>410</v>
      </c>
      <c r="J236" s="31" t="s">
        <v>154</v>
      </c>
      <c r="K236" s="19" t="s">
        <v>187</v>
      </c>
      <c r="L236" s="25"/>
      <c r="M236" s="48"/>
      <c r="N236" s="77"/>
      <c r="O236" s="48"/>
      <c r="P236"/>
    </row>
    <row r="237" spans="1:16" ht="30" hidden="1">
      <c r="A237" s="14">
        <v>248</v>
      </c>
      <c r="B237" s="23" t="s">
        <v>151</v>
      </c>
      <c r="C237" s="5">
        <v>185</v>
      </c>
      <c r="D237" s="5">
        <v>4</v>
      </c>
      <c r="E237" s="106">
        <v>42607</v>
      </c>
      <c r="F237" s="5" t="s">
        <v>41</v>
      </c>
      <c r="G237" s="106">
        <v>42613</v>
      </c>
      <c r="H237" s="106"/>
      <c r="I237" s="7" t="s">
        <v>411</v>
      </c>
      <c r="J237" s="31" t="s">
        <v>100</v>
      </c>
      <c r="K237" s="20" t="s">
        <v>58</v>
      </c>
      <c r="L237" s="25"/>
      <c r="M237" s="48"/>
      <c r="N237" s="77"/>
      <c r="O237" s="48"/>
      <c r="P237"/>
    </row>
    <row r="238" spans="1:16" ht="30" hidden="1">
      <c r="A238" s="14">
        <v>249</v>
      </c>
      <c r="B238" s="23" t="s">
        <v>292</v>
      </c>
      <c r="C238" s="5">
        <v>205</v>
      </c>
      <c r="D238" s="5">
        <v>4</v>
      </c>
      <c r="E238" s="106">
        <v>42613</v>
      </c>
      <c r="F238" s="5" t="s">
        <v>41</v>
      </c>
      <c r="G238" s="106">
        <v>42620</v>
      </c>
      <c r="H238" s="106"/>
      <c r="I238" s="7" t="s">
        <v>423</v>
      </c>
      <c r="J238" s="31" t="s">
        <v>100</v>
      </c>
      <c r="K238" s="20" t="s">
        <v>58</v>
      </c>
      <c r="L238" s="25"/>
      <c r="M238" s="48"/>
      <c r="N238" s="77"/>
      <c r="O238" s="48"/>
      <c r="P238"/>
    </row>
    <row r="239" spans="1:16" ht="30" hidden="1">
      <c r="A239" s="14">
        <v>250</v>
      </c>
      <c r="B239" s="23" t="s">
        <v>268</v>
      </c>
      <c r="C239" s="5">
        <v>171</v>
      </c>
      <c r="D239" s="5">
        <v>4</v>
      </c>
      <c r="E239" s="106">
        <v>42613</v>
      </c>
      <c r="F239" s="5" t="s">
        <v>41</v>
      </c>
      <c r="G239" s="106">
        <v>42620</v>
      </c>
      <c r="H239" s="106"/>
      <c r="I239" s="7" t="s">
        <v>422</v>
      </c>
      <c r="J239" s="31" t="s">
        <v>427</v>
      </c>
      <c r="K239" s="20" t="s">
        <v>426</v>
      </c>
      <c r="L239" s="25"/>
      <c r="M239" s="48"/>
      <c r="N239" s="77"/>
      <c r="O239" s="48"/>
      <c r="P239"/>
    </row>
    <row r="240" spans="1:16" ht="30" hidden="1">
      <c r="A240" s="14">
        <v>251</v>
      </c>
      <c r="B240" s="23" t="s">
        <v>419</v>
      </c>
      <c r="C240" s="5">
        <v>189</v>
      </c>
      <c r="D240" s="5">
        <v>4</v>
      </c>
      <c r="E240" s="106">
        <v>42613</v>
      </c>
      <c r="F240" s="5" t="s">
        <v>41</v>
      </c>
      <c r="G240" s="106">
        <v>42620</v>
      </c>
      <c r="H240" s="106"/>
      <c r="I240" s="7" t="s">
        <v>423</v>
      </c>
      <c r="J240" s="31" t="s">
        <v>100</v>
      </c>
      <c r="K240" s="20" t="s">
        <v>58</v>
      </c>
      <c r="L240" s="25"/>
      <c r="M240" s="48"/>
      <c r="N240" s="77"/>
      <c r="O240" s="48"/>
      <c r="P240"/>
    </row>
    <row r="241" spans="1:16" ht="30" hidden="1">
      <c r="A241" s="14">
        <v>252</v>
      </c>
      <c r="B241" s="23" t="s">
        <v>86</v>
      </c>
      <c r="C241" s="5">
        <v>229</v>
      </c>
      <c r="D241" s="5">
        <v>4</v>
      </c>
      <c r="E241" s="106">
        <v>42620</v>
      </c>
      <c r="F241" s="5" t="s">
        <v>41</v>
      </c>
      <c r="G241" s="106">
        <v>42635</v>
      </c>
      <c r="H241" s="106"/>
      <c r="I241" s="7" t="s">
        <v>423</v>
      </c>
      <c r="J241" s="31" t="s">
        <v>100</v>
      </c>
      <c r="K241" s="20" t="s">
        <v>430</v>
      </c>
      <c r="L241" s="25"/>
      <c r="M241" s="48"/>
      <c r="N241" s="77"/>
      <c r="O241" s="48"/>
      <c r="P241"/>
    </row>
    <row r="242" spans="1:16" ht="45" hidden="1">
      <c r="A242" s="14">
        <v>253</v>
      </c>
      <c r="B242" s="23" t="s">
        <v>159</v>
      </c>
      <c r="C242" s="5">
        <v>94</v>
      </c>
      <c r="D242" s="5">
        <v>4</v>
      </c>
      <c r="E242" s="106">
        <v>42620</v>
      </c>
      <c r="F242" s="5" t="s">
        <v>41</v>
      </c>
      <c r="G242" s="106">
        <v>42635</v>
      </c>
      <c r="H242" s="106"/>
      <c r="I242" s="7" t="s">
        <v>423</v>
      </c>
      <c r="J242" s="31" t="s">
        <v>479</v>
      </c>
      <c r="K242" s="20" t="s">
        <v>458</v>
      </c>
      <c r="L242" s="25"/>
      <c r="M242" s="65"/>
      <c r="N242" s="77"/>
      <c r="O242" s="48"/>
      <c r="P242"/>
    </row>
    <row r="243" spans="1:16" ht="60" hidden="1">
      <c r="A243" s="14">
        <v>254</v>
      </c>
      <c r="B243" s="23" t="s">
        <v>222</v>
      </c>
      <c r="C243" s="5">
        <v>215</v>
      </c>
      <c r="D243" s="5">
        <v>4</v>
      </c>
      <c r="E243" s="106">
        <v>42620</v>
      </c>
      <c r="F243" s="5" t="s">
        <v>41</v>
      </c>
      <c r="G243" s="106">
        <v>42628</v>
      </c>
      <c r="H243" s="106"/>
      <c r="I243" s="7" t="s">
        <v>431</v>
      </c>
      <c r="J243" s="31" t="s">
        <v>454</v>
      </c>
      <c r="K243" s="20" t="s">
        <v>440</v>
      </c>
      <c r="L243" s="25"/>
      <c r="M243" s="65"/>
      <c r="N243" s="77"/>
      <c r="O243" s="48"/>
      <c r="P243"/>
    </row>
    <row r="244" spans="1:16" ht="30" hidden="1">
      <c r="A244" s="14">
        <v>255</v>
      </c>
      <c r="B244" s="23" t="s">
        <v>22</v>
      </c>
      <c r="C244" s="5">
        <v>87</v>
      </c>
      <c r="D244" s="5">
        <v>4</v>
      </c>
      <c r="E244" s="106">
        <v>42620</v>
      </c>
      <c r="F244" s="5" t="s">
        <v>41</v>
      </c>
      <c r="G244" s="106">
        <v>42628</v>
      </c>
      <c r="H244" s="106"/>
      <c r="I244" s="7" t="s">
        <v>423</v>
      </c>
      <c r="J244" s="31" t="s">
        <v>414</v>
      </c>
      <c r="K244" s="20" t="s">
        <v>455</v>
      </c>
      <c r="L244" s="25"/>
      <c r="M244" s="48"/>
      <c r="N244" s="77"/>
      <c r="O244" s="48"/>
      <c r="P244"/>
    </row>
    <row r="245" spans="1:16" ht="45" hidden="1">
      <c r="A245" s="14">
        <v>256</v>
      </c>
      <c r="B245" s="23" t="s">
        <v>112</v>
      </c>
      <c r="C245" s="5">
        <v>158</v>
      </c>
      <c r="D245" s="5">
        <v>4</v>
      </c>
      <c r="E245" s="106">
        <v>42620</v>
      </c>
      <c r="F245" s="5" t="s">
        <v>41</v>
      </c>
      <c r="G245" s="106">
        <v>42628</v>
      </c>
      <c r="H245" s="106"/>
      <c r="I245" s="7" t="s">
        <v>305</v>
      </c>
      <c r="J245" s="31" t="s">
        <v>457</v>
      </c>
      <c r="K245" s="20" t="s">
        <v>311</v>
      </c>
      <c r="L245" s="25"/>
      <c r="M245" s="65"/>
      <c r="N245" s="77"/>
      <c r="O245" s="48"/>
      <c r="P245"/>
    </row>
    <row r="246" spans="1:16" ht="45" hidden="1">
      <c r="A246" s="14">
        <v>257</v>
      </c>
      <c r="B246" s="23" t="s">
        <v>438</v>
      </c>
      <c r="C246" s="5">
        <v>53</v>
      </c>
      <c r="D246" s="5">
        <v>4</v>
      </c>
      <c r="E246" s="106">
        <v>42620</v>
      </c>
      <c r="F246" s="5" t="s">
        <v>41</v>
      </c>
      <c r="G246" s="106">
        <v>42628</v>
      </c>
      <c r="H246" s="106"/>
      <c r="I246" s="7" t="s">
        <v>432</v>
      </c>
      <c r="J246" s="31" t="s">
        <v>452</v>
      </c>
      <c r="K246" s="20" t="s">
        <v>510</v>
      </c>
      <c r="L246" s="25"/>
      <c r="M246" s="65"/>
      <c r="N246" s="77"/>
      <c r="O246" s="48"/>
      <c r="P246"/>
    </row>
    <row r="247" spans="1:16" ht="30" hidden="1">
      <c r="A247" s="14">
        <v>258</v>
      </c>
      <c r="B247" s="23" t="s">
        <v>344</v>
      </c>
      <c r="C247" s="5">
        <v>151</v>
      </c>
      <c r="D247" s="5">
        <v>4</v>
      </c>
      <c r="E247" s="106">
        <v>42620</v>
      </c>
      <c r="F247" s="5" t="s">
        <v>41</v>
      </c>
      <c r="G247" s="106">
        <v>42635</v>
      </c>
      <c r="H247" s="106"/>
      <c r="I247" s="7" t="s">
        <v>433</v>
      </c>
      <c r="J247" s="31" t="s">
        <v>100</v>
      </c>
      <c r="K247" s="20" t="s">
        <v>430</v>
      </c>
      <c r="L247" s="25"/>
      <c r="M247" s="48"/>
      <c r="N247" s="77"/>
      <c r="O247" s="48"/>
      <c r="P247"/>
    </row>
    <row r="248" spans="1:16" hidden="1">
      <c r="A248" s="14">
        <v>259</v>
      </c>
      <c r="B248" s="23" t="s">
        <v>439</v>
      </c>
      <c r="C248" s="5">
        <v>123</v>
      </c>
      <c r="D248" s="5">
        <v>4</v>
      </c>
      <c r="E248" s="106">
        <v>42620</v>
      </c>
      <c r="F248" s="5" t="s">
        <v>41</v>
      </c>
      <c r="G248" s="106">
        <v>42628</v>
      </c>
      <c r="H248" s="106"/>
      <c r="I248" s="7" t="s">
        <v>434</v>
      </c>
      <c r="J248" s="31" t="s">
        <v>453</v>
      </c>
      <c r="K248" s="20" t="s">
        <v>435</v>
      </c>
      <c r="L248" s="25"/>
      <c r="M248" s="48"/>
      <c r="N248" s="77"/>
      <c r="O248" s="48"/>
      <c r="P248"/>
    </row>
    <row r="249" spans="1:16" hidden="1">
      <c r="A249" s="14">
        <v>260</v>
      </c>
      <c r="B249" s="23" t="s">
        <v>26</v>
      </c>
      <c r="C249" s="5">
        <v>130</v>
      </c>
      <c r="D249" s="5">
        <v>4</v>
      </c>
      <c r="E249" s="106">
        <v>42620</v>
      </c>
      <c r="F249" s="5" t="s">
        <v>41</v>
      </c>
      <c r="G249" s="106">
        <v>42628</v>
      </c>
      <c r="H249" s="106"/>
      <c r="I249" s="7" t="s">
        <v>436</v>
      </c>
      <c r="J249" s="31" t="s">
        <v>100</v>
      </c>
      <c r="K249" s="20" t="s">
        <v>58</v>
      </c>
      <c r="L249" s="25"/>
      <c r="M249" s="48"/>
      <c r="N249" s="77"/>
      <c r="O249" s="48"/>
      <c r="P249"/>
    </row>
    <row r="250" spans="1:16" ht="45" hidden="1">
      <c r="A250" s="14">
        <v>261</v>
      </c>
      <c r="B250" s="23" t="s">
        <v>75</v>
      </c>
      <c r="C250" s="5">
        <v>136</v>
      </c>
      <c r="D250" s="5">
        <v>4</v>
      </c>
      <c r="E250" s="106">
        <v>42620</v>
      </c>
      <c r="F250" s="5" t="s">
        <v>41</v>
      </c>
      <c r="G250" s="106">
        <v>42628</v>
      </c>
      <c r="H250" s="106"/>
      <c r="I250" s="7" t="s">
        <v>437</v>
      </c>
      <c r="J250" s="31" t="s">
        <v>461</v>
      </c>
      <c r="K250" s="20" t="s">
        <v>456</v>
      </c>
      <c r="L250" s="25"/>
      <c r="M250" s="48"/>
      <c r="N250" s="77"/>
      <c r="O250" s="48"/>
      <c r="P250"/>
    </row>
    <row r="251" spans="1:16" ht="30" hidden="1">
      <c r="A251" s="14">
        <v>262</v>
      </c>
      <c r="B251" s="23" t="s">
        <v>33</v>
      </c>
      <c r="C251" s="5">
        <v>81</v>
      </c>
      <c r="D251" s="5">
        <v>4</v>
      </c>
      <c r="E251" s="106">
        <v>42622</v>
      </c>
      <c r="F251" s="5" t="s">
        <v>41</v>
      </c>
      <c r="G251" s="106">
        <v>42635</v>
      </c>
      <c r="H251" s="106"/>
      <c r="I251" s="7" t="s">
        <v>441</v>
      </c>
      <c r="J251" s="31" t="s">
        <v>100</v>
      </c>
      <c r="K251" s="20" t="s">
        <v>58</v>
      </c>
      <c r="L251" s="25"/>
      <c r="M251" s="48"/>
      <c r="N251" s="77"/>
      <c r="O251" s="48"/>
      <c r="P251"/>
    </row>
    <row r="252" spans="1:16" ht="30" hidden="1">
      <c r="A252" s="14">
        <v>263</v>
      </c>
      <c r="B252" s="23" t="s">
        <v>444</v>
      </c>
      <c r="C252" s="5">
        <v>239</v>
      </c>
      <c r="D252" s="5">
        <v>4</v>
      </c>
      <c r="E252" s="106">
        <v>42622</v>
      </c>
      <c r="F252" s="5" t="s">
        <v>41</v>
      </c>
      <c r="G252" s="106">
        <v>42635</v>
      </c>
      <c r="H252" s="106"/>
      <c r="I252" s="7" t="s">
        <v>443</v>
      </c>
      <c r="J252" s="31" t="s">
        <v>89</v>
      </c>
      <c r="K252" s="20" t="s">
        <v>360</v>
      </c>
      <c r="L252" s="25"/>
      <c r="M252" s="48"/>
      <c r="N252" s="77"/>
      <c r="O252" s="48"/>
      <c r="P252"/>
    </row>
    <row r="253" spans="1:16" hidden="1">
      <c r="A253" s="14">
        <v>264</v>
      </c>
      <c r="B253" s="23" t="s">
        <v>17</v>
      </c>
      <c r="C253" s="5">
        <v>166</v>
      </c>
      <c r="D253" s="5">
        <v>4</v>
      </c>
      <c r="E253" s="106">
        <v>42622</v>
      </c>
      <c r="F253" s="5" t="s">
        <v>41</v>
      </c>
      <c r="G253" s="106">
        <v>42635</v>
      </c>
      <c r="H253" s="106"/>
      <c r="I253" s="7" t="s">
        <v>442</v>
      </c>
      <c r="J253" s="31" t="s">
        <v>100</v>
      </c>
      <c r="K253" s="20" t="s">
        <v>58</v>
      </c>
      <c r="L253" s="25"/>
      <c r="M253" s="48"/>
      <c r="N253" s="77"/>
      <c r="O253" s="48"/>
      <c r="P253"/>
    </row>
    <row r="254" spans="1:16" ht="30" hidden="1">
      <c r="A254" s="14">
        <v>265</v>
      </c>
      <c r="B254" s="23" t="s">
        <v>255</v>
      </c>
      <c r="C254" s="5">
        <v>69</v>
      </c>
      <c r="D254" s="5">
        <v>4</v>
      </c>
      <c r="E254" s="106">
        <v>42626</v>
      </c>
      <c r="F254" s="5" t="s">
        <v>41</v>
      </c>
      <c r="G254" s="106">
        <v>42639</v>
      </c>
      <c r="H254" s="106"/>
      <c r="I254" s="7" t="s">
        <v>448</v>
      </c>
      <c r="J254" s="31" t="s">
        <v>137</v>
      </c>
      <c r="K254" s="20" t="s">
        <v>196</v>
      </c>
      <c r="L254" s="25"/>
      <c r="M254" s="48"/>
      <c r="N254" s="77"/>
      <c r="O254" s="48"/>
      <c r="P254"/>
    </row>
    <row r="255" spans="1:16" ht="30" hidden="1">
      <c r="A255" s="14">
        <v>266</v>
      </c>
      <c r="B255" s="23" t="s">
        <v>39</v>
      </c>
      <c r="C255" s="5">
        <v>64</v>
      </c>
      <c r="D255" s="5">
        <v>4</v>
      </c>
      <c r="E255" s="106">
        <v>42626</v>
      </c>
      <c r="F255" s="5" t="s">
        <v>41</v>
      </c>
      <c r="G255" s="106">
        <v>42639</v>
      </c>
      <c r="H255" s="106"/>
      <c r="I255" s="7" t="s">
        <v>423</v>
      </c>
      <c r="J255" s="31" t="s">
        <v>100</v>
      </c>
      <c r="K255" s="20" t="s">
        <v>430</v>
      </c>
      <c r="L255" s="25"/>
      <c r="M255" s="48"/>
      <c r="N255" s="77"/>
      <c r="O255" s="48"/>
      <c r="P255"/>
    </row>
    <row r="256" spans="1:16" hidden="1">
      <c r="A256" s="14">
        <v>267</v>
      </c>
      <c r="B256" s="23" t="s">
        <v>15</v>
      </c>
      <c r="C256" s="5">
        <v>128</v>
      </c>
      <c r="D256" s="5">
        <v>4</v>
      </c>
      <c r="E256" s="106">
        <v>42626</v>
      </c>
      <c r="F256" s="5" t="s">
        <v>41</v>
      </c>
      <c r="G256" s="106">
        <v>42639</v>
      </c>
      <c r="H256" s="106"/>
      <c r="I256" s="7" t="s">
        <v>442</v>
      </c>
      <c r="J256" s="31" t="s">
        <v>100</v>
      </c>
      <c r="K256" s="20" t="s">
        <v>58</v>
      </c>
      <c r="L256" s="25"/>
      <c r="M256" s="48"/>
      <c r="N256" s="77"/>
      <c r="O256" s="48"/>
      <c r="P256"/>
    </row>
    <row r="257" spans="1:16" ht="30" hidden="1">
      <c r="A257" s="14">
        <v>268</v>
      </c>
      <c r="B257" s="23" t="s">
        <v>72</v>
      </c>
      <c r="C257" s="5">
        <v>134</v>
      </c>
      <c r="D257" s="5">
        <v>4</v>
      </c>
      <c r="E257" s="106">
        <v>42626</v>
      </c>
      <c r="F257" s="5" t="s">
        <v>41</v>
      </c>
      <c r="G257" s="106">
        <v>42655</v>
      </c>
      <c r="H257" s="106"/>
      <c r="I257" s="7" t="s">
        <v>450</v>
      </c>
      <c r="J257" s="31" t="s">
        <v>484</v>
      </c>
      <c r="K257" s="20" t="s">
        <v>194</v>
      </c>
      <c r="L257" s="25"/>
      <c r="M257" s="48"/>
      <c r="N257" s="77"/>
      <c r="O257" s="48"/>
      <c r="P257"/>
    </row>
    <row r="258" spans="1:16" ht="30" hidden="1">
      <c r="A258" s="14">
        <v>269</v>
      </c>
      <c r="B258" s="23" t="s">
        <v>51</v>
      </c>
      <c r="C258" s="5">
        <v>214</v>
      </c>
      <c r="D258" s="5">
        <v>4</v>
      </c>
      <c r="E258" s="106">
        <v>42626</v>
      </c>
      <c r="F258" s="5" t="s">
        <v>41</v>
      </c>
      <c r="G258" s="106">
        <v>42675</v>
      </c>
      <c r="H258" s="106"/>
      <c r="I258" s="7" t="s">
        <v>451</v>
      </c>
      <c r="J258" s="31" t="s">
        <v>307</v>
      </c>
      <c r="K258" s="20" t="s">
        <v>528</v>
      </c>
      <c r="L258" s="25"/>
      <c r="M258" s="48"/>
      <c r="N258" s="77"/>
      <c r="O258" s="48"/>
      <c r="P258"/>
    </row>
    <row r="259" spans="1:16" ht="45" hidden="1">
      <c r="A259" s="14">
        <v>270</v>
      </c>
      <c r="B259" s="23" t="s">
        <v>445</v>
      </c>
      <c r="C259" s="5">
        <v>146</v>
      </c>
      <c r="D259" s="5">
        <v>4</v>
      </c>
      <c r="E259" s="106">
        <v>42626</v>
      </c>
      <c r="F259" s="5" t="s">
        <v>41</v>
      </c>
      <c r="G259" s="106">
        <v>42639</v>
      </c>
      <c r="H259" s="106"/>
      <c r="I259" s="7" t="s">
        <v>449</v>
      </c>
      <c r="J259" s="31" t="s">
        <v>89</v>
      </c>
      <c r="K259" s="20" t="s">
        <v>360</v>
      </c>
      <c r="L259" s="25"/>
      <c r="M259" s="48"/>
      <c r="N259" s="77"/>
      <c r="O259" s="48"/>
      <c r="P259"/>
    </row>
    <row r="260" spans="1:16" ht="30" hidden="1">
      <c r="A260" s="14">
        <v>271</v>
      </c>
      <c r="B260" s="23" t="s">
        <v>367</v>
      </c>
      <c r="C260" s="5">
        <v>93</v>
      </c>
      <c r="D260" s="5">
        <v>4</v>
      </c>
      <c r="E260" s="106">
        <v>42626</v>
      </c>
      <c r="F260" s="5" t="s">
        <v>41</v>
      </c>
      <c r="G260" s="106">
        <v>42639</v>
      </c>
      <c r="H260" s="106"/>
      <c r="I260" s="7" t="s">
        <v>423</v>
      </c>
      <c r="J260" s="31" t="s">
        <v>100</v>
      </c>
      <c r="K260" s="20" t="s">
        <v>430</v>
      </c>
      <c r="L260" s="25"/>
      <c r="M260" s="48"/>
      <c r="N260" s="77"/>
      <c r="O260" s="48"/>
      <c r="P260"/>
    </row>
    <row r="261" spans="1:16" ht="30" hidden="1">
      <c r="A261" s="14">
        <v>272</v>
      </c>
      <c r="B261" s="23" t="s">
        <v>40</v>
      </c>
      <c r="C261" s="5">
        <v>162</v>
      </c>
      <c r="D261" s="5">
        <v>4</v>
      </c>
      <c r="E261" s="106">
        <v>42626</v>
      </c>
      <c r="F261" s="5" t="s">
        <v>41</v>
      </c>
      <c r="G261" s="106">
        <v>42639</v>
      </c>
      <c r="H261" s="106"/>
      <c r="I261" s="7" t="s">
        <v>423</v>
      </c>
      <c r="J261" s="31" t="s">
        <v>100</v>
      </c>
      <c r="K261" s="20" t="s">
        <v>58</v>
      </c>
      <c r="L261" s="25"/>
      <c r="M261" s="48"/>
      <c r="N261" s="77"/>
      <c r="O261" s="48"/>
      <c r="P261"/>
    </row>
    <row r="262" spans="1:16" ht="90" hidden="1">
      <c r="A262" s="14">
        <v>273</v>
      </c>
      <c r="B262" s="23" t="s">
        <v>447</v>
      </c>
      <c r="C262" s="5">
        <v>35</v>
      </c>
      <c r="D262" s="5">
        <v>4</v>
      </c>
      <c r="E262" s="106">
        <v>42626</v>
      </c>
      <c r="F262" s="18" t="s">
        <v>418</v>
      </c>
      <c r="G262" s="106">
        <v>42675</v>
      </c>
      <c r="H262" s="106"/>
      <c r="I262" s="7" t="s">
        <v>446</v>
      </c>
      <c r="J262" s="31" t="s">
        <v>582</v>
      </c>
      <c r="K262" s="19" t="s">
        <v>400</v>
      </c>
      <c r="L262" s="25"/>
      <c r="M262" s="48"/>
      <c r="N262" s="77"/>
      <c r="O262" s="48"/>
      <c r="P262"/>
    </row>
    <row r="263" spans="1:16" ht="30" hidden="1">
      <c r="A263" s="14">
        <v>274</v>
      </c>
      <c r="B263" s="23" t="s">
        <v>304</v>
      </c>
      <c r="C263" s="5">
        <v>131</v>
      </c>
      <c r="D263" s="5">
        <v>4</v>
      </c>
      <c r="E263" s="106">
        <v>42628</v>
      </c>
      <c r="F263" s="5" t="s">
        <v>41</v>
      </c>
      <c r="G263" s="106">
        <v>42640</v>
      </c>
      <c r="H263" s="106"/>
      <c r="I263" s="7" t="s">
        <v>459</v>
      </c>
      <c r="J263" s="31" t="s">
        <v>89</v>
      </c>
      <c r="K263" s="20" t="s">
        <v>360</v>
      </c>
      <c r="L263" s="25"/>
      <c r="M263" s="48"/>
      <c r="N263" s="77"/>
      <c r="O263" s="48"/>
      <c r="P263"/>
    </row>
    <row r="264" spans="1:16" ht="30" hidden="1">
      <c r="A264" s="14">
        <v>275</v>
      </c>
      <c r="B264" s="23" t="s">
        <v>460</v>
      </c>
      <c r="C264" s="5">
        <v>216</v>
      </c>
      <c r="D264" s="5">
        <v>4</v>
      </c>
      <c r="E264" s="106">
        <v>42628</v>
      </c>
      <c r="F264" s="5" t="s">
        <v>41</v>
      </c>
      <c r="G264" s="106">
        <v>42655</v>
      </c>
      <c r="H264" s="106"/>
      <c r="I264" s="7" t="s">
        <v>423</v>
      </c>
      <c r="J264" s="31" t="s">
        <v>485</v>
      </c>
      <c r="K264" s="20" t="s">
        <v>192</v>
      </c>
      <c r="L264" s="25"/>
      <c r="M264" s="65"/>
      <c r="N264" s="77"/>
      <c r="O264" s="48"/>
      <c r="P264"/>
    </row>
    <row r="265" spans="1:16" ht="30" hidden="1">
      <c r="A265" s="14">
        <v>276</v>
      </c>
      <c r="B265" s="23" t="s">
        <v>55</v>
      </c>
      <c r="C265" s="5">
        <v>137</v>
      </c>
      <c r="D265" s="5">
        <v>4</v>
      </c>
      <c r="E265" s="106">
        <v>42628</v>
      </c>
      <c r="F265" s="5" t="s">
        <v>41</v>
      </c>
      <c r="G265" s="106">
        <v>42640</v>
      </c>
      <c r="H265" s="106"/>
      <c r="I265" s="7" t="s">
        <v>423</v>
      </c>
      <c r="J265" s="31" t="s">
        <v>100</v>
      </c>
      <c r="K265" s="20" t="s">
        <v>58</v>
      </c>
      <c r="L265" s="25"/>
      <c r="M265" s="48"/>
      <c r="N265" s="77"/>
      <c r="O265" s="48"/>
      <c r="P265"/>
    </row>
    <row r="266" spans="1:16" ht="30" hidden="1">
      <c r="A266" s="14">
        <v>277</v>
      </c>
      <c r="B266" s="23" t="s">
        <v>343</v>
      </c>
      <c r="C266" s="5">
        <v>129</v>
      </c>
      <c r="D266" s="5">
        <v>4</v>
      </c>
      <c r="E266" s="106">
        <v>42628</v>
      </c>
      <c r="F266" s="5" t="s">
        <v>41</v>
      </c>
      <c r="G266" s="106">
        <v>42640</v>
      </c>
      <c r="H266" s="106"/>
      <c r="I266" s="7" t="s">
        <v>475</v>
      </c>
      <c r="J266" s="31" t="s">
        <v>478</v>
      </c>
      <c r="K266" s="20" t="s">
        <v>477</v>
      </c>
      <c r="L266" s="25"/>
      <c r="M266" s="48"/>
      <c r="N266" s="77"/>
      <c r="O266" s="48"/>
      <c r="P266"/>
    </row>
    <row r="267" spans="1:16" ht="45" hidden="1">
      <c r="A267" s="14">
        <v>278</v>
      </c>
      <c r="B267" s="23" t="s">
        <v>62</v>
      </c>
      <c r="C267" s="5">
        <v>192</v>
      </c>
      <c r="D267" s="5">
        <v>4</v>
      </c>
      <c r="E267" s="106">
        <v>42635</v>
      </c>
      <c r="F267" s="5" t="s">
        <v>41</v>
      </c>
      <c r="G267" s="106">
        <v>42640</v>
      </c>
      <c r="H267" s="106"/>
      <c r="I267" s="7" t="s">
        <v>464</v>
      </c>
      <c r="J267" s="31" t="s">
        <v>100</v>
      </c>
      <c r="K267" s="20" t="s">
        <v>58</v>
      </c>
      <c r="L267" s="25"/>
      <c r="M267" s="48"/>
      <c r="N267" s="77"/>
      <c r="O267" s="48"/>
      <c r="P267"/>
    </row>
    <row r="268" spans="1:16" hidden="1">
      <c r="A268" s="14">
        <v>279</v>
      </c>
      <c r="B268" s="23" t="s">
        <v>284</v>
      </c>
      <c r="C268" s="5">
        <v>59</v>
      </c>
      <c r="D268" s="5">
        <v>4</v>
      </c>
      <c r="E268" s="106">
        <v>42635</v>
      </c>
      <c r="F268" s="5" t="s">
        <v>41</v>
      </c>
      <c r="G268" s="106">
        <v>42640</v>
      </c>
      <c r="H268" s="106"/>
      <c r="I268" s="7" t="s">
        <v>465</v>
      </c>
      <c r="J268" s="31" t="s">
        <v>100</v>
      </c>
      <c r="K268" s="20" t="s">
        <v>58</v>
      </c>
      <c r="L268" s="25"/>
      <c r="M268" s="48"/>
      <c r="N268" s="77"/>
      <c r="O268" s="48"/>
      <c r="P268"/>
    </row>
    <row r="269" spans="1:16" hidden="1">
      <c r="A269" s="14">
        <v>280</v>
      </c>
      <c r="B269" s="23" t="s">
        <v>474</v>
      </c>
      <c r="C269" s="5">
        <v>194</v>
      </c>
      <c r="D269" s="5">
        <v>4</v>
      </c>
      <c r="E269" s="106">
        <v>42635</v>
      </c>
      <c r="F269" s="5" t="s">
        <v>41</v>
      </c>
      <c r="G269" s="106">
        <v>42640</v>
      </c>
      <c r="H269" s="106"/>
      <c r="I269" s="7" t="s">
        <v>466</v>
      </c>
      <c r="J269" s="31" t="s">
        <v>89</v>
      </c>
      <c r="K269" s="20" t="s">
        <v>360</v>
      </c>
      <c r="L269" s="25"/>
      <c r="M269" s="48"/>
      <c r="N269" s="77"/>
      <c r="O269" s="48"/>
      <c r="P269"/>
    </row>
    <row r="270" spans="1:16" hidden="1">
      <c r="A270" s="14">
        <v>281</v>
      </c>
      <c r="B270" s="23" t="s">
        <v>160</v>
      </c>
      <c r="C270" s="5">
        <v>178</v>
      </c>
      <c r="D270" s="5">
        <v>4</v>
      </c>
      <c r="E270" s="106">
        <v>42635</v>
      </c>
      <c r="F270" s="5" t="s">
        <v>41</v>
      </c>
      <c r="G270" s="106">
        <v>42655</v>
      </c>
      <c r="H270" s="106"/>
      <c r="I270" s="7" t="s">
        <v>462</v>
      </c>
      <c r="J270" s="31" t="s">
        <v>488</v>
      </c>
      <c r="K270" s="20" t="s">
        <v>486</v>
      </c>
      <c r="L270" s="25"/>
      <c r="M270" s="48"/>
      <c r="N270" s="77"/>
      <c r="O270" s="48"/>
      <c r="P270"/>
    </row>
    <row r="271" spans="1:16" hidden="1">
      <c r="A271" s="14">
        <v>282</v>
      </c>
      <c r="B271" s="23" t="s">
        <v>88</v>
      </c>
      <c r="C271" s="5">
        <v>230</v>
      </c>
      <c r="D271" s="5">
        <v>4</v>
      </c>
      <c r="E271" s="106">
        <v>42635</v>
      </c>
      <c r="F271" s="5" t="s">
        <v>41</v>
      </c>
      <c r="G271" s="106">
        <v>42655</v>
      </c>
      <c r="H271" s="106"/>
      <c r="I271" s="7" t="s">
        <v>468</v>
      </c>
      <c r="J271" s="31" t="s">
        <v>480</v>
      </c>
      <c r="K271" s="20" t="s">
        <v>194</v>
      </c>
      <c r="L271" s="25"/>
      <c r="M271" s="65"/>
      <c r="N271" s="77"/>
      <c r="O271" s="48"/>
      <c r="P271"/>
    </row>
    <row r="272" spans="1:16" ht="60" hidden="1">
      <c r="A272" s="14">
        <v>283</v>
      </c>
      <c r="B272" s="23" t="s">
        <v>278</v>
      </c>
      <c r="C272" s="5">
        <v>126</v>
      </c>
      <c r="D272" s="5">
        <v>4</v>
      </c>
      <c r="E272" s="106">
        <v>42635</v>
      </c>
      <c r="F272" s="5" t="s">
        <v>41</v>
      </c>
      <c r="G272" s="106">
        <v>42640</v>
      </c>
      <c r="H272" s="106"/>
      <c r="I272" s="7" t="s">
        <v>467</v>
      </c>
      <c r="J272" s="31" t="s">
        <v>291</v>
      </c>
      <c r="K272" s="20" t="s">
        <v>476</v>
      </c>
      <c r="L272" s="25"/>
      <c r="M272" s="48"/>
      <c r="N272" s="77"/>
      <c r="O272" s="48"/>
      <c r="P272"/>
    </row>
    <row r="273" spans="1:16" ht="30" hidden="1">
      <c r="A273" s="14">
        <v>284</v>
      </c>
      <c r="B273" s="23" t="s">
        <v>112</v>
      </c>
      <c r="C273" s="5">
        <v>158</v>
      </c>
      <c r="D273" s="5">
        <v>4</v>
      </c>
      <c r="E273" s="106">
        <v>42635</v>
      </c>
      <c r="F273" s="5" t="s">
        <v>41</v>
      </c>
      <c r="G273" s="106">
        <v>42655</v>
      </c>
      <c r="H273" s="106"/>
      <c r="I273" s="7" t="s">
        <v>463</v>
      </c>
      <c r="J273" s="31" t="s">
        <v>497</v>
      </c>
      <c r="K273" s="20" t="s">
        <v>311</v>
      </c>
      <c r="L273" s="25"/>
      <c r="M273" s="65"/>
      <c r="N273" s="77"/>
      <c r="O273" s="48"/>
      <c r="P273"/>
    </row>
    <row r="274" spans="1:16" ht="30" hidden="1">
      <c r="A274" s="14">
        <v>285</v>
      </c>
      <c r="B274" s="23" t="s">
        <v>79</v>
      </c>
      <c r="C274" s="5">
        <v>74</v>
      </c>
      <c r="D274" s="5">
        <v>4</v>
      </c>
      <c r="E274" s="106">
        <v>42635</v>
      </c>
      <c r="F274" s="5" t="s">
        <v>41</v>
      </c>
      <c r="G274" s="106">
        <v>42655</v>
      </c>
      <c r="H274" s="106"/>
      <c r="I274" s="7" t="s">
        <v>463</v>
      </c>
      <c r="J274" s="31" t="s">
        <v>487</v>
      </c>
      <c r="K274" s="20" t="s">
        <v>489</v>
      </c>
      <c r="L274" s="25"/>
      <c r="M274" s="48"/>
      <c r="N274" s="77"/>
      <c r="O274" s="48"/>
      <c r="P274"/>
    </row>
    <row r="275" spans="1:16" ht="30" hidden="1">
      <c r="A275" s="14">
        <v>286</v>
      </c>
      <c r="B275" s="23" t="s">
        <v>47</v>
      </c>
      <c r="C275" s="5">
        <v>154</v>
      </c>
      <c r="D275" s="5">
        <v>4</v>
      </c>
      <c r="E275" s="106">
        <v>42639</v>
      </c>
      <c r="F275" s="5" t="s">
        <v>41</v>
      </c>
      <c r="G275" s="106">
        <v>42655</v>
      </c>
      <c r="H275" s="106"/>
      <c r="I275" s="7" t="s">
        <v>470</v>
      </c>
      <c r="J275" s="31" t="s">
        <v>491</v>
      </c>
      <c r="K275" s="20" t="s">
        <v>490</v>
      </c>
      <c r="L275" s="25"/>
      <c r="M275" s="48"/>
      <c r="N275" s="77"/>
      <c r="O275" s="48"/>
      <c r="P275"/>
    </row>
    <row r="276" spans="1:16" ht="30" hidden="1">
      <c r="A276" s="14">
        <v>287</v>
      </c>
      <c r="B276" s="23" t="s">
        <v>32</v>
      </c>
      <c r="C276" s="5">
        <v>203</v>
      </c>
      <c r="D276" s="5">
        <v>4</v>
      </c>
      <c r="E276" s="106">
        <v>42639</v>
      </c>
      <c r="F276" s="5" t="s">
        <v>41</v>
      </c>
      <c r="G276" s="106">
        <v>42655</v>
      </c>
      <c r="H276" s="106"/>
      <c r="I276" s="7" t="s">
        <v>469</v>
      </c>
      <c r="J276" s="31" t="s">
        <v>498</v>
      </c>
      <c r="K276" s="20" t="s">
        <v>511</v>
      </c>
      <c r="L276" s="25"/>
      <c r="M276" s="65"/>
      <c r="N276" s="77"/>
      <c r="O276" s="48"/>
      <c r="P276"/>
    </row>
    <row r="277" spans="1:16" hidden="1">
      <c r="A277" s="14">
        <v>288</v>
      </c>
      <c r="B277" s="23" t="s">
        <v>114</v>
      </c>
      <c r="C277" s="5">
        <v>227</v>
      </c>
      <c r="D277" s="5">
        <v>4</v>
      </c>
      <c r="E277" s="106">
        <v>42639</v>
      </c>
      <c r="F277" s="5" t="s">
        <v>41</v>
      </c>
      <c r="G277" s="106">
        <v>42655</v>
      </c>
      <c r="H277" s="106"/>
      <c r="I277" s="7" t="s">
        <v>473</v>
      </c>
      <c r="J277" s="31" t="s">
        <v>492</v>
      </c>
      <c r="K277" s="20" t="s">
        <v>493</v>
      </c>
      <c r="L277" s="25"/>
      <c r="M277" s="48"/>
      <c r="N277" s="77"/>
      <c r="O277" s="48"/>
      <c r="P277"/>
    </row>
    <row r="278" spans="1:16" ht="30" hidden="1">
      <c r="A278" s="14">
        <v>289</v>
      </c>
      <c r="B278" s="23" t="s">
        <v>151</v>
      </c>
      <c r="C278" s="5">
        <v>185</v>
      </c>
      <c r="D278" s="5">
        <v>4</v>
      </c>
      <c r="E278" s="106">
        <v>42639</v>
      </c>
      <c r="F278" s="5" t="s">
        <v>41</v>
      </c>
      <c r="G278" s="106">
        <v>42655</v>
      </c>
      <c r="H278" s="106"/>
      <c r="I278" s="7" t="s">
        <v>471</v>
      </c>
      <c r="J278" s="31" t="s">
        <v>154</v>
      </c>
      <c r="K278" s="20" t="s">
        <v>187</v>
      </c>
      <c r="L278" s="25"/>
      <c r="M278" s="48"/>
      <c r="N278" s="77"/>
      <c r="O278" s="48"/>
      <c r="P278"/>
    </row>
    <row r="279" spans="1:16" ht="60" hidden="1">
      <c r="A279" s="14">
        <v>290</v>
      </c>
      <c r="B279" s="23" t="s">
        <v>65</v>
      </c>
      <c r="C279" s="5">
        <v>29</v>
      </c>
      <c r="D279" s="5">
        <v>4</v>
      </c>
      <c r="E279" s="106">
        <v>42639</v>
      </c>
      <c r="F279" s="5" t="s">
        <v>41</v>
      </c>
      <c r="G279" s="106">
        <v>42655</v>
      </c>
      <c r="H279" s="106"/>
      <c r="I279" s="7" t="s">
        <v>472</v>
      </c>
      <c r="J279" s="31" t="s">
        <v>494</v>
      </c>
      <c r="K279" s="20" t="s">
        <v>495</v>
      </c>
      <c r="L279" s="25"/>
      <c r="M279" s="65"/>
      <c r="N279" s="77"/>
      <c r="O279" s="48"/>
      <c r="P279"/>
    </row>
    <row r="280" spans="1:16" hidden="1">
      <c r="A280" s="14">
        <v>291</v>
      </c>
      <c r="B280" s="23" t="s">
        <v>159</v>
      </c>
      <c r="C280" s="5">
        <v>94</v>
      </c>
      <c r="D280" s="5">
        <v>4</v>
      </c>
      <c r="E280" s="106">
        <v>42640</v>
      </c>
      <c r="F280" s="5" t="s">
        <v>41</v>
      </c>
      <c r="G280" s="106">
        <v>42640</v>
      </c>
      <c r="H280" s="106"/>
      <c r="I280" s="7" t="s">
        <v>360</v>
      </c>
      <c r="J280" s="31" t="s">
        <v>89</v>
      </c>
      <c r="K280" s="20" t="s">
        <v>360</v>
      </c>
      <c r="L280" s="25"/>
      <c r="M280" s="48"/>
      <c r="N280" s="77"/>
      <c r="O280" s="48"/>
      <c r="P280"/>
    </row>
    <row r="281" spans="1:16" hidden="1">
      <c r="A281" s="14">
        <v>292</v>
      </c>
      <c r="B281" s="23" t="s">
        <v>13</v>
      </c>
      <c r="C281" s="5">
        <v>140</v>
      </c>
      <c r="D281" s="5">
        <v>4</v>
      </c>
      <c r="E281" s="106">
        <v>42640</v>
      </c>
      <c r="F281" s="5" t="s">
        <v>41</v>
      </c>
      <c r="G281" s="106">
        <v>42640</v>
      </c>
      <c r="H281" s="106"/>
      <c r="I281" s="7" t="s">
        <v>360</v>
      </c>
      <c r="J281" s="31" t="s">
        <v>89</v>
      </c>
      <c r="K281" s="20" t="s">
        <v>360</v>
      </c>
      <c r="L281" s="25"/>
      <c r="M281" s="48"/>
      <c r="N281" s="77"/>
      <c r="O281" s="48"/>
      <c r="P281"/>
    </row>
    <row r="282" spans="1:16" ht="30" hidden="1">
      <c r="A282" s="14">
        <v>293</v>
      </c>
      <c r="B282" s="23" t="s">
        <v>19</v>
      </c>
      <c r="C282" s="5">
        <v>22</v>
      </c>
      <c r="D282" s="5">
        <v>4</v>
      </c>
      <c r="E282" s="106">
        <v>42642</v>
      </c>
      <c r="F282" s="5" t="s">
        <v>41</v>
      </c>
      <c r="G282" s="106">
        <v>42655</v>
      </c>
      <c r="H282" s="106"/>
      <c r="I282" s="7" t="s">
        <v>482</v>
      </c>
      <c r="J282" s="31" t="s">
        <v>100</v>
      </c>
      <c r="K282" s="20" t="s">
        <v>58</v>
      </c>
      <c r="L282" s="25"/>
      <c r="M282" s="48"/>
      <c r="N282" s="77"/>
      <c r="O282" s="48"/>
      <c r="P282"/>
    </row>
    <row r="283" spans="1:16" hidden="1">
      <c r="A283" s="14">
        <v>294</v>
      </c>
      <c r="B283" s="23" t="s">
        <v>438</v>
      </c>
      <c r="C283" s="5">
        <v>53</v>
      </c>
      <c r="D283" s="5">
        <v>4</v>
      </c>
      <c r="E283" s="106">
        <v>42642</v>
      </c>
      <c r="F283" s="5" t="s">
        <v>41</v>
      </c>
      <c r="G283" s="106">
        <v>42655</v>
      </c>
      <c r="H283" s="106"/>
      <c r="I283" s="7" t="s">
        <v>483</v>
      </c>
      <c r="J283" s="31" t="s">
        <v>484</v>
      </c>
      <c r="K283" s="20" t="s">
        <v>199</v>
      </c>
      <c r="L283" s="25"/>
      <c r="M283" s="48"/>
      <c r="N283" s="77"/>
      <c r="O283" s="48"/>
      <c r="P283"/>
    </row>
    <row r="284" spans="1:16" ht="30" hidden="1">
      <c r="A284" s="14">
        <v>295</v>
      </c>
      <c r="B284" s="23" t="s">
        <v>481</v>
      </c>
      <c r="C284" s="5">
        <v>167</v>
      </c>
      <c r="D284" s="5">
        <v>4</v>
      </c>
      <c r="E284" s="106">
        <v>42642</v>
      </c>
      <c r="F284" s="5" t="s">
        <v>41</v>
      </c>
      <c r="G284" s="106">
        <v>42655</v>
      </c>
      <c r="H284" s="106"/>
      <c r="I284" s="7" t="s">
        <v>482</v>
      </c>
      <c r="J284" s="31" t="s">
        <v>496</v>
      </c>
      <c r="K284" s="20" t="s">
        <v>58</v>
      </c>
      <c r="L284" s="25"/>
      <c r="M284" s="48"/>
      <c r="N284" s="77"/>
      <c r="O284" s="48"/>
      <c r="P284"/>
    </row>
    <row r="285" spans="1:16" hidden="1">
      <c r="A285" s="14">
        <v>296</v>
      </c>
      <c r="B285" s="23" t="s">
        <v>312</v>
      </c>
      <c r="C285" s="5">
        <v>225</v>
      </c>
      <c r="D285" s="5">
        <v>4</v>
      </c>
      <c r="E285" s="106">
        <v>42655</v>
      </c>
      <c r="F285" s="5" t="s">
        <v>41</v>
      </c>
      <c r="G285" s="106">
        <v>42669</v>
      </c>
      <c r="H285" s="106"/>
      <c r="I285" s="7" t="s">
        <v>499</v>
      </c>
      <c r="J285" s="31" t="s">
        <v>492</v>
      </c>
      <c r="K285" s="20" t="s">
        <v>523</v>
      </c>
      <c r="L285" s="25"/>
      <c r="M285" s="48"/>
      <c r="N285" s="77"/>
      <c r="O285" s="48"/>
      <c r="P285"/>
    </row>
    <row r="286" spans="1:16" ht="30" hidden="1">
      <c r="A286" s="14">
        <v>297</v>
      </c>
      <c r="B286" s="23" t="s">
        <v>214</v>
      </c>
      <c r="C286" s="5">
        <v>191</v>
      </c>
      <c r="D286" s="5">
        <v>4</v>
      </c>
      <c r="E286" s="106">
        <v>42655</v>
      </c>
      <c r="F286" s="5" t="s">
        <v>41</v>
      </c>
      <c r="G286" s="106">
        <v>42675</v>
      </c>
      <c r="H286" s="106"/>
      <c r="I286" s="7" t="s">
        <v>501</v>
      </c>
      <c r="J286" s="31" t="s">
        <v>310</v>
      </c>
      <c r="K286" s="20" t="s">
        <v>530</v>
      </c>
      <c r="L286" s="25"/>
      <c r="M286" s="48"/>
      <c r="N286" s="77"/>
      <c r="O286" s="48"/>
      <c r="P286"/>
    </row>
    <row r="287" spans="1:16" ht="30" hidden="1">
      <c r="A287" s="14">
        <v>298</v>
      </c>
      <c r="B287" s="23" t="s">
        <v>212</v>
      </c>
      <c r="C287" s="5">
        <v>181</v>
      </c>
      <c r="D287" s="5">
        <v>4</v>
      </c>
      <c r="E287" s="106">
        <v>42655</v>
      </c>
      <c r="F287" s="5" t="s">
        <v>41</v>
      </c>
      <c r="G287" s="106">
        <v>42669</v>
      </c>
      <c r="H287" s="106"/>
      <c r="I287" s="7" t="s">
        <v>482</v>
      </c>
      <c r="J287" s="31" t="s">
        <v>526</v>
      </c>
      <c r="K287" s="20" t="s">
        <v>524</v>
      </c>
      <c r="L287" s="25"/>
      <c r="M287" s="65"/>
      <c r="N287" s="77"/>
      <c r="O287" s="48"/>
      <c r="P287"/>
    </row>
    <row r="288" spans="1:16" hidden="1">
      <c r="A288" s="14">
        <v>299</v>
      </c>
      <c r="B288" s="23" t="s">
        <v>506</v>
      </c>
      <c r="C288" s="5">
        <v>176</v>
      </c>
      <c r="D288" s="5">
        <v>4</v>
      </c>
      <c r="E288" s="106">
        <v>42655</v>
      </c>
      <c r="F288" s="5" t="s">
        <v>41</v>
      </c>
      <c r="G288" s="106">
        <v>42669</v>
      </c>
      <c r="H288" s="106"/>
      <c r="I288" s="7" t="s">
        <v>503</v>
      </c>
      <c r="J288" s="31" t="s">
        <v>497</v>
      </c>
      <c r="K288" s="20" t="s">
        <v>311</v>
      </c>
      <c r="L288" s="25"/>
      <c r="M288" s="65"/>
      <c r="N288" s="77"/>
      <c r="O288" s="48"/>
      <c r="P288"/>
    </row>
    <row r="289" spans="1:16" ht="60" hidden="1">
      <c r="A289" s="14">
        <v>300</v>
      </c>
      <c r="B289" s="23" t="s">
        <v>22</v>
      </c>
      <c r="C289" s="5">
        <v>87</v>
      </c>
      <c r="D289" s="5">
        <v>4</v>
      </c>
      <c r="E289" s="106">
        <v>42655</v>
      </c>
      <c r="F289" s="5" t="s">
        <v>41</v>
      </c>
      <c r="G289" s="106">
        <v>42675</v>
      </c>
      <c r="H289" s="106"/>
      <c r="I289" s="7" t="s">
        <v>1262</v>
      </c>
      <c r="J289" s="31" t="s">
        <v>382</v>
      </c>
      <c r="K289" s="20" t="s">
        <v>493</v>
      </c>
      <c r="L289" s="25"/>
      <c r="M289" s="48"/>
      <c r="N289" s="77"/>
      <c r="O289" s="48"/>
      <c r="P289"/>
    </row>
    <row r="290" spans="1:16" hidden="1">
      <c r="A290" s="14">
        <v>301</v>
      </c>
      <c r="B290" s="23" t="s">
        <v>144</v>
      </c>
      <c r="C290" s="5">
        <v>221</v>
      </c>
      <c r="D290" s="5">
        <v>4</v>
      </c>
      <c r="E290" s="106">
        <v>42655</v>
      </c>
      <c r="F290" s="5" t="s">
        <v>41</v>
      </c>
      <c r="G290" s="106">
        <v>42669</v>
      </c>
      <c r="H290" s="106"/>
      <c r="I290" s="7" t="s">
        <v>504</v>
      </c>
      <c r="J290" s="31" t="s">
        <v>89</v>
      </c>
      <c r="K290" s="20" t="s">
        <v>360</v>
      </c>
      <c r="L290" s="25"/>
      <c r="M290" s="48"/>
      <c r="N290" s="77"/>
      <c r="O290" s="48"/>
      <c r="P290"/>
    </row>
    <row r="291" spans="1:16" ht="45" hidden="1">
      <c r="A291" s="14">
        <v>302</v>
      </c>
      <c r="B291" s="23" t="s">
        <v>362</v>
      </c>
      <c r="C291" s="5">
        <v>224</v>
      </c>
      <c r="D291" s="5">
        <v>4</v>
      </c>
      <c r="E291" s="106">
        <v>42655</v>
      </c>
      <c r="F291" s="5" t="s">
        <v>41</v>
      </c>
      <c r="G291" s="106">
        <v>42656</v>
      </c>
      <c r="H291" s="106"/>
      <c r="I291" s="7" t="s">
        <v>505</v>
      </c>
      <c r="J291" s="31" t="s">
        <v>585</v>
      </c>
      <c r="K291" s="20" t="s">
        <v>584</v>
      </c>
      <c r="L291" s="25"/>
      <c r="M291" s="48"/>
      <c r="N291" s="77"/>
      <c r="O291" s="48"/>
      <c r="P291"/>
    </row>
    <row r="292" spans="1:16" hidden="1">
      <c r="A292" s="14">
        <v>303</v>
      </c>
      <c r="B292" s="23" t="s">
        <v>9</v>
      </c>
      <c r="C292" s="5">
        <v>233</v>
      </c>
      <c r="D292" s="5">
        <v>4</v>
      </c>
      <c r="E292" s="106">
        <v>42655</v>
      </c>
      <c r="F292" s="5" t="s">
        <v>41</v>
      </c>
      <c r="G292" s="106">
        <v>42669</v>
      </c>
      <c r="H292" s="106"/>
      <c r="I292" s="7" t="s">
        <v>500</v>
      </c>
      <c r="J292" s="31" t="s">
        <v>100</v>
      </c>
      <c r="K292" s="20" t="s">
        <v>58</v>
      </c>
      <c r="L292" s="25"/>
      <c r="M292" s="48"/>
      <c r="N292" s="77"/>
      <c r="O292" s="48"/>
      <c r="P292"/>
    </row>
    <row r="293" spans="1:16" hidden="1">
      <c r="A293" s="14">
        <v>304</v>
      </c>
      <c r="B293" s="23" t="s">
        <v>208</v>
      </c>
      <c r="C293" s="5">
        <v>208</v>
      </c>
      <c r="D293" s="5">
        <v>4</v>
      </c>
      <c r="E293" s="106">
        <v>42655</v>
      </c>
      <c r="F293" s="5" t="s">
        <v>41</v>
      </c>
      <c r="G293" s="106">
        <v>42669</v>
      </c>
      <c r="H293" s="106"/>
      <c r="I293" s="7" t="s">
        <v>500</v>
      </c>
      <c r="J293" s="31" t="s">
        <v>525</v>
      </c>
      <c r="K293" s="20" t="s">
        <v>58</v>
      </c>
      <c r="L293" s="25"/>
      <c r="M293" s="48"/>
      <c r="N293" s="77"/>
      <c r="O293" s="48"/>
      <c r="P293"/>
    </row>
    <row r="294" spans="1:16" ht="30" hidden="1">
      <c r="A294" s="14">
        <v>305</v>
      </c>
      <c r="B294" s="23" t="s">
        <v>17</v>
      </c>
      <c r="C294" s="5">
        <v>166</v>
      </c>
      <c r="D294" s="5">
        <v>4</v>
      </c>
      <c r="E294" s="106">
        <v>42655</v>
      </c>
      <c r="F294" s="5" t="s">
        <v>41</v>
      </c>
      <c r="G294" s="106">
        <v>42669</v>
      </c>
      <c r="H294" s="106"/>
      <c r="I294" s="7" t="s">
        <v>482</v>
      </c>
      <c r="J294" s="31" t="s">
        <v>100</v>
      </c>
      <c r="K294" s="20" t="s">
        <v>58</v>
      </c>
      <c r="L294" s="25"/>
      <c r="M294" s="48"/>
      <c r="N294" s="77"/>
      <c r="O294" s="48"/>
      <c r="P294"/>
    </row>
    <row r="295" spans="1:16" ht="30" hidden="1">
      <c r="A295" s="14">
        <v>306</v>
      </c>
      <c r="B295" s="23" t="s">
        <v>52</v>
      </c>
      <c r="C295" s="5">
        <v>46</v>
      </c>
      <c r="D295" s="5">
        <v>4</v>
      </c>
      <c r="E295" s="106">
        <v>42655</v>
      </c>
      <c r="F295" s="5" t="s">
        <v>41</v>
      </c>
      <c r="G295" s="106">
        <v>42675</v>
      </c>
      <c r="H295" s="106"/>
      <c r="I295" s="7" t="s">
        <v>502</v>
      </c>
      <c r="J295" s="31" t="s">
        <v>529</v>
      </c>
      <c r="K295" s="20" t="s">
        <v>187</v>
      </c>
      <c r="L295" s="25"/>
      <c r="M295" s="48"/>
      <c r="N295" s="77"/>
      <c r="O295" s="48"/>
      <c r="P295"/>
    </row>
    <row r="296" spans="1:16" hidden="1">
      <c r="A296" s="14">
        <v>307</v>
      </c>
      <c r="B296" s="23" t="s">
        <v>253</v>
      </c>
      <c r="C296" s="5">
        <v>68</v>
      </c>
      <c r="D296" s="5">
        <v>4</v>
      </c>
      <c r="E296" s="106">
        <v>42655</v>
      </c>
      <c r="F296" s="5" t="s">
        <v>41</v>
      </c>
      <c r="G296" s="106">
        <v>42669</v>
      </c>
      <c r="H296" s="106"/>
      <c r="I296" s="7" t="s">
        <v>500</v>
      </c>
      <c r="J296" s="31" t="s">
        <v>497</v>
      </c>
      <c r="K296" s="20" t="s">
        <v>311</v>
      </c>
      <c r="L296" s="25"/>
      <c r="M296" s="65"/>
      <c r="N296" s="77"/>
      <c r="O296" s="48"/>
      <c r="P296"/>
    </row>
    <row r="297" spans="1:16" ht="30" hidden="1">
      <c r="A297" s="14">
        <f t="shared" ref="A297:A360" si="0">A296+1</f>
        <v>308</v>
      </c>
      <c r="B297" s="23" t="s">
        <v>166</v>
      </c>
      <c r="C297" s="5">
        <v>83</v>
      </c>
      <c r="D297" s="5">
        <v>4</v>
      </c>
      <c r="E297" s="106">
        <v>42667</v>
      </c>
      <c r="F297" s="5" t="s">
        <v>41</v>
      </c>
      <c r="G297" s="106">
        <v>42685</v>
      </c>
      <c r="H297" s="106"/>
      <c r="I297" s="7" t="s">
        <v>520</v>
      </c>
      <c r="J297" s="31" t="s">
        <v>589</v>
      </c>
      <c r="K297" s="20" t="s">
        <v>508</v>
      </c>
      <c r="L297" s="25"/>
      <c r="M297" s="48"/>
      <c r="N297" s="77"/>
      <c r="O297" s="48"/>
      <c r="P297"/>
    </row>
    <row r="298" spans="1:16" ht="30" hidden="1">
      <c r="A298" s="14">
        <f t="shared" si="0"/>
        <v>309</v>
      </c>
      <c r="B298" s="23" t="s">
        <v>366</v>
      </c>
      <c r="C298" s="5">
        <v>41</v>
      </c>
      <c r="D298" s="5">
        <v>4</v>
      </c>
      <c r="E298" s="106">
        <v>42667</v>
      </c>
      <c r="F298" s="5" t="s">
        <v>41</v>
      </c>
      <c r="G298" s="106">
        <v>42685</v>
      </c>
      <c r="H298" s="106"/>
      <c r="I298" s="7" t="s">
        <v>519</v>
      </c>
      <c r="J298" s="31" t="s">
        <v>611</v>
      </c>
      <c r="K298" s="20" t="s">
        <v>612</v>
      </c>
      <c r="L298" s="25"/>
      <c r="M298" s="65"/>
      <c r="N298" s="77"/>
      <c r="O298" s="48"/>
      <c r="P298"/>
    </row>
    <row r="299" spans="1:16" ht="30" hidden="1">
      <c r="A299" s="14">
        <f t="shared" si="0"/>
        <v>310</v>
      </c>
      <c r="B299" s="23" t="s">
        <v>389</v>
      </c>
      <c r="C299" s="5">
        <v>99</v>
      </c>
      <c r="D299" s="5">
        <v>4</v>
      </c>
      <c r="E299" s="106">
        <v>42667</v>
      </c>
      <c r="F299" s="5" t="s">
        <v>41</v>
      </c>
      <c r="G299" s="106">
        <v>42685</v>
      </c>
      <c r="H299" s="106"/>
      <c r="I299" s="7" t="s">
        <v>520</v>
      </c>
      <c r="J299" s="31" t="s">
        <v>589</v>
      </c>
      <c r="K299" s="20" t="s">
        <v>508</v>
      </c>
      <c r="L299" s="25"/>
      <c r="M299" s="48"/>
      <c r="N299" s="77"/>
      <c r="O299" s="48"/>
      <c r="P299"/>
    </row>
    <row r="300" spans="1:16" ht="30" hidden="1">
      <c r="A300" s="14">
        <f t="shared" si="0"/>
        <v>311</v>
      </c>
      <c r="B300" s="23" t="s">
        <v>379</v>
      </c>
      <c r="C300" s="5">
        <v>103</v>
      </c>
      <c r="D300" s="5">
        <v>4</v>
      </c>
      <c r="E300" s="106">
        <v>42667</v>
      </c>
      <c r="F300" s="5" t="s">
        <v>41</v>
      </c>
      <c r="G300" s="106">
        <v>42699</v>
      </c>
      <c r="H300" s="106"/>
      <c r="I300" s="7" t="s">
        <v>516</v>
      </c>
      <c r="J300" s="31" t="s">
        <v>586</v>
      </c>
      <c r="K300" s="20" t="s">
        <v>416</v>
      </c>
      <c r="L300" s="25"/>
      <c r="M300" s="65"/>
      <c r="N300" s="77"/>
      <c r="O300" s="48"/>
      <c r="P300"/>
    </row>
    <row r="301" spans="1:16" hidden="1">
      <c r="A301" s="14">
        <f t="shared" si="0"/>
        <v>312</v>
      </c>
      <c r="B301" s="23" t="s">
        <v>512</v>
      </c>
      <c r="C301" s="5">
        <v>160</v>
      </c>
      <c r="D301" s="5">
        <v>4</v>
      </c>
      <c r="E301" s="106">
        <v>42667</v>
      </c>
      <c r="F301" s="5" t="s">
        <v>41</v>
      </c>
      <c r="G301" s="106">
        <v>42685</v>
      </c>
      <c r="H301" s="106"/>
      <c r="I301" s="7" t="s">
        <v>517</v>
      </c>
      <c r="J301" s="31" t="s">
        <v>100</v>
      </c>
      <c r="K301" s="20" t="s">
        <v>58</v>
      </c>
      <c r="L301" s="25"/>
      <c r="M301" s="48"/>
      <c r="N301" s="77"/>
      <c r="O301" s="48"/>
      <c r="P301"/>
    </row>
    <row r="302" spans="1:16" ht="30" hidden="1">
      <c r="A302" s="14">
        <f t="shared" si="0"/>
        <v>313</v>
      </c>
      <c r="B302" s="23" t="s">
        <v>285</v>
      </c>
      <c r="C302" s="5">
        <v>108</v>
      </c>
      <c r="D302" s="5">
        <v>4</v>
      </c>
      <c r="E302" s="106">
        <v>42667</v>
      </c>
      <c r="F302" s="5" t="s">
        <v>41</v>
      </c>
      <c r="G302" s="106">
        <v>42685</v>
      </c>
      <c r="H302" s="106"/>
      <c r="I302" s="7" t="s">
        <v>518</v>
      </c>
      <c r="J302" s="31" t="s">
        <v>100</v>
      </c>
      <c r="K302" s="20" t="s">
        <v>58</v>
      </c>
      <c r="L302" s="25"/>
      <c r="M302" s="48"/>
      <c r="N302" s="77"/>
      <c r="O302" s="48"/>
      <c r="P302"/>
    </row>
    <row r="303" spans="1:16" ht="30" hidden="1">
      <c r="A303" s="14">
        <f t="shared" si="0"/>
        <v>314</v>
      </c>
      <c r="B303" s="23" t="s">
        <v>419</v>
      </c>
      <c r="C303" s="5">
        <v>189</v>
      </c>
      <c r="D303" s="5">
        <v>4</v>
      </c>
      <c r="E303" s="106">
        <v>42667</v>
      </c>
      <c r="F303" s="5" t="s">
        <v>41</v>
      </c>
      <c r="G303" s="106">
        <v>42685</v>
      </c>
      <c r="H303" s="106"/>
      <c r="I303" s="7" t="s">
        <v>515</v>
      </c>
      <c r="J303" s="31" t="s">
        <v>100</v>
      </c>
      <c r="K303" s="20" t="s">
        <v>58</v>
      </c>
      <c r="L303" s="25"/>
      <c r="M303" s="48"/>
      <c r="N303" s="77"/>
      <c r="O303" s="48"/>
      <c r="P303"/>
    </row>
    <row r="304" spans="1:16" ht="45" hidden="1">
      <c r="A304" s="14">
        <f t="shared" si="0"/>
        <v>315</v>
      </c>
      <c r="B304" s="23" t="s">
        <v>121</v>
      </c>
      <c r="C304" s="5">
        <v>125</v>
      </c>
      <c r="D304" s="5">
        <v>4</v>
      </c>
      <c r="E304" s="106">
        <v>42667</v>
      </c>
      <c r="F304" s="5" t="s">
        <v>41</v>
      </c>
      <c r="G304" s="106">
        <v>42685</v>
      </c>
      <c r="H304" s="106"/>
      <c r="I304" s="7" t="s">
        <v>514</v>
      </c>
      <c r="J304" s="31" t="s">
        <v>100</v>
      </c>
      <c r="K304" s="20" t="s">
        <v>616</v>
      </c>
      <c r="L304" s="25"/>
      <c r="M304" s="48"/>
      <c r="N304" s="77"/>
      <c r="O304" s="48"/>
      <c r="P304"/>
    </row>
    <row r="305" spans="1:16" ht="30" hidden="1">
      <c r="A305" s="14">
        <f t="shared" si="0"/>
        <v>316</v>
      </c>
      <c r="B305" s="23" t="s">
        <v>513</v>
      </c>
      <c r="C305" s="5">
        <v>236</v>
      </c>
      <c r="D305" s="5">
        <v>4</v>
      </c>
      <c r="E305" s="106">
        <v>42667</v>
      </c>
      <c r="F305" s="5" t="s">
        <v>41</v>
      </c>
      <c r="G305" s="106">
        <v>42685</v>
      </c>
      <c r="H305" s="106"/>
      <c r="I305" s="7" t="s">
        <v>521</v>
      </c>
      <c r="J305" s="31" t="s">
        <v>414</v>
      </c>
      <c r="K305" s="20" t="s">
        <v>187</v>
      </c>
      <c r="L305" s="25"/>
      <c r="M305" s="48"/>
      <c r="N305" s="77"/>
      <c r="O305" s="48"/>
      <c r="P305"/>
    </row>
    <row r="306" spans="1:16" ht="30" hidden="1">
      <c r="A306" s="120">
        <f t="shared" si="0"/>
        <v>317</v>
      </c>
      <c r="B306" s="23" t="s">
        <v>224</v>
      </c>
      <c r="C306" s="5">
        <v>106</v>
      </c>
      <c r="D306" s="5">
        <v>4</v>
      </c>
      <c r="E306" s="106">
        <v>42667</v>
      </c>
      <c r="F306" s="5" t="s">
        <v>41</v>
      </c>
      <c r="G306" s="106">
        <v>42685</v>
      </c>
      <c r="H306" s="106"/>
      <c r="I306" s="7" t="s">
        <v>522</v>
      </c>
      <c r="J306" s="31" t="s">
        <v>497</v>
      </c>
      <c r="K306" s="20" t="s">
        <v>583</v>
      </c>
      <c r="L306" s="25"/>
      <c r="M306" s="48"/>
      <c r="N306" s="77"/>
      <c r="O306" s="48"/>
      <c r="P306"/>
    </row>
    <row r="307" spans="1:16" ht="45" hidden="1">
      <c r="A307" s="120">
        <f t="shared" si="0"/>
        <v>318</v>
      </c>
      <c r="B307" s="23" t="s">
        <v>219</v>
      </c>
      <c r="C307" s="5">
        <v>159</v>
      </c>
      <c r="D307" s="5">
        <v>4</v>
      </c>
      <c r="E307" s="106">
        <v>42669</v>
      </c>
      <c r="F307" s="5" t="s">
        <v>41</v>
      </c>
      <c r="G307" s="106">
        <v>42685</v>
      </c>
      <c r="H307" s="106"/>
      <c r="I307" s="7" t="s">
        <v>527</v>
      </c>
      <c r="J307" s="31" t="s">
        <v>100</v>
      </c>
      <c r="K307" s="20" t="s">
        <v>58</v>
      </c>
      <c r="L307" s="25"/>
      <c r="M307" s="48"/>
      <c r="N307" s="77"/>
      <c r="O307" s="48"/>
      <c r="P307"/>
    </row>
    <row r="308" spans="1:16" hidden="1">
      <c r="A308" s="120">
        <f t="shared" si="0"/>
        <v>319</v>
      </c>
      <c r="B308" s="23" t="s">
        <v>11</v>
      </c>
      <c r="C308" s="5">
        <v>184</v>
      </c>
      <c r="D308" s="5">
        <v>4</v>
      </c>
      <c r="E308" s="106">
        <v>42674</v>
      </c>
      <c r="F308" s="5" t="s">
        <v>41</v>
      </c>
      <c r="G308" s="106">
        <v>42674</v>
      </c>
      <c r="H308" s="106"/>
      <c r="I308" s="7" t="s">
        <v>360</v>
      </c>
      <c r="J308" s="31" t="s">
        <v>89</v>
      </c>
      <c r="K308" s="20" t="s">
        <v>360</v>
      </c>
      <c r="L308" s="25"/>
      <c r="M308" s="48"/>
      <c r="N308" s="77"/>
      <c r="O308" s="48"/>
      <c r="P308"/>
    </row>
    <row r="309" spans="1:16" hidden="1">
      <c r="A309" s="120">
        <f t="shared" si="0"/>
        <v>320</v>
      </c>
      <c r="B309" s="23" t="s">
        <v>53</v>
      </c>
      <c r="C309" s="5">
        <v>71</v>
      </c>
      <c r="D309" s="5">
        <v>4</v>
      </c>
      <c r="E309" s="106">
        <v>42674</v>
      </c>
      <c r="F309" s="5" t="s">
        <v>41</v>
      </c>
      <c r="G309" s="106">
        <v>42674</v>
      </c>
      <c r="H309" s="106"/>
      <c r="I309" s="7" t="s">
        <v>360</v>
      </c>
      <c r="J309" s="31" t="s">
        <v>89</v>
      </c>
      <c r="K309" s="20" t="s">
        <v>360</v>
      </c>
      <c r="L309" s="25"/>
      <c r="M309" s="48"/>
      <c r="N309" s="77"/>
      <c r="O309" s="48"/>
      <c r="P309"/>
    </row>
    <row r="310" spans="1:16" hidden="1">
      <c r="A310" s="120">
        <f t="shared" si="0"/>
        <v>321</v>
      </c>
      <c r="B310" s="23" t="s">
        <v>248</v>
      </c>
      <c r="C310" s="5">
        <v>90</v>
      </c>
      <c r="D310" s="5">
        <v>4</v>
      </c>
      <c r="E310" s="106">
        <v>42674</v>
      </c>
      <c r="F310" s="5" t="s">
        <v>41</v>
      </c>
      <c r="G310" s="106">
        <v>42674</v>
      </c>
      <c r="H310" s="106"/>
      <c r="I310" s="7" t="s">
        <v>360</v>
      </c>
      <c r="J310" s="31" t="s">
        <v>89</v>
      </c>
      <c r="K310" s="20" t="s">
        <v>360</v>
      </c>
      <c r="L310" s="25"/>
      <c r="M310" s="48"/>
      <c r="N310" s="77"/>
      <c r="O310" s="48"/>
      <c r="P310"/>
    </row>
    <row r="311" spans="1:16" ht="30" hidden="1">
      <c r="A311" s="120">
        <f t="shared" si="0"/>
        <v>322</v>
      </c>
      <c r="B311" s="23" t="s">
        <v>159</v>
      </c>
      <c r="C311" s="5">
        <v>94</v>
      </c>
      <c r="D311" s="5">
        <v>4</v>
      </c>
      <c r="E311" s="106">
        <v>42675</v>
      </c>
      <c r="F311" s="5" t="s">
        <v>41</v>
      </c>
      <c r="G311" s="106">
        <v>42685</v>
      </c>
      <c r="H311" s="106"/>
      <c r="I311" s="7" t="s">
        <v>579</v>
      </c>
      <c r="J311" s="31" t="s">
        <v>588</v>
      </c>
      <c r="K311" s="20" t="s">
        <v>587</v>
      </c>
      <c r="L311" s="25"/>
      <c r="M311" s="65"/>
      <c r="N311" s="77"/>
      <c r="O311" s="48"/>
      <c r="P311"/>
    </row>
    <row r="312" spans="1:16" hidden="1">
      <c r="A312" s="120">
        <f t="shared" si="0"/>
        <v>323</v>
      </c>
      <c r="B312" s="23" t="s">
        <v>216</v>
      </c>
      <c r="C312" s="5">
        <v>124</v>
      </c>
      <c r="D312" s="5">
        <v>4</v>
      </c>
      <c r="E312" s="106">
        <v>42675</v>
      </c>
      <c r="F312" s="5" t="s">
        <v>41</v>
      </c>
      <c r="G312" s="106">
        <v>42699</v>
      </c>
      <c r="H312" s="106"/>
      <c r="I312" s="7" t="s">
        <v>579</v>
      </c>
      <c r="J312" s="31" t="s">
        <v>100</v>
      </c>
      <c r="K312" s="20" t="s">
        <v>58</v>
      </c>
      <c r="L312" s="25"/>
      <c r="M312" s="48"/>
      <c r="N312" s="77"/>
      <c r="O312" s="48"/>
      <c r="P312"/>
    </row>
    <row r="313" spans="1:16" ht="90" hidden="1">
      <c r="A313" s="120">
        <f t="shared" si="0"/>
        <v>324</v>
      </c>
      <c r="B313" s="23" t="s">
        <v>150</v>
      </c>
      <c r="C313" s="5">
        <v>49</v>
      </c>
      <c r="D313" s="5">
        <v>4</v>
      </c>
      <c r="E313" s="106">
        <v>42676</v>
      </c>
      <c r="F313" s="5" t="s">
        <v>41</v>
      </c>
      <c r="G313" s="106">
        <v>42685</v>
      </c>
      <c r="H313" s="106"/>
      <c r="I313" s="7" t="s">
        <v>576</v>
      </c>
      <c r="J313" s="31" t="s">
        <v>578</v>
      </c>
      <c r="K313" s="20" t="s">
        <v>577</v>
      </c>
      <c r="L313" s="25"/>
      <c r="M313" s="65"/>
      <c r="N313" s="77"/>
      <c r="O313" s="48"/>
      <c r="P313"/>
    </row>
    <row r="314" spans="1:16" hidden="1">
      <c r="A314" s="120">
        <f t="shared" si="0"/>
        <v>325</v>
      </c>
      <c r="B314" s="23" t="s">
        <v>84</v>
      </c>
      <c r="C314" s="5">
        <v>173</v>
      </c>
      <c r="D314" s="5">
        <v>4</v>
      </c>
      <c r="E314" s="106">
        <v>42676</v>
      </c>
      <c r="F314" s="5" t="s">
        <v>41</v>
      </c>
      <c r="G314" s="106">
        <v>42676</v>
      </c>
      <c r="H314" s="106"/>
      <c r="I314" s="7" t="s">
        <v>360</v>
      </c>
      <c r="J314" s="31" t="s">
        <v>89</v>
      </c>
      <c r="K314" s="20" t="s">
        <v>360</v>
      </c>
      <c r="L314" s="25"/>
      <c r="M314" s="48"/>
      <c r="N314" s="77"/>
      <c r="O314" s="48"/>
      <c r="P314"/>
    </row>
    <row r="315" spans="1:16" hidden="1">
      <c r="A315" s="120">
        <f t="shared" si="0"/>
        <v>326</v>
      </c>
      <c r="B315" s="23" t="s">
        <v>159</v>
      </c>
      <c r="C315" s="5">
        <v>94</v>
      </c>
      <c r="D315" s="5">
        <v>4</v>
      </c>
      <c r="E315" s="106">
        <v>42705</v>
      </c>
      <c r="F315" s="5" t="s">
        <v>41</v>
      </c>
      <c r="G315" s="106">
        <v>42726</v>
      </c>
      <c r="H315" s="106"/>
      <c r="I315" s="7" t="s">
        <v>590</v>
      </c>
      <c r="J315" s="31" t="s">
        <v>617</v>
      </c>
      <c r="K315" s="20" t="s">
        <v>194</v>
      </c>
      <c r="L315" s="25"/>
      <c r="M315" s="48"/>
      <c r="N315" s="77"/>
      <c r="O315" s="48"/>
      <c r="P315"/>
    </row>
    <row r="316" spans="1:16" ht="60" hidden="1">
      <c r="A316" s="120">
        <f t="shared" si="0"/>
        <v>327</v>
      </c>
      <c r="B316" s="23" t="s">
        <v>345</v>
      </c>
      <c r="C316" s="5">
        <v>44</v>
      </c>
      <c r="D316" s="28">
        <v>4</v>
      </c>
      <c r="E316" s="107" t="s">
        <v>1529</v>
      </c>
      <c r="F316" s="5" t="s">
        <v>41</v>
      </c>
      <c r="G316" s="107" t="s">
        <v>1529</v>
      </c>
      <c r="H316" s="107"/>
      <c r="I316" s="28" t="s">
        <v>610</v>
      </c>
      <c r="J316" s="31" t="s">
        <v>592</v>
      </c>
      <c r="K316" s="19" t="s">
        <v>199</v>
      </c>
      <c r="L316" s="60"/>
      <c r="M316" s="65"/>
      <c r="N316" s="77"/>
      <c r="O316" s="48"/>
      <c r="P316"/>
    </row>
    <row r="317" spans="1:16" hidden="1">
      <c r="A317" s="120">
        <f t="shared" si="0"/>
        <v>328</v>
      </c>
      <c r="B317" s="23" t="s">
        <v>506</v>
      </c>
      <c r="C317" s="5">
        <v>176</v>
      </c>
      <c r="D317" s="28">
        <v>4</v>
      </c>
      <c r="E317" s="107" t="s">
        <v>1529</v>
      </c>
      <c r="F317" s="5" t="s">
        <v>41</v>
      </c>
      <c r="G317" s="107" t="s">
        <v>1529</v>
      </c>
      <c r="H317" s="107"/>
      <c r="I317" s="28" t="s">
        <v>610</v>
      </c>
      <c r="J317" s="31" t="s">
        <v>593</v>
      </c>
      <c r="K317" s="59" t="s">
        <v>591</v>
      </c>
      <c r="L317" s="60"/>
      <c r="M317" s="65"/>
      <c r="N317" s="77"/>
      <c r="O317" s="48"/>
      <c r="P317"/>
    </row>
    <row r="318" spans="1:16" hidden="1">
      <c r="A318" s="120">
        <f t="shared" si="0"/>
        <v>329</v>
      </c>
      <c r="B318" s="23" t="s">
        <v>474</v>
      </c>
      <c r="C318" s="5">
        <v>194</v>
      </c>
      <c r="D318" s="28">
        <v>4</v>
      </c>
      <c r="E318" s="107" t="s">
        <v>1529</v>
      </c>
      <c r="F318" s="5" t="s">
        <v>41</v>
      </c>
      <c r="G318" s="107" t="s">
        <v>1529</v>
      </c>
      <c r="H318" s="107"/>
      <c r="I318" s="28" t="s">
        <v>610</v>
      </c>
      <c r="J318" s="31" t="s">
        <v>454</v>
      </c>
      <c r="K318" s="59" t="s">
        <v>477</v>
      </c>
      <c r="L318" s="60"/>
      <c r="M318" s="48"/>
      <c r="N318" s="77"/>
      <c r="O318" s="48"/>
      <c r="P318"/>
    </row>
    <row r="319" spans="1:16" hidden="1">
      <c r="A319" s="120">
        <f t="shared" si="0"/>
        <v>330</v>
      </c>
      <c r="B319" s="23" t="s">
        <v>86</v>
      </c>
      <c r="C319" s="5">
        <v>229</v>
      </c>
      <c r="D319" s="28">
        <v>4</v>
      </c>
      <c r="E319" s="107" t="s">
        <v>1529</v>
      </c>
      <c r="F319" s="5" t="s">
        <v>41</v>
      </c>
      <c r="G319" s="107" t="s">
        <v>1529</v>
      </c>
      <c r="H319" s="107"/>
      <c r="I319" s="28" t="s">
        <v>610</v>
      </c>
      <c r="J319" s="31" t="s">
        <v>480</v>
      </c>
      <c r="K319" s="19" t="s">
        <v>194</v>
      </c>
      <c r="L319" s="60"/>
      <c r="M319" s="65"/>
      <c r="N319" s="77"/>
      <c r="O319" s="48"/>
      <c r="P319"/>
    </row>
    <row r="320" spans="1:16" hidden="1">
      <c r="A320" s="120">
        <f t="shared" si="0"/>
        <v>331</v>
      </c>
      <c r="B320" s="23" t="s">
        <v>551</v>
      </c>
      <c r="C320" s="5">
        <v>150</v>
      </c>
      <c r="D320" s="28">
        <v>4</v>
      </c>
      <c r="E320" s="107" t="s">
        <v>1529</v>
      </c>
      <c r="F320" s="5" t="s">
        <v>41</v>
      </c>
      <c r="G320" s="107" t="s">
        <v>1529</v>
      </c>
      <c r="H320" s="107"/>
      <c r="I320" s="28" t="s">
        <v>610</v>
      </c>
      <c r="J320" s="27" t="s">
        <v>594</v>
      </c>
      <c r="K320" s="59" t="s">
        <v>194</v>
      </c>
      <c r="L320" s="60"/>
      <c r="M320" s="65"/>
      <c r="N320" s="77"/>
      <c r="O320" s="48"/>
      <c r="P320"/>
    </row>
    <row r="321" spans="1:16" ht="30" hidden="1">
      <c r="A321" s="120">
        <f t="shared" si="0"/>
        <v>332</v>
      </c>
      <c r="B321" s="23" t="s">
        <v>303</v>
      </c>
      <c r="C321" s="5">
        <v>157</v>
      </c>
      <c r="D321" s="28">
        <v>4</v>
      </c>
      <c r="E321" s="107" t="s">
        <v>1529</v>
      </c>
      <c r="F321" s="5" t="s">
        <v>41</v>
      </c>
      <c r="G321" s="107" t="s">
        <v>1529</v>
      </c>
      <c r="H321" s="107"/>
      <c r="I321" s="28" t="s">
        <v>610</v>
      </c>
      <c r="J321" s="31" t="s">
        <v>414</v>
      </c>
      <c r="K321" s="59" t="s">
        <v>595</v>
      </c>
      <c r="L321" s="60"/>
      <c r="M321" s="65"/>
      <c r="N321" s="77"/>
      <c r="O321" s="48"/>
      <c r="P321"/>
    </row>
    <row r="322" spans="1:16" hidden="1">
      <c r="A322" s="120">
        <f t="shared" si="0"/>
        <v>333</v>
      </c>
      <c r="B322" s="23" t="s">
        <v>269</v>
      </c>
      <c r="C322" s="5">
        <v>89</v>
      </c>
      <c r="D322" s="28">
        <v>4</v>
      </c>
      <c r="E322" s="107" t="s">
        <v>1529</v>
      </c>
      <c r="F322" s="5" t="s">
        <v>41</v>
      </c>
      <c r="G322" s="107" t="s">
        <v>1529</v>
      </c>
      <c r="H322" s="107"/>
      <c r="I322" s="28" t="s">
        <v>610</v>
      </c>
      <c r="J322" s="31" t="s">
        <v>596</v>
      </c>
      <c r="K322" s="59" t="s">
        <v>435</v>
      </c>
      <c r="L322" s="60"/>
      <c r="M322" s="48"/>
      <c r="N322" s="77"/>
      <c r="O322" s="48"/>
      <c r="P322"/>
    </row>
    <row r="323" spans="1:16" hidden="1">
      <c r="A323" s="120">
        <f t="shared" si="0"/>
        <v>334</v>
      </c>
      <c r="B323" s="23" t="s">
        <v>214</v>
      </c>
      <c r="C323" s="5">
        <v>191</v>
      </c>
      <c r="D323" s="28">
        <v>4</v>
      </c>
      <c r="E323" s="107" t="s">
        <v>1529</v>
      </c>
      <c r="F323" s="5" t="s">
        <v>41</v>
      </c>
      <c r="G323" s="107" t="s">
        <v>1529</v>
      </c>
      <c r="H323" s="107"/>
      <c r="I323" s="28" t="s">
        <v>610</v>
      </c>
      <c r="J323" s="31" t="s">
        <v>597</v>
      </c>
      <c r="K323" s="19" t="s">
        <v>199</v>
      </c>
      <c r="L323" s="60"/>
      <c r="M323" s="65"/>
      <c r="N323" s="77"/>
      <c r="O323" s="48"/>
      <c r="P323"/>
    </row>
    <row r="324" spans="1:16" hidden="1">
      <c r="A324" s="120">
        <f t="shared" si="0"/>
        <v>335</v>
      </c>
      <c r="B324" s="23" t="s">
        <v>229</v>
      </c>
      <c r="C324" s="5">
        <v>84</v>
      </c>
      <c r="D324" s="28">
        <v>4</v>
      </c>
      <c r="E324" s="107" t="s">
        <v>1529</v>
      </c>
      <c r="F324" s="5" t="s">
        <v>41</v>
      </c>
      <c r="G324" s="107" t="s">
        <v>1529</v>
      </c>
      <c r="H324" s="107"/>
      <c r="I324" s="28" t="s">
        <v>610</v>
      </c>
      <c r="J324" s="31" t="s">
        <v>480</v>
      </c>
      <c r="K324" s="19" t="s">
        <v>194</v>
      </c>
      <c r="L324" s="60"/>
      <c r="M324" s="65"/>
      <c r="N324" s="77"/>
      <c r="O324" s="48"/>
      <c r="P324"/>
    </row>
    <row r="325" spans="1:16" hidden="1">
      <c r="A325" s="120">
        <f t="shared" si="0"/>
        <v>336</v>
      </c>
      <c r="B325" s="23" t="s">
        <v>76</v>
      </c>
      <c r="C325" s="5">
        <v>141</v>
      </c>
      <c r="D325" s="28">
        <v>4</v>
      </c>
      <c r="E325" s="107" t="s">
        <v>1529</v>
      </c>
      <c r="F325" s="5" t="s">
        <v>41</v>
      </c>
      <c r="G325" s="107" t="s">
        <v>1529</v>
      </c>
      <c r="H325" s="107"/>
      <c r="I325" s="28" t="s">
        <v>610</v>
      </c>
      <c r="J325" s="31" t="s">
        <v>480</v>
      </c>
      <c r="K325" s="19" t="s">
        <v>194</v>
      </c>
      <c r="L325" s="60"/>
      <c r="M325" s="65"/>
      <c r="N325" s="77"/>
      <c r="O325" s="48"/>
      <c r="P325"/>
    </row>
    <row r="326" spans="1:16" hidden="1">
      <c r="A326" s="120">
        <f t="shared" si="0"/>
        <v>337</v>
      </c>
      <c r="B326" s="23" t="s">
        <v>536</v>
      </c>
      <c r="C326" s="5">
        <v>27</v>
      </c>
      <c r="D326" s="28">
        <v>4</v>
      </c>
      <c r="E326" s="107" t="s">
        <v>1529</v>
      </c>
      <c r="F326" s="5" t="s">
        <v>41</v>
      </c>
      <c r="G326" s="107" t="s">
        <v>1529</v>
      </c>
      <c r="H326" s="107"/>
      <c r="I326" s="28" t="s">
        <v>610</v>
      </c>
      <c r="J326" s="31" t="s">
        <v>154</v>
      </c>
      <c r="K326" s="19" t="s">
        <v>605</v>
      </c>
      <c r="L326" s="60"/>
      <c r="M326" s="48"/>
      <c r="N326" s="77"/>
      <c r="O326" s="48"/>
      <c r="P326"/>
    </row>
    <row r="327" spans="1:16" hidden="1">
      <c r="A327" s="120">
        <f t="shared" si="0"/>
        <v>338</v>
      </c>
      <c r="B327" s="23" t="s">
        <v>542</v>
      </c>
      <c r="C327" s="5">
        <v>78</v>
      </c>
      <c r="D327" s="28">
        <v>4</v>
      </c>
      <c r="E327" s="107" t="s">
        <v>1529</v>
      </c>
      <c r="F327" s="5" t="s">
        <v>41</v>
      </c>
      <c r="G327" s="107" t="s">
        <v>1529</v>
      </c>
      <c r="H327" s="107"/>
      <c r="I327" s="28" t="s">
        <v>610</v>
      </c>
      <c r="J327" s="31" t="s">
        <v>154</v>
      </c>
      <c r="K327" s="59" t="s">
        <v>605</v>
      </c>
      <c r="L327" s="60"/>
      <c r="M327" s="48"/>
      <c r="N327" s="77"/>
      <c r="O327" s="48"/>
      <c r="P327"/>
    </row>
    <row r="328" spans="1:16" ht="30" hidden="1">
      <c r="A328" s="120">
        <f t="shared" si="0"/>
        <v>339</v>
      </c>
      <c r="B328" s="23" t="s">
        <v>63</v>
      </c>
      <c r="C328" s="5">
        <v>201</v>
      </c>
      <c r="D328" s="28">
        <v>4</v>
      </c>
      <c r="E328" s="107" t="s">
        <v>1529</v>
      </c>
      <c r="F328" s="5" t="s">
        <v>41</v>
      </c>
      <c r="G328" s="107" t="s">
        <v>1529</v>
      </c>
      <c r="H328" s="107"/>
      <c r="I328" s="28" t="s">
        <v>610</v>
      </c>
      <c r="J328" s="31" t="s">
        <v>598</v>
      </c>
      <c r="K328" s="19" t="s">
        <v>194</v>
      </c>
      <c r="L328" s="60"/>
      <c r="M328" s="65"/>
      <c r="N328" s="77"/>
      <c r="O328" s="48"/>
      <c r="P328"/>
    </row>
    <row r="329" spans="1:16" ht="45" hidden="1">
      <c r="A329" s="120">
        <f t="shared" si="0"/>
        <v>340</v>
      </c>
      <c r="B329" s="23" t="s">
        <v>296</v>
      </c>
      <c r="C329" s="5">
        <v>212</v>
      </c>
      <c r="D329" s="28">
        <v>4</v>
      </c>
      <c r="E329" s="107" t="s">
        <v>1529</v>
      </c>
      <c r="F329" s="5" t="s">
        <v>41</v>
      </c>
      <c r="G329" s="107" t="s">
        <v>1529</v>
      </c>
      <c r="H329" s="107"/>
      <c r="I329" s="28" t="s">
        <v>610</v>
      </c>
      <c r="J329" s="31" t="s">
        <v>600</v>
      </c>
      <c r="K329" s="19" t="s">
        <v>599</v>
      </c>
      <c r="L329" s="60"/>
      <c r="M329" s="65"/>
      <c r="N329" s="77"/>
      <c r="O329" s="48"/>
      <c r="P329"/>
    </row>
    <row r="330" spans="1:16" hidden="1">
      <c r="A330" s="120">
        <f t="shared" si="0"/>
        <v>341</v>
      </c>
      <c r="B330" s="23" t="s">
        <v>106</v>
      </c>
      <c r="C330" s="5">
        <v>138</v>
      </c>
      <c r="D330" s="28">
        <v>4</v>
      </c>
      <c r="E330" s="107" t="s">
        <v>1529</v>
      </c>
      <c r="F330" s="5" t="s">
        <v>41</v>
      </c>
      <c r="G330" s="107" t="s">
        <v>1529</v>
      </c>
      <c r="H330" s="107"/>
      <c r="I330" s="28" t="s">
        <v>610</v>
      </c>
      <c r="J330" s="31" t="s">
        <v>480</v>
      </c>
      <c r="K330" s="59" t="s">
        <v>194</v>
      </c>
      <c r="L330" s="60"/>
      <c r="M330" s="65"/>
      <c r="N330" s="77"/>
      <c r="O330" s="48"/>
      <c r="P330"/>
    </row>
    <row r="331" spans="1:16" hidden="1">
      <c r="A331" s="120">
        <f t="shared" si="0"/>
        <v>342</v>
      </c>
      <c r="B331" s="23" t="s">
        <v>228</v>
      </c>
      <c r="C331" s="5">
        <v>238</v>
      </c>
      <c r="D331" s="28">
        <v>4</v>
      </c>
      <c r="E331" s="107" t="s">
        <v>1529</v>
      </c>
      <c r="F331" s="5" t="s">
        <v>41</v>
      </c>
      <c r="G331" s="107" t="s">
        <v>1529</v>
      </c>
      <c r="H331" s="107"/>
      <c r="I331" s="28" t="s">
        <v>610</v>
      </c>
      <c r="J331" s="27" t="s">
        <v>594</v>
      </c>
      <c r="K331" s="59" t="s">
        <v>194</v>
      </c>
      <c r="L331" s="60"/>
      <c r="M331" s="65"/>
      <c r="N331" s="77"/>
      <c r="O331" s="48"/>
      <c r="P331"/>
    </row>
    <row r="332" spans="1:16" hidden="1">
      <c r="A332" s="120">
        <f t="shared" si="0"/>
        <v>343</v>
      </c>
      <c r="B332" s="23" t="s">
        <v>39</v>
      </c>
      <c r="C332" s="5">
        <v>64</v>
      </c>
      <c r="D332" s="28">
        <v>4</v>
      </c>
      <c r="E332" s="107" t="s">
        <v>1529</v>
      </c>
      <c r="F332" s="5" t="s">
        <v>41</v>
      </c>
      <c r="G332" s="107" t="s">
        <v>1529</v>
      </c>
      <c r="H332" s="107"/>
      <c r="I332" s="28" t="s">
        <v>610</v>
      </c>
      <c r="J332" s="174" t="s">
        <v>594</v>
      </c>
      <c r="K332" s="59" t="s">
        <v>194</v>
      </c>
      <c r="L332" s="60"/>
      <c r="M332" s="65"/>
      <c r="N332" s="77"/>
      <c r="O332" s="48"/>
      <c r="P332"/>
    </row>
    <row r="333" spans="1:16" ht="30" hidden="1">
      <c r="A333" s="120">
        <f t="shared" si="0"/>
        <v>344</v>
      </c>
      <c r="B333" s="23" t="s">
        <v>237</v>
      </c>
      <c r="C333" s="5">
        <v>196</v>
      </c>
      <c r="D333" s="28">
        <v>4</v>
      </c>
      <c r="E333" s="107" t="s">
        <v>1529</v>
      </c>
      <c r="F333" s="5" t="s">
        <v>41</v>
      </c>
      <c r="G333" s="107" t="s">
        <v>1529</v>
      </c>
      <c r="H333" s="107"/>
      <c r="I333" s="28" t="s">
        <v>610</v>
      </c>
      <c r="J333" s="31" t="s">
        <v>601</v>
      </c>
      <c r="K333" s="59" t="s">
        <v>599</v>
      </c>
      <c r="L333" s="60"/>
      <c r="M333" s="65"/>
      <c r="N333" s="77"/>
      <c r="O333" s="48"/>
      <c r="P333"/>
    </row>
    <row r="334" spans="1:16" ht="30" hidden="1">
      <c r="A334" s="120">
        <f t="shared" si="0"/>
        <v>345</v>
      </c>
      <c r="B334" s="23" t="s">
        <v>356</v>
      </c>
      <c r="C334" s="5">
        <v>165</v>
      </c>
      <c r="D334" s="28">
        <v>4</v>
      </c>
      <c r="E334" s="107" t="s">
        <v>1529</v>
      </c>
      <c r="F334" s="5" t="s">
        <v>41</v>
      </c>
      <c r="G334" s="107" t="s">
        <v>1529</v>
      </c>
      <c r="H334" s="107"/>
      <c r="I334" s="28" t="s">
        <v>610</v>
      </c>
      <c r="J334" s="30" t="s">
        <v>602</v>
      </c>
      <c r="K334" s="59" t="s">
        <v>599</v>
      </c>
      <c r="L334" s="60"/>
      <c r="M334" s="65"/>
      <c r="N334" s="77"/>
      <c r="O334" s="48"/>
      <c r="P334"/>
    </row>
    <row r="335" spans="1:16" hidden="1">
      <c r="A335" s="120">
        <f t="shared" si="0"/>
        <v>346</v>
      </c>
      <c r="B335" s="23" t="s">
        <v>337</v>
      </c>
      <c r="C335" s="5">
        <v>228</v>
      </c>
      <c r="D335" s="28">
        <v>4</v>
      </c>
      <c r="E335" s="107" t="s">
        <v>1529</v>
      </c>
      <c r="F335" s="5" t="s">
        <v>41</v>
      </c>
      <c r="G335" s="107" t="s">
        <v>1529</v>
      </c>
      <c r="H335" s="107"/>
      <c r="I335" s="28" t="s">
        <v>610</v>
      </c>
      <c r="J335" s="24" t="s">
        <v>594</v>
      </c>
      <c r="K335" s="59" t="s">
        <v>194</v>
      </c>
      <c r="L335" s="60"/>
      <c r="M335" s="65"/>
      <c r="N335" s="77"/>
      <c r="O335" s="48"/>
      <c r="P335"/>
    </row>
    <row r="336" spans="1:16" hidden="1">
      <c r="A336" s="120">
        <f t="shared" si="0"/>
        <v>347</v>
      </c>
      <c r="B336" s="23" t="s">
        <v>235</v>
      </c>
      <c r="C336" s="5">
        <v>135</v>
      </c>
      <c r="D336" s="28">
        <v>4</v>
      </c>
      <c r="E336" s="107" t="s">
        <v>1529</v>
      </c>
      <c r="F336" s="5" t="s">
        <v>41</v>
      </c>
      <c r="G336" s="107" t="s">
        <v>1529</v>
      </c>
      <c r="H336" s="107"/>
      <c r="I336" s="28" t="s">
        <v>610</v>
      </c>
      <c r="J336" s="24" t="s">
        <v>594</v>
      </c>
      <c r="K336" s="59" t="s">
        <v>194</v>
      </c>
      <c r="L336" s="60"/>
      <c r="M336" s="65"/>
      <c r="N336" s="77"/>
      <c r="O336" s="48"/>
      <c r="P336"/>
    </row>
    <row r="337" spans="1:16" ht="30" hidden="1">
      <c r="A337" s="120">
        <f t="shared" si="0"/>
        <v>348</v>
      </c>
      <c r="B337" s="23" t="s">
        <v>421</v>
      </c>
      <c r="C337" s="5">
        <v>18</v>
      </c>
      <c r="D337" s="28">
        <v>4</v>
      </c>
      <c r="E337" s="107" t="s">
        <v>1529</v>
      </c>
      <c r="F337" s="5" t="s">
        <v>41</v>
      </c>
      <c r="G337" s="107" t="s">
        <v>1529</v>
      </c>
      <c r="H337" s="107"/>
      <c r="I337" s="28" t="s">
        <v>610</v>
      </c>
      <c r="J337" s="31" t="s">
        <v>414</v>
      </c>
      <c r="K337" s="59" t="s">
        <v>595</v>
      </c>
      <c r="L337" s="60"/>
      <c r="M337" s="65"/>
      <c r="N337" s="77"/>
      <c r="O337" s="48"/>
      <c r="P337"/>
    </row>
    <row r="338" spans="1:16" hidden="1">
      <c r="A338" s="120">
        <f t="shared" si="0"/>
        <v>349</v>
      </c>
      <c r="B338" s="23" t="s">
        <v>28</v>
      </c>
      <c r="C338" s="5">
        <v>34</v>
      </c>
      <c r="D338" s="28">
        <v>4</v>
      </c>
      <c r="E338" s="107" t="s">
        <v>1529</v>
      </c>
      <c r="F338" s="5" t="s">
        <v>41</v>
      </c>
      <c r="G338" s="107" t="s">
        <v>1529</v>
      </c>
      <c r="H338" s="107"/>
      <c r="I338" s="28" t="s">
        <v>610</v>
      </c>
      <c r="J338" s="31" t="s">
        <v>454</v>
      </c>
      <c r="K338" s="59" t="s">
        <v>477</v>
      </c>
      <c r="L338" s="60"/>
      <c r="M338" s="48"/>
      <c r="N338" s="77"/>
      <c r="O338" s="48"/>
      <c r="P338"/>
    </row>
    <row r="339" spans="1:16" ht="45" hidden="1">
      <c r="A339" s="120">
        <f t="shared" si="0"/>
        <v>350</v>
      </c>
      <c r="B339" s="23" t="s">
        <v>75</v>
      </c>
      <c r="C339" s="5">
        <v>136</v>
      </c>
      <c r="D339" s="28">
        <v>4</v>
      </c>
      <c r="E339" s="107" t="s">
        <v>1529</v>
      </c>
      <c r="F339" s="5" t="s">
        <v>41</v>
      </c>
      <c r="G339" s="107" t="s">
        <v>1529</v>
      </c>
      <c r="H339" s="107"/>
      <c r="I339" s="28" t="s">
        <v>610</v>
      </c>
      <c r="J339" s="31" t="s">
        <v>600</v>
      </c>
      <c r="K339" s="19" t="s">
        <v>599</v>
      </c>
      <c r="L339" s="60"/>
      <c r="M339" s="65"/>
      <c r="N339" s="77"/>
      <c r="O339" s="48"/>
      <c r="P339"/>
    </row>
    <row r="340" spans="1:16" ht="45" hidden="1">
      <c r="A340" s="120">
        <f t="shared" si="0"/>
        <v>351</v>
      </c>
      <c r="B340" s="61" t="s">
        <v>444</v>
      </c>
      <c r="C340" s="5">
        <v>239</v>
      </c>
      <c r="D340" s="28">
        <v>4</v>
      </c>
      <c r="E340" s="107" t="s">
        <v>1529</v>
      </c>
      <c r="F340" s="5" t="s">
        <v>41</v>
      </c>
      <c r="G340" s="107" t="s">
        <v>1529</v>
      </c>
      <c r="H340" s="107"/>
      <c r="I340" s="28" t="s">
        <v>610</v>
      </c>
      <c r="J340" s="31" t="s">
        <v>603</v>
      </c>
      <c r="K340" s="19" t="s">
        <v>604</v>
      </c>
      <c r="L340" s="60"/>
      <c r="M340" s="65"/>
      <c r="N340" s="77"/>
      <c r="O340" s="48"/>
      <c r="P340"/>
    </row>
    <row r="341" spans="1:16" ht="30" hidden="1">
      <c r="A341" s="120">
        <f t="shared" si="0"/>
        <v>352</v>
      </c>
      <c r="B341" s="23" t="s">
        <v>184</v>
      </c>
      <c r="C341" s="5">
        <v>43</v>
      </c>
      <c r="D341" s="28">
        <v>4</v>
      </c>
      <c r="E341" s="107" t="s">
        <v>1529</v>
      </c>
      <c r="F341" s="5" t="s">
        <v>41</v>
      </c>
      <c r="G341" s="107" t="s">
        <v>1529</v>
      </c>
      <c r="H341" s="107"/>
      <c r="I341" s="28" t="s">
        <v>610</v>
      </c>
      <c r="J341" s="30" t="s">
        <v>606</v>
      </c>
      <c r="K341" s="59" t="s">
        <v>607</v>
      </c>
      <c r="L341" s="60"/>
      <c r="M341" s="65"/>
      <c r="N341" s="77"/>
      <c r="O341" s="48"/>
      <c r="P341"/>
    </row>
    <row r="342" spans="1:16" hidden="1">
      <c r="A342" s="120">
        <f t="shared" si="0"/>
        <v>353</v>
      </c>
      <c r="B342" s="23" t="s">
        <v>438</v>
      </c>
      <c r="C342" s="5">
        <v>53</v>
      </c>
      <c r="D342" s="28">
        <v>4</v>
      </c>
      <c r="E342" s="107" t="s">
        <v>1529</v>
      </c>
      <c r="F342" s="5" t="s">
        <v>41</v>
      </c>
      <c r="G342" s="107" t="s">
        <v>1529</v>
      </c>
      <c r="H342" s="107"/>
      <c r="I342" s="28" t="s">
        <v>610</v>
      </c>
      <c r="J342" s="31" t="s">
        <v>609</v>
      </c>
      <c r="K342" s="59" t="s">
        <v>608</v>
      </c>
      <c r="L342" s="60"/>
      <c r="M342" s="65"/>
      <c r="N342" s="77"/>
      <c r="O342" s="48"/>
      <c r="P342"/>
    </row>
    <row r="343" spans="1:16" hidden="1">
      <c r="A343" s="120">
        <f t="shared" si="0"/>
        <v>354</v>
      </c>
      <c r="B343" s="23" t="s">
        <v>558</v>
      </c>
      <c r="C343" s="5">
        <v>199</v>
      </c>
      <c r="D343" s="28">
        <v>4</v>
      </c>
      <c r="E343" s="107" t="s">
        <v>1529</v>
      </c>
      <c r="F343" s="5" t="s">
        <v>41</v>
      </c>
      <c r="G343" s="107" t="s">
        <v>1529</v>
      </c>
      <c r="H343" s="107"/>
      <c r="I343" s="28" t="s">
        <v>610</v>
      </c>
      <c r="J343" s="24" t="s">
        <v>594</v>
      </c>
      <c r="K343" s="59" t="s">
        <v>194</v>
      </c>
      <c r="L343" s="60"/>
      <c r="M343" s="65"/>
      <c r="N343" s="77"/>
      <c r="O343" s="48"/>
      <c r="P343"/>
    </row>
    <row r="344" spans="1:16" hidden="1">
      <c r="A344" s="120">
        <f t="shared" si="0"/>
        <v>355</v>
      </c>
      <c r="B344" s="23" t="s">
        <v>142</v>
      </c>
      <c r="C344" s="5">
        <v>120</v>
      </c>
      <c r="D344" s="28">
        <v>4</v>
      </c>
      <c r="E344" s="107" t="s">
        <v>1529</v>
      </c>
      <c r="F344" s="5" t="s">
        <v>41</v>
      </c>
      <c r="G344" s="107" t="s">
        <v>1529</v>
      </c>
      <c r="H344" s="107"/>
      <c r="I344" s="28" t="s">
        <v>610</v>
      </c>
      <c r="J344" s="24" t="s">
        <v>594</v>
      </c>
      <c r="K344" s="59" t="s">
        <v>194</v>
      </c>
      <c r="L344" s="60"/>
      <c r="M344" s="65"/>
      <c r="N344" s="77"/>
      <c r="O344" s="48"/>
      <c r="P344"/>
    </row>
    <row r="345" spans="1:16" hidden="1">
      <c r="A345" s="120">
        <f t="shared" si="0"/>
        <v>356</v>
      </c>
      <c r="B345" s="23" t="s">
        <v>114</v>
      </c>
      <c r="C345" s="5">
        <v>227</v>
      </c>
      <c r="D345" s="28">
        <v>4</v>
      </c>
      <c r="E345" s="107" t="s">
        <v>1529</v>
      </c>
      <c r="F345" s="5" t="s">
        <v>41</v>
      </c>
      <c r="G345" s="107" t="s">
        <v>1529</v>
      </c>
      <c r="H345" s="107"/>
      <c r="I345" s="28" t="s">
        <v>610</v>
      </c>
      <c r="J345" s="24" t="s">
        <v>594</v>
      </c>
      <c r="K345" s="59" t="s">
        <v>194</v>
      </c>
      <c r="L345" s="60"/>
      <c r="M345" s="65"/>
      <c r="N345" s="77"/>
      <c r="O345" s="48"/>
      <c r="P345"/>
    </row>
    <row r="346" spans="1:16" hidden="1">
      <c r="A346" s="120">
        <f t="shared" si="0"/>
        <v>357</v>
      </c>
      <c r="B346" s="23" t="s">
        <v>554</v>
      </c>
      <c r="C346" s="5">
        <v>179</v>
      </c>
      <c r="D346" s="28">
        <v>4</v>
      </c>
      <c r="E346" s="107" t="s">
        <v>1529</v>
      </c>
      <c r="F346" s="5" t="s">
        <v>41</v>
      </c>
      <c r="G346" s="107" t="s">
        <v>1529</v>
      </c>
      <c r="H346" s="107"/>
      <c r="I346" s="28" t="s">
        <v>610</v>
      </c>
      <c r="J346" s="31" t="s">
        <v>454</v>
      </c>
      <c r="K346" s="59" t="s">
        <v>477</v>
      </c>
      <c r="L346" s="60"/>
      <c r="M346" s="48"/>
      <c r="N346" s="77"/>
      <c r="O346" s="48"/>
      <c r="P346"/>
    </row>
    <row r="347" spans="1:16" ht="75" hidden="1">
      <c r="A347" s="120">
        <f t="shared" si="0"/>
        <v>358</v>
      </c>
      <c r="B347" s="23" t="s">
        <v>445</v>
      </c>
      <c r="C347" s="5">
        <v>146</v>
      </c>
      <c r="D347" s="5">
        <v>4</v>
      </c>
      <c r="E347" s="106">
        <v>42726</v>
      </c>
      <c r="F347" s="5" t="s">
        <v>41</v>
      </c>
      <c r="G347" s="106">
        <v>42732</v>
      </c>
      <c r="H347" s="106"/>
      <c r="I347" s="7" t="s">
        <v>614</v>
      </c>
      <c r="J347" s="31" t="s">
        <v>154</v>
      </c>
      <c r="K347" s="20" t="s">
        <v>605</v>
      </c>
      <c r="L347" s="25"/>
      <c r="M347" s="48"/>
      <c r="N347" s="77"/>
      <c r="O347" s="48"/>
      <c r="P347"/>
    </row>
    <row r="348" spans="1:16" hidden="1">
      <c r="A348" s="120">
        <f t="shared" si="0"/>
        <v>359</v>
      </c>
      <c r="B348" s="23" t="s">
        <v>421</v>
      </c>
      <c r="C348" s="5">
        <v>18</v>
      </c>
      <c r="D348" s="5">
        <v>4</v>
      </c>
      <c r="E348" s="106">
        <v>42726</v>
      </c>
      <c r="F348" s="5" t="s">
        <v>41</v>
      </c>
      <c r="G348" s="106">
        <v>42732</v>
      </c>
      <c r="H348" s="106"/>
      <c r="I348" s="7" t="s">
        <v>613</v>
      </c>
      <c r="J348" s="31" t="s">
        <v>484</v>
      </c>
      <c r="K348" s="20" t="s">
        <v>194</v>
      </c>
      <c r="L348" s="25"/>
      <c r="M348" s="48"/>
      <c r="N348" s="77"/>
      <c r="O348" s="48"/>
      <c r="P348"/>
    </row>
    <row r="349" spans="1:16" ht="30" hidden="1">
      <c r="A349" s="120">
        <f t="shared" si="0"/>
        <v>360</v>
      </c>
      <c r="B349" s="23" t="s">
        <v>21</v>
      </c>
      <c r="C349" s="5">
        <v>72</v>
      </c>
      <c r="D349" s="5">
        <v>4</v>
      </c>
      <c r="E349" s="106">
        <v>42705</v>
      </c>
      <c r="F349" s="5" t="s">
        <v>41</v>
      </c>
      <c r="G349" s="106">
        <v>42726</v>
      </c>
      <c r="H349" s="106"/>
      <c r="I349" s="7" t="s">
        <v>615</v>
      </c>
      <c r="J349" s="31" t="s">
        <v>174</v>
      </c>
      <c r="K349" s="20" t="s">
        <v>186</v>
      </c>
      <c r="L349" s="25"/>
      <c r="M349" s="48"/>
      <c r="N349" s="77"/>
      <c r="O349" s="48"/>
      <c r="P349"/>
    </row>
    <row r="350" spans="1:16" ht="45" hidden="1">
      <c r="A350" s="120">
        <f t="shared" si="0"/>
        <v>361</v>
      </c>
      <c r="B350" s="23" t="s">
        <v>64</v>
      </c>
      <c r="C350" s="5">
        <v>222</v>
      </c>
      <c r="D350" s="28">
        <v>4</v>
      </c>
      <c r="E350" s="107" t="s">
        <v>1157</v>
      </c>
      <c r="F350" s="5" t="s">
        <v>41</v>
      </c>
      <c r="G350" s="107" t="s">
        <v>1157</v>
      </c>
      <c r="H350" s="107"/>
      <c r="I350" s="173" t="s">
        <v>619</v>
      </c>
      <c r="J350" s="31" t="s">
        <v>618</v>
      </c>
      <c r="K350" s="20" t="s">
        <v>199</v>
      </c>
      <c r="L350" s="19"/>
      <c r="M350" s="65"/>
      <c r="N350" s="77"/>
      <c r="O350" s="48"/>
      <c r="P350"/>
    </row>
    <row r="351" spans="1:16" ht="30" hidden="1">
      <c r="A351" s="120">
        <f t="shared" si="0"/>
        <v>362</v>
      </c>
      <c r="B351" s="31" t="s">
        <v>32</v>
      </c>
      <c r="C351" s="5">
        <v>203</v>
      </c>
      <c r="D351" s="5">
        <v>4</v>
      </c>
      <c r="E351" s="106">
        <v>42732</v>
      </c>
      <c r="F351" s="5" t="s">
        <v>41</v>
      </c>
      <c r="G351" s="106">
        <v>42745</v>
      </c>
      <c r="H351" s="106"/>
      <c r="I351" s="7" t="s">
        <v>620</v>
      </c>
      <c r="J351" s="31" t="s">
        <v>174</v>
      </c>
      <c r="K351" s="19" t="s">
        <v>622</v>
      </c>
      <c r="L351" s="25"/>
      <c r="M351" s="48"/>
      <c r="N351" s="77"/>
      <c r="O351" s="48"/>
      <c r="P351"/>
    </row>
    <row r="352" spans="1:16" ht="30" hidden="1">
      <c r="A352" s="120">
        <f t="shared" si="0"/>
        <v>363</v>
      </c>
      <c r="B352" s="31" t="s">
        <v>564</v>
      </c>
      <c r="C352" s="5">
        <v>218</v>
      </c>
      <c r="D352" s="5">
        <v>4</v>
      </c>
      <c r="E352" s="106">
        <v>42745</v>
      </c>
      <c r="F352" s="5" t="s">
        <v>41</v>
      </c>
      <c r="G352" s="106">
        <v>42751</v>
      </c>
      <c r="H352" s="106"/>
      <c r="I352" s="7" t="s">
        <v>623</v>
      </c>
      <c r="J352" s="31" t="s">
        <v>100</v>
      </c>
      <c r="K352" s="20" t="s">
        <v>621</v>
      </c>
      <c r="L352" s="25"/>
      <c r="M352" s="48"/>
      <c r="N352" s="77"/>
      <c r="O352" s="48"/>
      <c r="P352"/>
    </row>
    <row r="353" spans="1:16" ht="45" hidden="1">
      <c r="A353" s="120">
        <f t="shared" si="0"/>
        <v>364</v>
      </c>
      <c r="B353" s="31" t="s">
        <v>227</v>
      </c>
      <c r="C353" s="5">
        <v>213</v>
      </c>
      <c r="D353" s="5">
        <v>4</v>
      </c>
      <c r="E353" s="106">
        <v>42745</v>
      </c>
      <c r="F353" s="5" t="s">
        <v>41</v>
      </c>
      <c r="G353" s="106">
        <v>42751</v>
      </c>
      <c r="H353" s="106"/>
      <c r="I353" s="7" t="s">
        <v>637</v>
      </c>
      <c r="J353" s="31" t="s">
        <v>154</v>
      </c>
      <c r="K353" s="19" t="s">
        <v>605</v>
      </c>
      <c r="L353" s="25"/>
      <c r="M353" s="48"/>
      <c r="N353" s="77"/>
      <c r="O353" s="48"/>
      <c r="P353"/>
    </row>
    <row r="354" spans="1:16" ht="75" hidden="1">
      <c r="A354" s="120">
        <f t="shared" si="0"/>
        <v>365</v>
      </c>
      <c r="B354" s="31" t="s">
        <v>121</v>
      </c>
      <c r="C354" s="5">
        <v>125</v>
      </c>
      <c r="D354" s="5">
        <v>4</v>
      </c>
      <c r="E354" s="106">
        <v>42751</v>
      </c>
      <c r="F354" s="5" t="s">
        <v>41</v>
      </c>
      <c r="G354" s="106">
        <v>42759</v>
      </c>
      <c r="H354" s="106"/>
      <c r="I354" s="7" t="s">
        <v>624</v>
      </c>
      <c r="J354" s="31" t="s">
        <v>629</v>
      </c>
      <c r="K354" s="20" t="s">
        <v>628</v>
      </c>
      <c r="L354" s="25"/>
      <c r="M354" s="48"/>
      <c r="N354" s="77"/>
      <c r="O354" s="48"/>
      <c r="P354"/>
    </row>
    <row r="355" spans="1:16" ht="60" hidden="1">
      <c r="A355" s="120">
        <f t="shared" si="0"/>
        <v>366</v>
      </c>
      <c r="B355" s="31" t="s">
        <v>21</v>
      </c>
      <c r="C355" s="5">
        <v>72</v>
      </c>
      <c r="D355" s="5">
        <v>4</v>
      </c>
      <c r="E355" s="106">
        <v>42751</v>
      </c>
      <c r="F355" s="5" t="s">
        <v>41</v>
      </c>
      <c r="G355" s="106">
        <v>42754</v>
      </c>
      <c r="H355" s="106"/>
      <c r="I355" s="7" t="s">
        <v>627</v>
      </c>
      <c r="J355" s="62" t="s">
        <v>497</v>
      </c>
      <c r="K355" s="19" t="s">
        <v>662</v>
      </c>
      <c r="L355" s="25"/>
      <c r="M355" s="48"/>
      <c r="N355" s="77"/>
      <c r="O355" s="48"/>
      <c r="P355"/>
    </row>
    <row r="356" spans="1:16" ht="30" hidden="1">
      <c r="A356" s="120">
        <f t="shared" si="0"/>
        <v>367</v>
      </c>
      <c r="B356" s="31" t="s">
        <v>379</v>
      </c>
      <c r="C356" s="5">
        <v>103</v>
      </c>
      <c r="D356" s="5">
        <v>4</v>
      </c>
      <c r="E356" s="106">
        <v>42751</v>
      </c>
      <c r="F356" s="5" t="s">
        <v>41</v>
      </c>
      <c r="G356" s="106">
        <v>42754</v>
      </c>
      <c r="H356" s="263"/>
      <c r="I356" s="63" t="s">
        <v>625</v>
      </c>
      <c r="J356" s="31" t="s">
        <v>100</v>
      </c>
      <c r="K356" s="64" t="s">
        <v>644</v>
      </c>
      <c r="L356" s="25"/>
      <c r="M356" s="48"/>
      <c r="N356" s="77"/>
      <c r="O356" s="48"/>
      <c r="P356"/>
    </row>
    <row r="357" spans="1:16" hidden="1">
      <c r="A357" s="120">
        <f t="shared" si="0"/>
        <v>368</v>
      </c>
      <c r="B357" s="31" t="s">
        <v>239</v>
      </c>
      <c r="C357" s="5">
        <v>204</v>
      </c>
      <c r="D357" s="5">
        <v>4</v>
      </c>
      <c r="E357" s="106">
        <v>42751</v>
      </c>
      <c r="F357" s="5" t="s">
        <v>41</v>
      </c>
      <c r="G357" s="106">
        <v>42754</v>
      </c>
      <c r="H357" s="263"/>
      <c r="I357" s="63" t="s">
        <v>626</v>
      </c>
      <c r="J357" s="31" t="s">
        <v>154</v>
      </c>
      <c r="K357" s="19" t="s">
        <v>605</v>
      </c>
      <c r="L357" s="25"/>
      <c r="M357" s="48"/>
      <c r="N357" s="77"/>
      <c r="O357" s="48"/>
      <c r="P357"/>
    </row>
    <row r="358" spans="1:16" ht="30" hidden="1">
      <c r="A358" s="120">
        <f t="shared" si="0"/>
        <v>369</v>
      </c>
      <c r="B358" s="31" t="s">
        <v>17</v>
      </c>
      <c r="C358" s="5">
        <v>166</v>
      </c>
      <c r="D358" s="5">
        <v>4</v>
      </c>
      <c r="E358" s="106">
        <v>42754</v>
      </c>
      <c r="F358" s="5" t="s">
        <v>41</v>
      </c>
      <c r="G358" s="106">
        <v>42759</v>
      </c>
      <c r="H358" s="263"/>
      <c r="I358" s="63" t="s">
        <v>632</v>
      </c>
      <c r="J358" s="31" t="s">
        <v>633</v>
      </c>
      <c r="K358" s="64" t="s">
        <v>644</v>
      </c>
      <c r="L358" s="25"/>
      <c r="M358" s="65"/>
      <c r="N358" s="77"/>
      <c r="O358" s="48"/>
      <c r="P358"/>
    </row>
    <row r="359" spans="1:16" ht="60" hidden="1">
      <c r="A359" s="120">
        <f t="shared" si="0"/>
        <v>370</v>
      </c>
      <c r="B359" s="31" t="s">
        <v>227</v>
      </c>
      <c r="C359" s="5">
        <v>213</v>
      </c>
      <c r="D359" s="5">
        <v>4</v>
      </c>
      <c r="E359" s="106">
        <v>42754</v>
      </c>
      <c r="F359" s="5" t="s">
        <v>41</v>
      </c>
      <c r="G359" s="106">
        <v>42759</v>
      </c>
      <c r="H359" s="106"/>
      <c r="I359" s="7" t="s">
        <v>636</v>
      </c>
      <c r="J359" s="31" t="s">
        <v>497</v>
      </c>
      <c r="K359" s="19" t="s">
        <v>668</v>
      </c>
      <c r="L359" s="25"/>
      <c r="M359" s="48"/>
      <c r="N359" s="77"/>
      <c r="O359" s="48"/>
      <c r="P359"/>
    </row>
    <row r="360" spans="1:16" ht="30" hidden="1">
      <c r="A360" s="120">
        <f t="shared" si="0"/>
        <v>371</v>
      </c>
      <c r="B360" s="31" t="s">
        <v>539</v>
      </c>
      <c r="C360" s="5">
        <v>70</v>
      </c>
      <c r="D360" s="5">
        <v>4</v>
      </c>
      <c r="E360" s="106">
        <v>42754</v>
      </c>
      <c r="F360" s="5" t="s">
        <v>41</v>
      </c>
      <c r="G360" s="106">
        <v>42759</v>
      </c>
      <c r="H360" s="263"/>
      <c r="I360" s="63" t="s">
        <v>634</v>
      </c>
      <c r="J360" s="31" t="s">
        <v>635</v>
      </c>
      <c r="K360" s="19" t="s">
        <v>1152</v>
      </c>
      <c r="L360" s="25"/>
      <c r="M360" s="48"/>
      <c r="N360" s="77"/>
      <c r="O360" s="48"/>
      <c r="P360"/>
    </row>
    <row r="361" spans="1:16" ht="45" hidden="1">
      <c r="A361" s="120">
        <f t="shared" ref="A361:A424" si="1">A360+1</f>
        <v>372</v>
      </c>
      <c r="B361" s="31" t="s">
        <v>7</v>
      </c>
      <c r="C361" s="5">
        <v>234</v>
      </c>
      <c r="D361" s="5">
        <v>4</v>
      </c>
      <c r="E361" s="106">
        <v>42759</v>
      </c>
      <c r="F361" s="5" t="s">
        <v>41</v>
      </c>
      <c r="G361" s="106">
        <v>42762</v>
      </c>
      <c r="H361" s="263"/>
      <c r="I361" s="63" t="s">
        <v>631</v>
      </c>
      <c r="J361" s="31" t="s">
        <v>154</v>
      </c>
      <c r="K361" s="175" t="s">
        <v>605</v>
      </c>
      <c r="L361" s="25"/>
      <c r="M361" s="48"/>
      <c r="N361" s="77"/>
      <c r="O361" s="48"/>
      <c r="P361"/>
    </row>
    <row r="362" spans="1:16" ht="30" hidden="1">
      <c r="A362" s="120">
        <f t="shared" si="1"/>
        <v>373</v>
      </c>
      <c r="B362" s="31" t="s">
        <v>61</v>
      </c>
      <c r="C362" s="5">
        <v>127</v>
      </c>
      <c r="D362" s="5">
        <v>4</v>
      </c>
      <c r="E362" s="106">
        <v>42759</v>
      </c>
      <c r="F362" s="5" t="s">
        <v>41</v>
      </c>
      <c r="G362" s="106">
        <v>42762</v>
      </c>
      <c r="H362" s="263"/>
      <c r="I362" s="63" t="s">
        <v>643</v>
      </c>
      <c r="J362" s="31" t="s">
        <v>598</v>
      </c>
      <c r="K362" s="20" t="s">
        <v>194</v>
      </c>
      <c r="L362" s="25"/>
      <c r="M362" s="65"/>
      <c r="N362" s="77"/>
      <c r="O362" s="48"/>
      <c r="P362"/>
    </row>
    <row r="363" spans="1:16" ht="45" hidden="1">
      <c r="A363" s="120">
        <f t="shared" si="1"/>
        <v>374</v>
      </c>
      <c r="B363" s="31" t="s">
        <v>227</v>
      </c>
      <c r="C363" s="5">
        <v>213</v>
      </c>
      <c r="D363" s="5">
        <v>4</v>
      </c>
      <c r="E363" s="106">
        <v>42766</v>
      </c>
      <c r="F363" s="5" t="s">
        <v>41</v>
      </c>
      <c r="G363" s="106">
        <v>42769</v>
      </c>
      <c r="H363" s="263"/>
      <c r="I363" s="63" t="s">
        <v>638</v>
      </c>
      <c r="J363" s="31" t="s">
        <v>174</v>
      </c>
      <c r="K363" s="20" t="s">
        <v>641</v>
      </c>
      <c r="L363" s="25"/>
      <c r="M363" s="48"/>
      <c r="N363" s="77"/>
      <c r="O363" s="48"/>
      <c r="P363"/>
    </row>
    <row r="364" spans="1:16" ht="30" hidden="1">
      <c r="A364" s="120">
        <f t="shared" si="1"/>
        <v>375</v>
      </c>
      <c r="B364" s="31" t="s">
        <v>167</v>
      </c>
      <c r="C364" s="5">
        <v>96</v>
      </c>
      <c r="D364" s="5">
        <v>4</v>
      </c>
      <c r="E364" s="106">
        <v>42762</v>
      </c>
      <c r="F364" s="5" t="s">
        <v>41</v>
      </c>
      <c r="G364" s="106">
        <v>42769</v>
      </c>
      <c r="H364" s="263"/>
      <c r="I364" s="63" t="s">
        <v>640</v>
      </c>
      <c r="J364" s="31" t="s">
        <v>639</v>
      </c>
      <c r="K364" s="20" t="s">
        <v>263</v>
      </c>
      <c r="L364" s="25"/>
      <c r="M364" s="48"/>
      <c r="N364" s="77"/>
      <c r="O364" s="48"/>
      <c r="P364"/>
    </row>
    <row r="365" spans="1:16" ht="30" hidden="1">
      <c r="A365" s="15">
        <f t="shared" si="1"/>
        <v>376</v>
      </c>
      <c r="B365" s="31" t="s">
        <v>474</v>
      </c>
      <c r="C365" s="5">
        <v>194</v>
      </c>
      <c r="D365" s="5">
        <v>4</v>
      </c>
      <c r="E365" s="106">
        <v>42775</v>
      </c>
      <c r="F365" s="5" t="s">
        <v>41</v>
      </c>
      <c r="G365" s="106">
        <v>42776</v>
      </c>
      <c r="H365" s="263"/>
      <c r="I365" s="63" t="s">
        <v>642</v>
      </c>
      <c r="J365" s="31" t="s">
        <v>100</v>
      </c>
      <c r="K365" s="20" t="s">
        <v>58</v>
      </c>
      <c r="L365" s="25"/>
      <c r="M365" s="48"/>
      <c r="N365" s="77"/>
      <c r="O365" s="48"/>
      <c r="P365"/>
    </row>
    <row r="366" spans="1:16" ht="75" hidden="1">
      <c r="A366" s="15">
        <f t="shared" si="1"/>
        <v>377</v>
      </c>
      <c r="B366" s="31" t="s">
        <v>149</v>
      </c>
      <c r="C366" s="5">
        <v>21</v>
      </c>
      <c r="D366" s="5">
        <v>4</v>
      </c>
      <c r="E366" s="106">
        <v>42782</v>
      </c>
      <c r="F366" s="5" t="s">
        <v>41</v>
      </c>
      <c r="G366" s="106">
        <v>42823</v>
      </c>
      <c r="H366" s="263"/>
      <c r="I366" s="63" t="s">
        <v>1263</v>
      </c>
      <c r="J366" s="31" t="s">
        <v>661</v>
      </c>
      <c r="K366" s="20" t="s">
        <v>647</v>
      </c>
      <c r="L366" s="25"/>
      <c r="M366" s="48"/>
      <c r="N366" s="77"/>
      <c r="O366" s="48"/>
      <c r="P366"/>
    </row>
    <row r="367" spans="1:16" ht="30" hidden="1">
      <c r="A367" s="15">
        <f t="shared" si="1"/>
        <v>378</v>
      </c>
      <c r="B367" s="31" t="s">
        <v>28</v>
      </c>
      <c r="C367" s="5">
        <v>34</v>
      </c>
      <c r="D367" s="5">
        <v>4</v>
      </c>
      <c r="E367" s="106">
        <v>42782</v>
      </c>
      <c r="F367" s="5" t="s">
        <v>41</v>
      </c>
      <c r="G367" s="106">
        <v>42787</v>
      </c>
      <c r="H367" s="263"/>
      <c r="I367" s="63" t="s">
        <v>645</v>
      </c>
      <c r="J367" s="31" t="s">
        <v>497</v>
      </c>
      <c r="K367" s="20" t="s">
        <v>311</v>
      </c>
      <c r="L367" s="25"/>
      <c r="M367" s="65"/>
      <c r="N367" s="116"/>
      <c r="O367" s="48"/>
      <c r="P367"/>
    </row>
    <row r="368" spans="1:16" ht="30" hidden="1">
      <c r="A368" s="15">
        <f t="shared" si="1"/>
        <v>379</v>
      </c>
      <c r="B368" s="31" t="s">
        <v>144</v>
      </c>
      <c r="C368" s="5">
        <v>221</v>
      </c>
      <c r="D368" s="5">
        <v>4</v>
      </c>
      <c r="E368" s="106">
        <v>42782</v>
      </c>
      <c r="F368" s="5" t="s">
        <v>41</v>
      </c>
      <c r="G368" s="106">
        <v>42787</v>
      </c>
      <c r="H368" s="263"/>
      <c r="I368" s="63" t="s">
        <v>646</v>
      </c>
      <c r="J368" s="31" t="s">
        <v>598</v>
      </c>
      <c r="K368" s="19" t="s">
        <v>194</v>
      </c>
      <c r="L368" s="25"/>
      <c r="M368" s="65"/>
      <c r="N368" s="116"/>
      <c r="O368" s="48"/>
      <c r="P368"/>
    </row>
    <row r="369" spans="1:16" ht="60" hidden="1">
      <c r="A369" s="15">
        <f t="shared" si="1"/>
        <v>380</v>
      </c>
      <c r="B369" s="31" t="s">
        <v>53</v>
      </c>
      <c r="C369" s="5">
        <v>71</v>
      </c>
      <c r="D369" s="5">
        <v>4</v>
      </c>
      <c r="E369" s="106">
        <v>42787</v>
      </c>
      <c r="F369" s="5" t="s">
        <v>41</v>
      </c>
      <c r="G369" s="106">
        <v>42796</v>
      </c>
      <c r="H369" s="263"/>
      <c r="I369" s="63" t="s">
        <v>667</v>
      </c>
      <c r="J369" s="31" t="s">
        <v>665</v>
      </c>
      <c r="K369" s="20" t="s">
        <v>648</v>
      </c>
      <c r="L369" s="25"/>
      <c r="M369" s="65"/>
      <c r="N369" s="116"/>
      <c r="O369" s="48"/>
      <c r="P369"/>
    </row>
    <row r="370" spans="1:16" ht="60" hidden="1">
      <c r="A370" s="15">
        <f t="shared" si="1"/>
        <v>381</v>
      </c>
      <c r="B370" s="31" t="s">
        <v>421</v>
      </c>
      <c r="C370" s="5">
        <v>18</v>
      </c>
      <c r="D370" s="5">
        <v>4</v>
      </c>
      <c r="E370" s="106">
        <v>42794</v>
      </c>
      <c r="F370" s="5" t="s">
        <v>41</v>
      </c>
      <c r="G370" s="106">
        <v>42804</v>
      </c>
      <c r="H370" s="263"/>
      <c r="I370" s="63" t="s">
        <v>658</v>
      </c>
      <c r="J370" s="31" t="s">
        <v>663</v>
      </c>
      <c r="K370" s="20" t="s">
        <v>199</v>
      </c>
      <c r="L370" s="25"/>
      <c r="M370" s="65"/>
      <c r="N370" s="116"/>
      <c r="O370" s="48"/>
      <c r="P370"/>
    </row>
    <row r="371" spans="1:16" ht="30" hidden="1">
      <c r="A371" s="15">
        <f t="shared" si="1"/>
        <v>382</v>
      </c>
      <c r="B371" s="31" t="s">
        <v>444</v>
      </c>
      <c r="C371" s="5">
        <v>239</v>
      </c>
      <c r="D371" s="5">
        <v>4</v>
      </c>
      <c r="E371" s="106">
        <v>42794</v>
      </c>
      <c r="F371" s="5" t="s">
        <v>41</v>
      </c>
      <c r="G371" s="106">
        <v>42804</v>
      </c>
      <c r="H371" s="263"/>
      <c r="I371" s="63" t="s">
        <v>660</v>
      </c>
      <c r="J371" s="31" t="s">
        <v>154</v>
      </c>
      <c r="K371" s="19" t="s">
        <v>605</v>
      </c>
      <c r="L371" s="25"/>
      <c r="M371" s="65"/>
      <c r="N371" s="77"/>
      <c r="O371" s="48"/>
      <c r="P371"/>
    </row>
    <row r="372" spans="1:16" ht="30" hidden="1">
      <c r="A372" s="15">
        <f t="shared" si="1"/>
        <v>383</v>
      </c>
      <c r="B372" s="31" t="s">
        <v>537</v>
      </c>
      <c r="C372" s="5">
        <v>28</v>
      </c>
      <c r="D372" s="5">
        <v>4</v>
      </c>
      <c r="E372" s="106">
        <v>42794</v>
      </c>
      <c r="F372" s="5" t="s">
        <v>41</v>
      </c>
      <c r="G372" s="106">
        <v>42804</v>
      </c>
      <c r="H372" s="263"/>
      <c r="I372" s="63" t="s">
        <v>659</v>
      </c>
      <c r="J372" s="31" t="s">
        <v>154</v>
      </c>
      <c r="K372" s="19" t="s">
        <v>605</v>
      </c>
      <c r="L372" s="25"/>
      <c r="M372" s="65"/>
      <c r="N372" s="77"/>
      <c r="O372" s="48"/>
      <c r="P372"/>
    </row>
    <row r="373" spans="1:16" ht="60" hidden="1">
      <c r="A373" s="15">
        <f t="shared" si="1"/>
        <v>384</v>
      </c>
      <c r="B373" s="31" t="s">
        <v>72</v>
      </c>
      <c r="C373" s="5">
        <v>134</v>
      </c>
      <c r="D373" s="5">
        <v>4</v>
      </c>
      <c r="E373" s="106">
        <v>42794</v>
      </c>
      <c r="F373" s="5" t="s">
        <v>41</v>
      </c>
      <c r="G373" s="106">
        <v>42804</v>
      </c>
      <c r="H373" s="263"/>
      <c r="I373" s="63" t="s">
        <v>682</v>
      </c>
      <c r="J373" s="31" t="s">
        <v>154</v>
      </c>
      <c r="K373" s="19" t="s">
        <v>605</v>
      </c>
      <c r="L373" s="25"/>
      <c r="M373" s="65"/>
      <c r="N373" s="77"/>
      <c r="O373" s="48"/>
      <c r="P373"/>
    </row>
    <row r="374" spans="1:16" ht="90" hidden="1">
      <c r="A374" s="15">
        <f t="shared" si="1"/>
        <v>385</v>
      </c>
      <c r="B374" s="31" t="s">
        <v>654</v>
      </c>
      <c r="C374" s="93">
        <v>132</v>
      </c>
      <c r="D374" s="5">
        <v>4</v>
      </c>
      <c r="E374" s="106">
        <v>42794</v>
      </c>
      <c r="F374" s="18" t="s">
        <v>418</v>
      </c>
      <c r="G374" s="106">
        <v>42823</v>
      </c>
      <c r="H374" s="263"/>
      <c r="I374" s="157" t="s">
        <v>655</v>
      </c>
      <c r="J374" s="31" t="s">
        <v>657</v>
      </c>
      <c r="K374" s="19" t="s">
        <v>1386</v>
      </c>
      <c r="L374" s="25"/>
      <c r="M374" s="65"/>
      <c r="N374" s="116"/>
      <c r="O374" s="48"/>
      <c r="P374"/>
    </row>
    <row r="375" spans="1:16" ht="90" hidden="1">
      <c r="A375" s="15">
        <f t="shared" si="1"/>
        <v>386</v>
      </c>
      <c r="B375" s="31" t="s">
        <v>649</v>
      </c>
      <c r="C375" s="93">
        <v>149</v>
      </c>
      <c r="D375" s="5">
        <v>4</v>
      </c>
      <c r="E375" s="106">
        <v>42794</v>
      </c>
      <c r="F375" s="18" t="s">
        <v>418</v>
      </c>
      <c r="G375" s="106">
        <v>42823</v>
      </c>
      <c r="H375" s="263"/>
      <c r="I375" s="157" t="s">
        <v>656</v>
      </c>
      <c r="J375" s="31" t="s">
        <v>657</v>
      </c>
      <c r="K375" s="19" t="s">
        <v>1386</v>
      </c>
      <c r="L375" s="25"/>
      <c r="M375" s="65"/>
      <c r="N375" s="116"/>
      <c r="O375" s="48"/>
      <c r="P375"/>
    </row>
    <row r="376" spans="1:16" ht="60" hidden="1">
      <c r="A376" s="15">
        <f t="shared" si="1"/>
        <v>387</v>
      </c>
      <c r="B376" s="31" t="s">
        <v>356</v>
      </c>
      <c r="C376" s="93">
        <v>165</v>
      </c>
      <c r="D376" s="5">
        <v>4</v>
      </c>
      <c r="E376" s="106">
        <v>42796</v>
      </c>
      <c r="F376" s="5" t="s">
        <v>41</v>
      </c>
      <c r="G376" s="106">
        <v>42804</v>
      </c>
      <c r="H376" s="263"/>
      <c r="I376" s="63" t="s">
        <v>666</v>
      </c>
      <c r="J376" s="31" t="s">
        <v>665</v>
      </c>
      <c r="K376" s="20" t="s">
        <v>664</v>
      </c>
      <c r="L376" s="25"/>
      <c r="M376" s="65"/>
      <c r="N376" s="116"/>
      <c r="O376" s="110">
        <v>2</v>
      </c>
      <c r="P376"/>
    </row>
    <row r="377" spans="1:16" ht="45" hidden="1">
      <c r="A377" s="15">
        <f t="shared" si="1"/>
        <v>388</v>
      </c>
      <c r="B377" s="31" t="s">
        <v>546</v>
      </c>
      <c r="C377" s="93">
        <v>100</v>
      </c>
      <c r="D377" s="5">
        <v>4</v>
      </c>
      <c r="E377" s="106">
        <v>42804</v>
      </c>
      <c r="F377" s="5" t="s">
        <v>41</v>
      </c>
      <c r="G377" s="106">
        <v>42811</v>
      </c>
      <c r="H377" s="263"/>
      <c r="I377" s="63" t="s">
        <v>672</v>
      </c>
      <c r="J377" s="31" t="s">
        <v>692</v>
      </c>
      <c r="K377" s="19" t="s">
        <v>693</v>
      </c>
      <c r="L377" s="25"/>
      <c r="M377" s="65"/>
      <c r="N377" s="116"/>
      <c r="O377" s="110">
        <v>1</v>
      </c>
      <c r="P377"/>
    </row>
    <row r="378" spans="1:16" hidden="1">
      <c r="A378" s="15">
        <f t="shared" si="1"/>
        <v>389</v>
      </c>
      <c r="B378" s="31" t="s">
        <v>52</v>
      </c>
      <c r="C378" s="93">
        <v>46</v>
      </c>
      <c r="D378" s="5">
        <v>4</v>
      </c>
      <c r="E378" s="106">
        <v>42804</v>
      </c>
      <c r="F378" s="5" t="s">
        <v>41</v>
      </c>
      <c r="G378" s="106">
        <v>42811</v>
      </c>
      <c r="H378" s="263"/>
      <c r="I378" s="63" t="s">
        <v>673</v>
      </c>
      <c r="J378" s="31" t="s">
        <v>680</v>
      </c>
      <c r="K378" s="19" t="s">
        <v>194</v>
      </c>
      <c r="L378" s="25"/>
      <c r="M378" s="65"/>
      <c r="N378" s="116"/>
      <c r="O378" s="110">
        <v>3</v>
      </c>
      <c r="P378"/>
    </row>
    <row r="379" spans="1:16" ht="75" hidden="1">
      <c r="A379" s="15">
        <f t="shared" si="1"/>
        <v>390</v>
      </c>
      <c r="B379" s="31" t="s">
        <v>87</v>
      </c>
      <c r="C379" s="93">
        <v>200</v>
      </c>
      <c r="D379" s="5">
        <v>4</v>
      </c>
      <c r="E379" s="106">
        <v>42804</v>
      </c>
      <c r="F379" s="5" t="s">
        <v>41</v>
      </c>
      <c r="G379" s="106">
        <v>42817</v>
      </c>
      <c r="H379" s="263"/>
      <c r="I379" s="63" t="s">
        <v>674</v>
      </c>
      <c r="J379" s="31" t="s">
        <v>679</v>
      </c>
      <c r="K379" s="20" t="s">
        <v>644</v>
      </c>
      <c r="L379" s="25"/>
      <c r="M379" s="65"/>
      <c r="N379" s="77"/>
      <c r="O379" s="110">
        <v>5</v>
      </c>
      <c r="P379"/>
    </row>
    <row r="380" spans="1:16" ht="30" hidden="1">
      <c r="A380" s="15">
        <f t="shared" si="1"/>
        <v>391</v>
      </c>
      <c r="B380" s="31" t="s">
        <v>445</v>
      </c>
      <c r="C380" s="93">
        <v>146</v>
      </c>
      <c r="D380" s="5">
        <v>4</v>
      </c>
      <c r="E380" s="106">
        <v>42804</v>
      </c>
      <c r="F380" s="5" t="s">
        <v>41</v>
      </c>
      <c r="G380" s="106">
        <v>42823</v>
      </c>
      <c r="H380" s="263"/>
      <c r="I380" s="63" t="s">
        <v>626</v>
      </c>
      <c r="J380" s="31" t="s">
        <v>154</v>
      </c>
      <c r="K380" s="19" t="s">
        <v>605</v>
      </c>
      <c r="L380" s="25"/>
      <c r="M380" s="65"/>
      <c r="N380" s="77"/>
      <c r="O380" s="48"/>
      <c r="P380"/>
    </row>
    <row r="381" spans="1:16" ht="30" hidden="1">
      <c r="A381" s="15">
        <f t="shared" si="1"/>
        <v>392</v>
      </c>
      <c r="B381" s="31" t="s">
        <v>112</v>
      </c>
      <c r="C381" s="93">
        <v>158</v>
      </c>
      <c r="D381" s="5">
        <v>4</v>
      </c>
      <c r="E381" s="106">
        <v>42804</v>
      </c>
      <c r="F381" s="5" t="s">
        <v>41</v>
      </c>
      <c r="G381" s="106">
        <v>42811</v>
      </c>
      <c r="H381" s="263"/>
      <c r="I381" s="63" t="s">
        <v>669</v>
      </c>
      <c r="J381" s="67" t="s">
        <v>678</v>
      </c>
      <c r="K381" s="19" t="s">
        <v>670</v>
      </c>
      <c r="L381" s="25"/>
      <c r="M381" s="65"/>
      <c r="N381" s="77"/>
      <c r="O381" s="48"/>
      <c r="P381"/>
    </row>
    <row r="382" spans="1:16" ht="30" hidden="1">
      <c r="A382" s="15">
        <f t="shared" si="1"/>
        <v>393</v>
      </c>
      <c r="B382" s="31" t="s">
        <v>121</v>
      </c>
      <c r="C382" s="93">
        <v>125</v>
      </c>
      <c r="D382" s="5">
        <v>4</v>
      </c>
      <c r="E382" s="106">
        <v>42804</v>
      </c>
      <c r="F382" s="5" t="s">
        <v>41</v>
      </c>
      <c r="G382" s="106">
        <v>42823</v>
      </c>
      <c r="H382" s="263"/>
      <c r="I382" s="63" t="s">
        <v>671</v>
      </c>
      <c r="J382" s="31" t="s">
        <v>688</v>
      </c>
      <c r="K382" s="20" t="s">
        <v>694</v>
      </c>
      <c r="L382" s="25"/>
      <c r="M382" s="65"/>
      <c r="N382" s="77"/>
      <c r="O382" s="48"/>
      <c r="P382"/>
    </row>
    <row r="383" spans="1:16" ht="75" hidden="1">
      <c r="A383" s="15">
        <f t="shared" si="1"/>
        <v>394</v>
      </c>
      <c r="B383" s="31" t="s">
        <v>6</v>
      </c>
      <c r="C383" s="93">
        <v>63</v>
      </c>
      <c r="D383" s="5">
        <v>4</v>
      </c>
      <c r="E383" s="106">
        <v>42811</v>
      </c>
      <c r="F383" s="5" t="s">
        <v>41</v>
      </c>
      <c r="G383" s="106">
        <v>42817</v>
      </c>
      <c r="H383" s="106"/>
      <c r="I383" s="7" t="s">
        <v>687</v>
      </c>
      <c r="J383" s="31" t="s">
        <v>679</v>
      </c>
      <c r="K383" s="20" t="s">
        <v>644</v>
      </c>
      <c r="L383" s="25"/>
      <c r="M383" s="65"/>
      <c r="N383" s="77"/>
      <c r="O383" s="110">
        <v>4</v>
      </c>
      <c r="P383"/>
    </row>
    <row r="384" spans="1:16" ht="255" hidden="1">
      <c r="A384" s="15">
        <f t="shared" si="1"/>
        <v>395</v>
      </c>
      <c r="B384" s="31" t="s">
        <v>114</v>
      </c>
      <c r="C384" s="93">
        <v>227</v>
      </c>
      <c r="D384" s="5">
        <v>4</v>
      </c>
      <c r="E384" s="106">
        <v>42811</v>
      </c>
      <c r="F384" s="5" t="s">
        <v>41</v>
      </c>
      <c r="G384" s="106">
        <v>42850</v>
      </c>
      <c r="H384" s="106"/>
      <c r="I384" s="7" t="s">
        <v>677</v>
      </c>
      <c r="J384" s="31" t="s">
        <v>902</v>
      </c>
      <c r="K384" s="20" t="s">
        <v>311</v>
      </c>
      <c r="L384" s="25"/>
      <c r="M384" s="65"/>
      <c r="N384" s="116"/>
      <c r="O384" s="110">
        <v>9</v>
      </c>
      <c r="P384"/>
    </row>
    <row r="385" spans="1:16" ht="120" hidden="1">
      <c r="A385" s="15">
        <f t="shared" si="1"/>
        <v>396</v>
      </c>
      <c r="B385" s="31" t="s">
        <v>22</v>
      </c>
      <c r="C385" s="93">
        <v>87</v>
      </c>
      <c r="D385" s="5">
        <v>4</v>
      </c>
      <c r="E385" s="106">
        <v>42811</v>
      </c>
      <c r="F385" s="5" t="s">
        <v>41</v>
      </c>
      <c r="G385" s="106">
        <v>42823</v>
      </c>
      <c r="H385" s="263"/>
      <c r="I385" s="63" t="s">
        <v>1264</v>
      </c>
      <c r="J385" s="67" t="s">
        <v>675</v>
      </c>
      <c r="K385" s="19" t="s">
        <v>1142</v>
      </c>
      <c r="L385" s="25"/>
      <c r="M385" s="65"/>
      <c r="N385" s="77"/>
      <c r="O385" s="110">
        <v>6</v>
      </c>
      <c r="P385"/>
    </row>
    <row r="386" spans="1:16" ht="60" hidden="1">
      <c r="A386" s="15">
        <f t="shared" si="1"/>
        <v>397</v>
      </c>
      <c r="B386" s="31" t="s">
        <v>236</v>
      </c>
      <c r="C386" s="93">
        <v>237</v>
      </c>
      <c r="D386" s="5">
        <v>4</v>
      </c>
      <c r="E386" s="106">
        <v>42811</v>
      </c>
      <c r="F386" s="5" t="s">
        <v>41</v>
      </c>
      <c r="G386" s="106">
        <v>42823</v>
      </c>
      <c r="H386" s="263"/>
      <c r="I386" s="63" t="s">
        <v>676</v>
      </c>
      <c r="J386" s="31" t="s">
        <v>497</v>
      </c>
      <c r="K386" s="20" t="s">
        <v>311</v>
      </c>
      <c r="L386" s="25"/>
      <c r="M386" s="65"/>
      <c r="N386" s="116"/>
      <c r="O386" s="110">
        <v>7</v>
      </c>
      <c r="P386"/>
    </row>
    <row r="387" spans="1:16" ht="60" hidden="1">
      <c r="A387" s="15">
        <f t="shared" si="1"/>
        <v>398</v>
      </c>
      <c r="B387" s="31" t="s">
        <v>72</v>
      </c>
      <c r="C387" s="93">
        <v>134</v>
      </c>
      <c r="D387" s="5">
        <v>4</v>
      </c>
      <c r="E387" s="106">
        <v>42817</v>
      </c>
      <c r="F387" s="5" t="s">
        <v>41</v>
      </c>
      <c r="G387" s="106">
        <v>42850</v>
      </c>
      <c r="H387" s="263"/>
      <c r="I387" s="63" t="s">
        <v>681</v>
      </c>
      <c r="J387" s="31" t="s">
        <v>899</v>
      </c>
      <c r="K387" s="19" t="s">
        <v>605</v>
      </c>
      <c r="L387" s="25"/>
      <c r="M387" s="65"/>
      <c r="N387" s="77"/>
      <c r="O387" s="110">
        <v>8</v>
      </c>
      <c r="P387"/>
    </row>
    <row r="388" spans="1:16" ht="30" hidden="1">
      <c r="A388" s="15">
        <f t="shared" si="1"/>
        <v>399</v>
      </c>
      <c r="B388" s="31" t="s">
        <v>65</v>
      </c>
      <c r="C388" s="93">
        <v>29</v>
      </c>
      <c r="D388" s="5">
        <v>4</v>
      </c>
      <c r="E388" s="106">
        <v>42823</v>
      </c>
      <c r="F388" s="5" t="s">
        <v>41</v>
      </c>
      <c r="G388" s="106">
        <v>42850</v>
      </c>
      <c r="H388" s="263"/>
      <c r="I388" s="63" t="s">
        <v>683</v>
      </c>
      <c r="J388" s="31" t="s">
        <v>154</v>
      </c>
      <c r="K388" s="19" t="s">
        <v>605</v>
      </c>
      <c r="L388" s="25"/>
      <c r="M388" s="65"/>
      <c r="N388" s="77"/>
      <c r="O388" s="48"/>
      <c r="P388"/>
    </row>
    <row r="389" spans="1:16" ht="45" hidden="1">
      <c r="A389" s="15">
        <f t="shared" si="1"/>
        <v>400</v>
      </c>
      <c r="B389" s="31" t="s">
        <v>134</v>
      </c>
      <c r="C389" s="93">
        <v>139</v>
      </c>
      <c r="D389" s="5">
        <v>4</v>
      </c>
      <c r="E389" s="106">
        <v>42823</v>
      </c>
      <c r="F389" s="5" t="s">
        <v>41</v>
      </c>
      <c r="G389" s="106">
        <v>42836</v>
      </c>
      <c r="H389" s="263"/>
      <c r="I389" s="63" t="s">
        <v>77</v>
      </c>
      <c r="J389" s="31" t="s">
        <v>917</v>
      </c>
      <c r="K389" s="19" t="s">
        <v>691</v>
      </c>
      <c r="L389" s="25"/>
      <c r="M389" s="65"/>
      <c r="N389" s="77"/>
      <c r="O389" s="48"/>
      <c r="P389"/>
    </row>
    <row r="390" spans="1:16" ht="30" hidden="1">
      <c r="A390" s="15">
        <f t="shared" si="1"/>
        <v>401</v>
      </c>
      <c r="B390" s="31" t="s">
        <v>313</v>
      </c>
      <c r="C390" s="93">
        <v>104</v>
      </c>
      <c r="D390" s="5">
        <v>4</v>
      </c>
      <c r="E390" s="106">
        <v>42823</v>
      </c>
      <c r="F390" s="5" t="s">
        <v>41</v>
      </c>
      <c r="G390" s="106">
        <v>42836</v>
      </c>
      <c r="H390" s="263"/>
      <c r="I390" s="63" t="s">
        <v>684</v>
      </c>
      <c r="J390" s="31" t="s">
        <v>154</v>
      </c>
      <c r="K390" s="19" t="s">
        <v>605</v>
      </c>
      <c r="L390" s="25"/>
      <c r="M390" s="65"/>
      <c r="N390" s="77"/>
      <c r="O390" s="48"/>
      <c r="P390"/>
    </row>
    <row r="391" spans="1:16" ht="45" hidden="1">
      <c r="A391" s="15">
        <f t="shared" si="1"/>
        <v>402</v>
      </c>
      <c r="B391" s="31" t="s">
        <v>51</v>
      </c>
      <c r="C391" s="93">
        <v>214</v>
      </c>
      <c r="D391" s="5">
        <v>4</v>
      </c>
      <c r="E391" s="106">
        <v>42823</v>
      </c>
      <c r="F391" s="5" t="s">
        <v>41</v>
      </c>
      <c r="G391" s="106">
        <v>42836</v>
      </c>
      <c r="H391" s="263"/>
      <c r="I391" s="63" t="s">
        <v>685</v>
      </c>
      <c r="J391" s="67" t="s">
        <v>695</v>
      </c>
      <c r="K391" s="19" t="s">
        <v>903</v>
      </c>
      <c r="L391" s="25"/>
      <c r="M391" s="65"/>
      <c r="N391" s="77"/>
      <c r="O391" s="48"/>
      <c r="P391"/>
    </row>
    <row r="392" spans="1:16" hidden="1">
      <c r="A392" s="15">
        <f t="shared" si="1"/>
        <v>403</v>
      </c>
      <c r="B392" s="31" t="s">
        <v>233</v>
      </c>
      <c r="C392" s="93">
        <v>152</v>
      </c>
      <c r="D392" s="5">
        <v>4</v>
      </c>
      <c r="E392" s="106">
        <v>42823</v>
      </c>
      <c r="F392" s="5" t="s">
        <v>41</v>
      </c>
      <c r="G392" s="106">
        <v>42836</v>
      </c>
      <c r="H392" s="263"/>
      <c r="I392" s="63" t="s">
        <v>686</v>
      </c>
      <c r="J392" s="31" t="s">
        <v>690</v>
      </c>
      <c r="K392" s="20" t="s">
        <v>311</v>
      </c>
      <c r="L392" s="25"/>
      <c r="M392" s="65"/>
      <c r="N392" s="116"/>
      <c r="O392" s="48"/>
      <c r="P392"/>
    </row>
    <row r="393" spans="1:16" ht="45" hidden="1">
      <c r="A393" s="15">
        <f t="shared" si="1"/>
        <v>404</v>
      </c>
      <c r="B393" s="31" t="s">
        <v>403</v>
      </c>
      <c r="C393" s="93">
        <v>211</v>
      </c>
      <c r="D393" s="5">
        <v>4</v>
      </c>
      <c r="E393" s="106">
        <v>42836</v>
      </c>
      <c r="F393" s="5" t="s">
        <v>41</v>
      </c>
      <c r="G393" s="106">
        <v>42850</v>
      </c>
      <c r="H393" s="263"/>
      <c r="I393" s="63" t="s">
        <v>894</v>
      </c>
      <c r="J393" s="67" t="s">
        <v>901</v>
      </c>
      <c r="K393" s="19" t="s">
        <v>1142</v>
      </c>
      <c r="L393" s="25"/>
      <c r="M393" s="65"/>
      <c r="N393" s="77"/>
      <c r="O393" s="110">
        <v>14</v>
      </c>
      <c r="P393"/>
    </row>
    <row r="394" spans="1:16" ht="30" hidden="1">
      <c r="A394" s="15">
        <f t="shared" si="1"/>
        <v>405</v>
      </c>
      <c r="B394" s="31" t="s">
        <v>539</v>
      </c>
      <c r="C394" s="93">
        <v>70</v>
      </c>
      <c r="D394" s="5">
        <v>4</v>
      </c>
      <c r="E394" s="106">
        <v>42836</v>
      </c>
      <c r="F394" s="5" t="s">
        <v>41</v>
      </c>
      <c r="G394" s="106">
        <v>42850</v>
      </c>
      <c r="H394" s="263"/>
      <c r="I394" s="63" t="s">
        <v>892</v>
      </c>
      <c r="J394" s="31" t="s">
        <v>911</v>
      </c>
      <c r="K394" s="19" t="s">
        <v>194</v>
      </c>
      <c r="L394" s="25"/>
      <c r="M394" s="65"/>
      <c r="N394" s="116"/>
      <c r="O394" s="48"/>
      <c r="P394"/>
    </row>
    <row r="395" spans="1:16" ht="30" hidden="1">
      <c r="A395" s="15">
        <f t="shared" si="1"/>
        <v>406</v>
      </c>
      <c r="B395" s="31" t="s">
        <v>159</v>
      </c>
      <c r="C395" s="93">
        <v>94</v>
      </c>
      <c r="D395" s="5">
        <v>4</v>
      </c>
      <c r="E395" s="106">
        <v>42836</v>
      </c>
      <c r="F395" s="5" t="s">
        <v>41</v>
      </c>
      <c r="G395" s="106">
        <v>42850</v>
      </c>
      <c r="H395" s="263"/>
      <c r="I395" s="63" t="s">
        <v>893</v>
      </c>
      <c r="J395" s="67" t="s">
        <v>900</v>
      </c>
      <c r="K395" s="19" t="s">
        <v>1142</v>
      </c>
      <c r="L395" s="25"/>
      <c r="M395" s="65"/>
      <c r="N395" s="77"/>
      <c r="O395" s="110">
        <v>10</v>
      </c>
      <c r="P395"/>
    </row>
    <row r="396" spans="1:16" ht="30" hidden="1">
      <c r="A396" s="15">
        <f t="shared" si="1"/>
        <v>407</v>
      </c>
      <c r="B396" s="31" t="s">
        <v>219</v>
      </c>
      <c r="C396" s="93">
        <v>159</v>
      </c>
      <c r="D396" s="5">
        <v>4</v>
      </c>
      <c r="E396" s="106">
        <v>42836</v>
      </c>
      <c r="F396" s="5" t="s">
        <v>41</v>
      </c>
      <c r="G396" s="106">
        <v>42850</v>
      </c>
      <c r="H396" s="263"/>
      <c r="I396" s="63" t="s">
        <v>891</v>
      </c>
      <c r="J396" s="67" t="s">
        <v>900</v>
      </c>
      <c r="K396" s="19" t="s">
        <v>1142</v>
      </c>
      <c r="L396" s="25"/>
      <c r="M396" s="65"/>
      <c r="N396" s="77"/>
      <c r="O396" s="48"/>
      <c r="P396"/>
    </row>
    <row r="397" spans="1:16" ht="30" hidden="1">
      <c r="A397" s="15">
        <f t="shared" si="1"/>
        <v>408</v>
      </c>
      <c r="B397" s="31" t="s">
        <v>165</v>
      </c>
      <c r="C397" s="93">
        <v>80</v>
      </c>
      <c r="D397" s="5">
        <v>4</v>
      </c>
      <c r="E397" s="106">
        <v>42836</v>
      </c>
      <c r="F397" s="5" t="s">
        <v>41</v>
      </c>
      <c r="G397" s="106">
        <v>42850</v>
      </c>
      <c r="H397" s="263"/>
      <c r="I397" s="63" t="s">
        <v>890</v>
      </c>
      <c r="J397" s="31" t="s">
        <v>598</v>
      </c>
      <c r="K397" s="19" t="s">
        <v>194</v>
      </c>
      <c r="L397" s="25"/>
      <c r="M397" s="65"/>
      <c r="N397" s="116"/>
      <c r="O397" s="48"/>
      <c r="P397"/>
    </row>
    <row r="398" spans="1:16" ht="45" hidden="1">
      <c r="A398" s="15">
        <f t="shared" si="1"/>
        <v>409</v>
      </c>
      <c r="B398" s="31" t="s">
        <v>214</v>
      </c>
      <c r="C398" s="93">
        <v>191</v>
      </c>
      <c r="D398" s="5">
        <v>4</v>
      </c>
      <c r="E398" s="106">
        <v>42850</v>
      </c>
      <c r="F398" s="5" t="s">
        <v>41</v>
      </c>
      <c r="G398" s="106">
        <v>42858</v>
      </c>
      <c r="H398" s="263"/>
      <c r="I398" s="63" t="s">
        <v>1265</v>
      </c>
      <c r="J398" s="31" t="s">
        <v>905</v>
      </c>
      <c r="K398" s="19" t="s">
        <v>904</v>
      </c>
      <c r="L398" s="25"/>
      <c r="M398" s="65"/>
      <c r="N398" s="77"/>
      <c r="O398" s="48"/>
      <c r="P398"/>
    </row>
    <row r="399" spans="1:16" ht="30" hidden="1">
      <c r="A399" s="15">
        <f t="shared" si="1"/>
        <v>410</v>
      </c>
      <c r="B399" s="31" t="s">
        <v>222</v>
      </c>
      <c r="C399" s="93">
        <v>215</v>
      </c>
      <c r="D399" s="5">
        <v>4</v>
      </c>
      <c r="E399" s="106">
        <v>42850</v>
      </c>
      <c r="F399" s="5" t="s">
        <v>41</v>
      </c>
      <c r="G399" s="106">
        <v>42912</v>
      </c>
      <c r="H399" s="263"/>
      <c r="I399" s="63" t="s">
        <v>895</v>
      </c>
      <c r="J399" s="31" t="s">
        <v>154</v>
      </c>
      <c r="K399" s="19" t="s">
        <v>605</v>
      </c>
      <c r="L399" s="25"/>
      <c r="M399" s="65"/>
      <c r="N399" s="77"/>
      <c r="O399" s="48"/>
      <c r="P399"/>
    </row>
    <row r="400" spans="1:16" ht="30" hidden="1">
      <c r="A400" s="15">
        <f t="shared" si="1"/>
        <v>411</v>
      </c>
      <c r="B400" s="31" t="s">
        <v>61</v>
      </c>
      <c r="C400" s="93">
        <v>127</v>
      </c>
      <c r="D400" s="5">
        <v>4</v>
      </c>
      <c r="E400" s="106">
        <v>42850</v>
      </c>
      <c r="F400" s="5" t="s">
        <v>41</v>
      </c>
      <c r="G400" s="106">
        <v>42858</v>
      </c>
      <c r="H400" s="263"/>
      <c r="I400" s="63" t="s">
        <v>896</v>
      </c>
      <c r="J400" s="31" t="s">
        <v>334</v>
      </c>
      <c r="K400" s="19" t="s">
        <v>608</v>
      </c>
      <c r="L400" s="25"/>
      <c r="M400" s="65"/>
      <c r="N400" s="116"/>
      <c r="O400" s="48"/>
      <c r="P400"/>
    </row>
    <row r="401" spans="1:16" ht="60" hidden="1">
      <c r="A401" s="15">
        <f t="shared" si="1"/>
        <v>412</v>
      </c>
      <c r="B401" s="31" t="s">
        <v>303</v>
      </c>
      <c r="C401" s="93">
        <v>157</v>
      </c>
      <c r="D401" s="5">
        <v>4</v>
      </c>
      <c r="E401" s="106">
        <v>42850</v>
      </c>
      <c r="F401" s="5" t="s">
        <v>41</v>
      </c>
      <c r="G401" s="106">
        <v>42858</v>
      </c>
      <c r="H401" s="263"/>
      <c r="I401" s="63" t="s">
        <v>897</v>
      </c>
      <c r="J401" s="31" t="s">
        <v>665</v>
      </c>
      <c r="K401" s="19" t="s">
        <v>906</v>
      </c>
      <c r="L401" s="25"/>
      <c r="M401" s="65"/>
      <c r="N401" s="116"/>
      <c r="O401" s="110">
        <v>11</v>
      </c>
      <c r="P401"/>
    </row>
    <row r="402" spans="1:16" ht="60" hidden="1">
      <c r="A402" s="15">
        <f t="shared" si="1"/>
        <v>413</v>
      </c>
      <c r="B402" s="31" t="s">
        <v>66</v>
      </c>
      <c r="C402" s="93">
        <v>67</v>
      </c>
      <c r="D402" s="5">
        <v>4</v>
      </c>
      <c r="E402" s="106">
        <v>42850</v>
      </c>
      <c r="F402" s="5" t="s">
        <v>41</v>
      </c>
      <c r="G402" s="106">
        <v>42858</v>
      </c>
      <c r="H402" s="263"/>
      <c r="I402" s="63" t="s">
        <v>898</v>
      </c>
      <c r="J402" s="31" t="s">
        <v>665</v>
      </c>
      <c r="K402" s="19" t="s">
        <v>664</v>
      </c>
      <c r="L402" s="25"/>
      <c r="M402" s="65"/>
      <c r="N402" s="116"/>
      <c r="O402" s="48"/>
      <c r="P402"/>
    </row>
    <row r="403" spans="1:16" ht="60" hidden="1">
      <c r="A403" s="15">
        <f t="shared" si="1"/>
        <v>414</v>
      </c>
      <c r="B403" s="31" t="s">
        <v>72</v>
      </c>
      <c r="C403" s="93">
        <v>134</v>
      </c>
      <c r="D403" s="5">
        <v>4</v>
      </c>
      <c r="E403" s="106">
        <v>42858</v>
      </c>
      <c r="F403" s="5" t="s">
        <v>41</v>
      </c>
      <c r="G403" s="106">
        <v>42874</v>
      </c>
      <c r="H403" s="263"/>
      <c r="I403" s="63" t="s">
        <v>909</v>
      </c>
      <c r="J403" s="31" t="s">
        <v>154</v>
      </c>
      <c r="K403" s="19" t="s">
        <v>605</v>
      </c>
      <c r="L403" s="25"/>
      <c r="M403" s="65"/>
      <c r="N403" s="77"/>
      <c r="O403" s="110">
        <v>12</v>
      </c>
      <c r="P403"/>
    </row>
    <row r="404" spans="1:16" ht="30" hidden="1">
      <c r="A404" s="15">
        <f t="shared" si="1"/>
        <v>415</v>
      </c>
      <c r="B404" s="31" t="s">
        <v>237</v>
      </c>
      <c r="C404" s="93">
        <v>196</v>
      </c>
      <c r="D404" s="5">
        <v>4</v>
      </c>
      <c r="E404" s="106">
        <v>42858</v>
      </c>
      <c r="F404" s="5" t="s">
        <v>41</v>
      </c>
      <c r="G404" s="106">
        <v>42874</v>
      </c>
      <c r="H404" s="263"/>
      <c r="I404" s="63" t="s">
        <v>908</v>
      </c>
      <c r="J404" s="31" t="s">
        <v>346</v>
      </c>
      <c r="K404" s="19" t="s">
        <v>194</v>
      </c>
      <c r="L404" s="25"/>
      <c r="M404" s="65"/>
      <c r="N404" s="77"/>
      <c r="O404" s="48"/>
      <c r="P404"/>
    </row>
    <row r="405" spans="1:16" ht="60" hidden="1">
      <c r="A405" s="15">
        <f t="shared" si="1"/>
        <v>416</v>
      </c>
      <c r="B405" s="31" t="s">
        <v>220</v>
      </c>
      <c r="C405" s="93">
        <v>223</v>
      </c>
      <c r="D405" s="5">
        <v>4</v>
      </c>
      <c r="E405" s="106">
        <v>42858</v>
      </c>
      <c r="F405" s="5" t="s">
        <v>41</v>
      </c>
      <c r="G405" s="106">
        <v>42874</v>
      </c>
      <c r="H405" s="263"/>
      <c r="I405" s="63" t="s">
        <v>910</v>
      </c>
      <c r="J405" s="31" t="s">
        <v>919</v>
      </c>
      <c r="K405" s="19" t="s">
        <v>199</v>
      </c>
      <c r="L405" s="25"/>
      <c r="M405" s="65"/>
      <c r="N405" s="116"/>
      <c r="O405" s="48"/>
      <c r="P405"/>
    </row>
    <row r="406" spans="1:16" ht="60" hidden="1">
      <c r="A406" s="15">
        <f t="shared" si="1"/>
        <v>417</v>
      </c>
      <c r="B406" s="31" t="s">
        <v>269</v>
      </c>
      <c r="C406" s="93">
        <v>89</v>
      </c>
      <c r="D406" s="5">
        <v>4</v>
      </c>
      <c r="E406" s="106">
        <v>42858</v>
      </c>
      <c r="F406" s="5" t="s">
        <v>41</v>
      </c>
      <c r="G406" s="106">
        <v>42874</v>
      </c>
      <c r="H406" s="263"/>
      <c r="I406" s="63" t="s">
        <v>907</v>
      </c>
      <c r="J406" s="31" t="s">
        <v>665</v>
      </c>
      <c r="K406" s="19" t="s">
        <v>664</v>
      </c>
      <c r="L406" s="25"/>
      <c r="M406" s="65"/>
      <c r="N406" s="116"/>
      <c r="O406" s="110">
        <v>13</v>
      </c>
      <c r="P406"/>
    </row>
    <row r="407" spans="1:16" ht="30" hidden="1">
      <c r="A407" s="15">
        <f t="shared" si="1"/>
        <v>418</v>
      </c>
      <c r="B407" s="31" t="s">
        <v>151</v>
      </c>
      <c r="C407" s="93">
        <v>185</v>
      </c>
      <c r="D407" s="5">
        <v>4</v>
      </c>
      <c r="E407" s="106">
        <v>42866</v>
      </c>
      <c r="F407" s="5" t="s">
        <v>41</v>
      </c>
      <c r="G407" s="106">
        <v>42912</v>
      </c>
      <c r="H407" s="263"/>
      <c r="I407" s="63" t="s">
        <v>502</v>
      </c>
      <c r="J407" s="31" t="s">
        <v>154</v>
      </c>
      <c r="K407" s="19" t="s">
        <v>605</v>
      </c>
      <c r="L407" s="25"/>
      <c r="M407" s="65"/>
      <c r="N407" s="77"/>
      <c r="O407" s="48"/>
      <c r="P407"/>
    </row>
    <row r="408" spans="1:16" ht="30" hidden="1">
      <c r="A408" s="15">
        <f t="shared" si="1"/>
        <v>419</v>
      </c>
      <c r="B408" s="31" t="s">
        <v>59</v>
      </c>
      <c r="C408" s="93">
        <v>187</v>
      </c>
      <c r="D408" s="5">
        <v>4</v>
      </c>
      <c r="E408" s="106">
        <v>42866</v>
      </c>
      <c r="F408" s="5" t="s">
        <v>41</v>
      </c>
      <c r="G408" s="106">
        <v>42888</v>
      </c>
      <c r="H408" s="263"/>
      <c r="I408" s="63" t="s">
        <v>502</v>
      </c>
      <c r="J408" s="31" t="s">
        <v>154</v>
      </c>
      <c r="K408" s="19" t="s">
        <v>605</v>
      </c>
      <c r="L408" s="25"/>
      <c r="M408" s="65"/>
      <c r="N408" s="77"/>
      <c r="O408" s="48"/>
      <c r="P408"/>
    </row>
    <row r="409" spans="1:16" ht="45" hidden="1">
      <c r="A409" s="15">
        <f t="shared" si="1"/>
        <v>420</v>
      </c>
      <c r="B409" s="31" t="s">
        <v>212</v>
      </c>
      <c r="C409" s="93">
        <v>181</v>
      </c>
      <c r="D409" s="5">
        <v>4</v>
      </c>
      <c r="E409" s="106">
        <v>42866</v>
      </c>
      <c r="F409" s="5" t="s">
        <v>41</v>
      </c>
      <c r="G409" s="106">
        <v>42912</v>
      </c>
      <c r="H409" s="263"/>
      <c r="I409" s="63" t="s">
        <v>77</v>
      </c>
      <c r="J409" s="67" t="s">
        <v>927</v>
      </c>
      <c r="K409" s="19" t="s">
        <v>922</v>
      </c>
      <c r="L409" s="25"/>
      <c r="M409" s="65"/>
      <c r="N409" s="77"/>
      <c r="O409" s="111">
        <v>87</v>
      </c>
      <c r="P409"/>
    </row>
    <row r="410" spans="1:16" ht="30" hidden="1">
      <c r="A410" s="15">
        <f t="shared" si="1"/>
        <v>421</v>
      </c>
      <c r="B410" s="31" t="s">
        <v>160</v>
      </c>
      <c r="C410" s="93">
        <v>178</v>
      </c>
      <c r="D410" s="5">
        <v>4</v>
      </c>
      <c r="E410" s="106">
        <v>42866</v>
      </c>
      <c r="F410" s="5" t="s">
        <v>41</v>
      </c>
      <c r="G410" s="106">
        <v>42874</v>
      </c>
      <c r="H410" s="263"/>
      <c r="I410" s="63" t="s">
        <v>912</v>
      </c>
      <c r="J410" s="31" t="s">
        <v>918</v>
      </c>
      <c r="K410" s="19" t="s">
        <v>199</v>
      </c>
      <c r="L410" s="25"/>
      <c r="M410" s="65"/>
      <c r="N410" s="116"/>
      <c r="O410" s="111">
        <v>88</v>
      </c>
      <c r="P410"/>
    </row>
    <row r="411" spans="1:16" ht="75" hidden="1">
      <c r="A411" s="15">
        <f t="shared" si="1"/>
        <v>422</v>
      </c>
      <c r="B411" s="31" t="s">
        <v>444</v>
      </c>
      <c r="C411" s="93">
        <v>239</v>
      </c>
      <c r="D411" s="5">
        <v>4</v>
      </c>
      <c r="E411" s="106">
        <v>42866</v>
      </c>
      <c r="F411" s="5" t="s">
        <v>41</v>
      </c>
      <c r="G411" s="106">
        <v>42888</v>
      </c>
      <c r="H411" s="263"/>
      <c r="I411" s="63" t="s">
        <v>913</v>
      </c>
      <c r="J411" s="31" t="s">
        <v>924</v>
      </c>
      <c r="K411" s="19" t="s">
        <v>923</v>
      </c>
      <c r="L411" s="25"/>
      <c r="M411" s="65"/>
      <c r="N411" s="116"/>
      <c r="O411" s="110">
        <v>15</v>
      </c>
      <c r="P411"/>
    </row>
    <row r="412" spans="1:16" ht="45" hidden="1">
      <c r="A412" s="15">
        <f t="shared" si="1"/>
        <v>423</v>
      </c>
      <c r="B412" s="31" t="s">
        <v>32</v>
      </c>
      <c r="C412" s="93">
        <v>203</v>
      </c>
      <c r="D412" s="5">
        <v>4</v>
      </c>
      <c r="E412" s="106">
        <v>42866</v>
      </c>
      <c r="F412" s="5" t="s">
        <v>41</v>
      </c>
      <c r="G412" s="106">
        <v>42912</v>
      </c>
      <c r="H412" s="263"/>
      <c r="I412" s="63" t="s">
        <v>914</v>
      </c>
      <c r="J412" s="67" t="s">
        <v>926</v>
      </c>
      <c r="K412" s="19" t="s">
        <v>925</v>
      </c>
      <c r="L412" s="25"/>
      <c r="M412" s="65"/>
      <c r="N412" s="116"/>
      <c r="O412" s="48"/>
      <c r="P412"/>
    </row>
    <row r="413" spans="1:16" ht="30" hidden="1">
      <c r="A413" s="15">
        <f t="shared" si="1"/>
        <v>424</v>
      </c>
      <c r="B413" s="31" t="s">
        <v>37</v>
      </c>
      <c r="C413" s="93">
        <v>197</v>
      </c>
      <c r="D413" s="5">
        <v>4</v>
      </c>
      <c r="E413" s="106">
        <v>42874</v>
      </c>
      <c r="F413" s="5" t="s">
        <v>41</v>
      </c>
      <c r="G413" s="106">
        <v>42888</v>
      </c>
      <c r="H413" s="263"/>
      <c r="I413" s="63" t="s">
        <v>520</v>
      </c>
      <c r="J413" s="31" t="s">
        <v>454</v>
      </c>
      <c r="K413" s="19" t="s">
        <v>922</v>
      </c>
      <c r="L413" s="25"/>
      <c r="M413" s="65"/>
      <c r="N413" s="77"/>
      <c r="O413" s="48"/>
      <c r="P413"/>
    </row>
    <row r="414" spans="1:16" ht="30" hidden="1">
      <c r="A414" s="15">
        <f t="shared" si="1"/>
        <v>425</v>
      </c>
      <c r="B414" s="31" t="s">
        <v>268</v>
      </c>
      <c r="C414" s="93">
        <v>171</v>
      </c>
      <c r="D414" s="5">
        <v>4</v>
      </c>
      <c r="E414" s="106">
        <v>42874</v>
      </c>
      <c r="F414" s="5" t="s">
        <v>41</v>
      </c>
      <c r="G414" s="106">
        <v>42888</v>
      </c>
      <c r="H414" s="263"/>
      <c r="I414" s="63" t="s">
        <v>920</v>
      </c>
      <c r="J414" s="31" t="s">
        <v>454</v>
      </c>
      <c r="K414" s="19" t="s">
        <v>922</v>
      </c>
      <c r="L414" s="25"/>
      <c r="M414" s="65"/>
      <c r="N414" s="77"/>
      <c r="O414" s="110">
        <v>16</v>
      </c>
      <c r="P414"/>
    </row>
    <row r="415" spans="1:16" ht="30" hidden="1">
      <c r="A415" s="15">
        <f t="shared" si="1"/>
        <v>426</v>
      </c>
      <c r="B415" s="31" t="s">
        <v>513</v>
      </c>
      <c r="C415" s="93">
        <v>236</v>
      </c>
      <c r="D415" s="5">
        <v>4</v>
      </c>
      <c r="E415" s="106">
        <v>42888</v>
      </c>
      <c r="F415" s="5" t="s">
        <v>41</v>
      </c>
      <c r="G415" s="106">
        <v>42912</v>
      </c>
      <c r="H415" s="263"/>
      <c r="I415" s="63" t="s">
        <v>673</v>
      </c>
      <c r="J415" s="31" t="s">
        <v>382</v>
      </c>
      <c r="K415" s="19" t="s">
        <v>939</v>
      </c>
      <c r="L415" s="25"/>
      <c r="M415" s="65"/>
      <c r="N415" s="77"/>
      <c r="O415" s="110">
        <v>17</v>
      </c>
      <c r="P415"/>
    </row>
    <row r="416" spans="1:16" ht="60" hidden="1">
      <c r="A416" s="15">
        <f t="shared" si="1"/>
        <v>427</v>
      </c>
      <c r="B416" s="31" t="s">
        <v>166</v>
      </c>
      <c r="C416" s="93">
        <v>83</v>
      </c>
      <c r="D416" s="5">
        <v>4</v>
      </c>
      <c r="E416" s="106">
        <v>42912</v>
      </c>
      <c r="F416" s="5" t="s">
        <v>41</v>
      </c>
      <c r="G416" s="106">
        <v>43010</v>
      </c>
      <c r="H416" s="263"/>
      <c r="I416" s="63" t="s">
        <v>931</v>
      </c>
      <c r="J416" s="31" t="s">
        <v>938</v>
      </c>
      <c r="K416" s="19" t="s">
        <v>937</v>
      </c>
      <c r="L416" s="25"/>
      <c r="M416" s="65"/>
      <c r="N416" s="116"/>
      <c r="O416" s="48"/>
      <c r="P416"/>
    </row>
    <row r="417" spans="1:16" ht="60" hidden="1">
      <c r="A417" s="15">
        <f t="shared" si="1"/>
        <v>428</v>
      </c>
      <c r="B417" s="31" t="s">
        <v>549</v>
      </c>
      <c r="C417" s="93">
        <v>145</v>
      </c>
      <c r="D417" s="5">
        <v>4</v>
      </c>
      <c r="E417" s="106">
        <v>42912</v>
      </c>
      <c r="F417" s="5" t="s">
        <v>41</v>
      </c>
      <c r="G417" s="106">
        <v>42948</v>
      </c>
      <c r="H417" s="263"/>
      <c r="I417" s="63" t="s">
        <v>930</v>
      </c>
      <c r="J417" s="31" t="s">
        <v>665</v>
      </c>
      <c r="K417" s="19" t="s">
        <v>664</v>
      </c>
      <c r="L417" s="25"/>
      <c r="M417" s="65"/>
      <c r="N417" s="116"/>
      <c r="O417" s="48"/>
      <c r="P417"/>
    </row>
    <row r="418" spans="1:16" ht="45" hidden="1">
      <c r="A418" s="15">
        <f t="shared" si="1"/>
        <v>429</v>
      </c>
      <c r="B418" s="31" t="s">
        <v>160</v>
      </c>
      <c r="C418" s="93">
        <v>178</v>
      </c>
      <c r="D418" s="5">
        <v>4</v>
      </c>
      <c r="E418" s="106">
        <v>42912</v>
      </c>
      <c r="F418" s="5" t="s">
        <v>41</v>
      </c>
      <c r="G418" s="106">
        <v>42948</v>
      </c>
      <c r="H418" s="263"/>
      <c r="I418" s="63" t="s">
        <v>929</v>
      </c>
      <c r="J418" s="31" t="s">
        <v>936</v>
      </c>
      <c r="K418" s="19" t="s">
        <v>935</v>
      </c>
      <c r="L418" s="25"/>
      <c r="M418" s="65"/>
      <c r="N418" s="116"/>
      <c r="O418" s="48"/>
      <c r="P418"/>
    </row>
    <row r="419" spans="1:16" ht="30" hidden="1">
      <c r="A419" s="15">
        <f t="shared" si="1"/>
        <v>430</v>
      </c>
      <c r="B419" s="31" t="s">
        <v>173</v>
      </c>
      <c r="C419" s="93">
        <v>164</v>
      </c>
      <c r="D419" s="5">
        <v>4</v>
      </c>
      <c r="E419" s="106">
        <v>42912</v>
      </c>
      <c r="F419" s="5" t="s">
        <v>41</v>
      </c>
      <c r="G419" s="106">
        <v>42948</v>
      </c>
      <c r="H419" s="263"/>
      <c r="I419" s="63" t="s">
        <v>928</v>
      </c>
      <c r="J419" s="31" t="s">
        <v>933</v>
      </c>
      <c r="K419" s="19" t="s">
        <v>194</v>
      </c>
      <c r="L419" s="25"/>
      <c r="M419" s="65"/>
      <c r="N419" s="116"/>
      <c r="O419" s="110">
        <v>18</v>
      </c>
      <c r="P419"/>
    </row>
    <row r="420" spans="1:16" ht="45" hidden="1">
      <c r="A420" s="15">
        <f t="shared" si="1"/>
        <v>431</v>
      </c>
      <c r="B420" s="31" t="s">
        <v>481</v>
      </c>
      <c r="C420" s="93">
        <v>167</v>
      </c>
      <c r="D420" s="5">
        <v>4</v>
      </c>
      <c r="E420" s="106">
        <v>42912</v>
      </c>
      <c r="F420" s="5" t="s">
        <v>41</v>
      </c>
      <c r="G420" s="106">
        <v>42948</v>
      </c>
      <c r="H420" s="263"/>
      <c r="I420" s="63" t="s">
        <v>932</v>
      </c>
      <c r="J420" s="31" t="s">
        <v>382</v>
      </c>
      <c r="K420" s="19" t="s">
        <v>934</v>
      </c>
      <c r="L420" s="25"/>
      <c r="M420" s="65"/>
      <c r="N420" s="77"/>
      <c r="O420" s="110">
        <v>19</v>
      </c>
      <c r="P420"/>
    </row>
    <row r="421" spans="1:16" ht="30" hidden="1">
      <c r="A421" s="15">
        <f t="shared" si="1"/>
        <v>432</v>
      </c>
      <c r="B421" s="31" t="s">
        <v>32</v>
      </c>
      <c r="C421" s="93">
        <v>203</v>
      </c>
      <c r="D421" s="5">
        <v>4</v>
      </c>
      <c r="E421" s="106">
        <v>42918</v>
      </c>
      <c r="F421" s="5" t="s">
        <v>41</v>
      </c>
      <c r="G421" s="106">
        <v>42948</v>
      </c>
      <c r="H421" s="263"/>
      <c r="I421" s="63" t="s">
        <v>1123</v>
      </c>
      <c r="J421" s="31" t="s">
        <v>940</v>
      </c>
      <c r="K421" s="19" t="s">
        <v>194</v>
      </c>
      <c r="L421" s="25"/>
      <c r="M421" s="65"/>
      <c r="N421" s="116"/>
      <c r="O421" s="110">
        <v>20</v>
      </c>
      <c r="P421"/>
    </row>
    <row r="422" spans="1:16" ht="60" hidden="1">
      <c r="A422" s="15">
        <f t="shared" si="1"/>
        <v>433</v>
      </c>
      <c r="B422" s="31" t="s">
        <v>214</v>
      </c>
      <c r="C422" s="93">
        <v>191</v>
      </c>
      <c r="D422" s="5">
        <v>4</v>
      </c>
      <c r="E422" s="106">
        <v>42918</v>
      </c>
      <c r="F422" s="5" t="s">
        <v>41</v>
      </c>
      <c r="G422" s="106">
        <v>43010</v>
      </c>
      <c r="H422" s="263"/>
      <c r="I422" s="63" t="s">
        <v>1266</v>
      </c>
      <c r="J422" s="67" t="s">
        <v>946</v>
      </c>
      <c r="K422" s="19" t="s">
        <v>1142</v>
      </c>
      <c r="L422" s="25"/>
      <c r="M422" s="65"/>
      <c r="N422" s="77"/>
      <c r="O422" s="48"/>
      <c r="P422"/>
    </row>
    <row r="423" spans="1:16" ht="60" hidden="1">
      <c r="A423" s="15">
        <f t="shared" si="1"/>
        <v>434</v>
      </c>
      <c r="B423" s="31" t="s">
        <v>28</v>
      </c>
      <c r="C423" s="93">
        <v>34</v>
      </c>
      <c r="D423" s="5">
        <v>4</v>
      </c>
      <c r="E423" s="106">
        <v>42918</v>
      </c>
      <c r="F423" s="5" t="s">
        <v>41</v>
      </c>
      <c r="G423" s="106">
        <v>43010</v>
      </c>
      <c r="H423" s="263"/>
      <c r="I423" s="63" t="s">
        <v>1267</v>
      </c>
      <c r="J423" s="67" t="s">
        <v>946</v>
      </c>
      <c r="K423" s="19" t="s">
        <v>1142</v>
      </c>
      <c r="L423" s="25"/>
      <c r="M423" s="65"/>
      <c r="N423" s="77"/>
      <c r="O423" s="48"/>
      <c r="P423"/>
    </row>
    <row r="424" spans="1:16" ht="30" hidden="1">
      <c r="A424" s="15">
        <f t="shared" si="1"/>
        <v>435</v>
      </c>
      <c r="B424" s="31" t="s">
        <v>114</v>
      </c>
      <c r="C424" s="93">
        <v>227</v>
      </c>
      <c r="D424" s="5">
        <v>4</v>
      </c>
      <c r="E424" s="106">
        <v>42940</v>
      </c>
      <c r="F424" s="5" t="s">
        <v>41</v>
      </c>
      <c r="G424" s="106">
        <v>43011</v>
      </c>
      <c r="H424" s="263"/>
      <c r="I424" s="63" t="s">
        <v>673</v>
      </c>
      <c r="J424" s="31" t="s">
        <v>1051</v>
      </c>
      <c r="K424" s="19" t="s">
        <v>1112</v>
      </c>
      <c r="L424" s="25"/>
      <c r="M424" s="65"/>
      <c r="N424" s="77"/>
      <c r="O424" s="48"/>
      <c r="P424"/>
    </row>
    <row r="425" spans="1:16" ht="30" hidden="1">
      <c r="A425" s="15">
        <f t="shared" ref="A425:A488" si="2">A424+1</f>
        <v>436</v>
      </c>
      <c r="B425" s="31" t="s">
        <v>88</v>
      </c>
      <c r="C425" s="93">
        <v>230</v>
      </c>
      <c r="D425" s="5">
        <v>4</v>
      </c>
      <c r="E425" s="106">
        <v>42940</v>
      </c>
      <c r="F425" s="5" t="s">
        <v>41</v>
      </c>
      <c r="G425" s="106">
        <v>43010</v>
      </c>
      <c r="H425" s="263"/>
      <c r="I425" s="63" t="s">
        <v>945</v>
      </c>
      <c r="J425" s="31" t="s">
        <v>1060</v>
      </c>
      <c r="K425" s="19" t="s">
        <v>194</v>
      </c>
      <c r="L425" s="25"/>
      <c r="M425" s="65"/>
      <c r="N425" s="116"/>
      <c r="O425" s="111">
        <v>89</v>
      </c>
      <c r="P425"/>
    </row>
    <row r="426" spans="1:16" ht="45" hidden="1">
      <c r="A426" s="15">
        <f t="shared" si="2"/>
        <v>437</v>
      </c>
      <c r="B426" s="31" t="s">
        <v>159</v>
      </c>
      <c r="C426" s="93">
        <v>94</v>
      </c>
      <c r="D426" s="5">
        <v>4</v>
      </c>
      <c r="E426" s="106">
        <v>42940</v>
      </c>
      <c r="F426" s="5" t="s">
        <v>41</v>
      </c>
      <c r="G426" s="106">
        <v>43011</v>
      </c>
      <c r="H426" s="263"/>
      <c r="I426" s="63" t="s">
        <v>944</v>
      </c>
      <c r="J426" s="31" t="s">
        <v>1134</v>
      </c>
      <c r="K426" s="19" t="s">
        <v>1113</v>
      </c>
      <c r="L426" s="25"/>
      <c r="M426" s="65"/>
      <c r="N426" s="116"/>
      <c r="O426" s="110">
        <v>21</v>
      </c>
      <c r="P426"/>
    </row>
    <row r="427" spans="1:16" hidden="1">
      <c r="A427" s="15">
        <f t="shared" si="2"/>
        <v>438</v>
      </c>
      <c r="B427" s="31" t="s">
        <v>379</v>
      </c>
      <c r="C427" s="93">
        <v>103</v>
      </c>
      <c r="D427" s="5">
        <v>4</v>
      </c>
      <c r="E427" s="106">
        <v>42940</v>
      </c>
      <c r="F427" s="5" t="s">
        <v>41</v>
      </c>
      <c r="G427" s="106">
        <v>43011</v>
      </c>
      <c r="H427" s="263"/>
      <c r="I427" s="63" t="s">
        <v>943</v>
      </c>
      <c r="J427" s="31" t="s">
        <v>382</v>
      </c>
      <c r="K427" s="19" t="s">
        <v>523</v>
      </c>
      <c r="L427" s="25"/>
      <c r="M427" s="65"/>
      <c r="N427" s="77"/>
      <c r="O427" s="110">
        <v>24</v>
      </c>
      <c r="P427"/>
    </row>
    <row r="428" spans="1:16" ht="45" hidden="1">
      <c r="A428" s="15">
        <f t="shared" si="2"/>
        <v>439</v>
      </c>
      <c r="B428" s="31" t="s">
        <v>222</v>
      </c>
      <c r="C428" s="93">
        <v>215</v>
      </c>
      <c r="D428" s="5">
        <v>4</v>
      </c>
      <c r="E428" s="106">
        <v>42940</v>
      </c>
      <c r="F428" s="5" t="s">
        <v>41</v>
      </c>
      <c r="G428" s="106">
        <v>43011</v>
      </c>
      <c r="H428" s="263"/>
      <c r="I428" s="63" t="s">
        <v>1268</v>
      </c>
      <c r="J428" s="31" t="s">
        <v>1115</v>
      </c>
      <c r="K428" s="19" t="s">
        <v>1114</v>
      </c>
      <c r="L428" s="25"/>
      <c r="M428" s="65"/>
      <c r="N428" s="116"/>
      <c r="O428" s="110">
        <v>22</v>
      </c>
      <c r="P428"/>
    </row>
    <row r="429" spans="1:16" ht="60" hidden="1">
      <c r="A429" s="15">
        <f t="shared" si="2"/>
        <v>440</v>
      </c>
      <c r="B429" s="31" t="s">
        <v>113</v>
      </c>
      <c r="C429" s="93">
        <v>170</v>
      </c>
      <c r="D429" s="5">
        <v>4</v>
      </c>
      <c r="E429" s="106">
        <v>42940</v>
      </c>
      <c r="F429" s="5" t="s">
        <v>41</v>
      </c>
      <c r="G429" s="106">
        <v>43011</v>
      </c>
      <c r="H429" s="263"/>
      <c r="I429" s="63" t="s">
        <v>942</v>
      </c>
      <c r="J429" s="31" t="s">
        <v>665</v>
      </c>
      <c r="K429" s="19" t="s">
        <v>664</v>
      </c>
      <c r="L429" s="25"/>
      <c r="M429" s="65"/>
      <c r="N429" s="116"/>
      <c r="O429" s="48"/>
      <c r="P429"/>
    </row>
    <row r="430" spans="1:16" ht="60" hidden="1">
      <c r="A430" s="15">
        <f t="shared" si="2"/>
        <v>441</v>
      </c>
      <c r="B430" s="31" t="s">
        <v>239</v>
      </c>
      <c r="C430" s="93">
        <v>204</v>
      </c>
      <c r="D430" s="5">
        <v>4</v>
      </c>
      <c r="E430" s="106">
        <v>42940</v>
      </c>
      <c r="F430" s="5" t="s">
        <v>41</v>
      </c>
      <c r="G430" s="106">
        <v>43011</v>
      </c>
      <c r="H430" s="263"/>
      <c r="I430" s="63" t="s">
        <v>941</v>
      </c>
      <c r="J430" s="31" t="s">
        <v>665</v>
      </c>
      <c r="K430" s="19" t="s">
        <v>664</v>
      </c>
      <c r="L430" s="25"/>
      <c r="M430" s="65"/>
      <c r="N430" s="116"/>
      <c r="O430" s="110">
        <v>23</v>
      </c>
      <c r="P430"/>
    </row>
    <row r="431" spans="1:16" hidden="1">
      <c r="A431" s="15">
        <f t="shared" si="2"/>
        <v>442</v>
      </c>
      <c r="B431" s="31" t="s">
        <v>151</v>
      </c>
      <c r="C431" s="93">
        <v>185</v>
      </c>
      <c r="D431" s="5">
        <v>4</v>
      </c>
      <c r="E431" s="106">
        <v>42954</v>
      </c>
      <c r="F431" s="5" t="s">
        <v>41</v>
      </c>
      <c r="G431" s="106">
        <v>43010</v>
      </c>
      <c r="H431" s="263"/>
      <c r="I431" s="63" t="s">
        <v>1116</v>
      </c>
      <c r="J431" s="31" t="s">
        <v>1117</v>
      </c>
      <c r="K431" s="19" t="s">
        <v>1118</v>
      </c>
      <c r="L431" s="25"/>
      <c r="M431" s="65"/>
      <c r="N431" s="77"/>
      <c r="O431" s="48"/>
      <c r="P431"/>
    </row>
    <row r="432" spans="1:16" ht="60" hidden="1">
      <c r="A432" s="15">
        <f t="shared" si="2"/>
        <v>443</v>
      </c>
      <c r="B432" s="31" t="s">
        <v>55</v>
      </c>
      <c r="C432" s="93">
        <v>137</v>
      </c>
      <c r="D432" s="5">
        <v>4</v>
      </c>
      <c r="E432" s="106">
        <v>42954</v>
      </c>
      <c r="F432" s="5" t="s">
        <v>41</v>
      </c>
      <c r="G432" s="106">
        <v>43012</v>
      </c>
      <c r="H432" s="263"/>
      <c r="I432" s="63" t="s">
        <v>947</v>
      </c>
      <c r="J432" s="31" t="s">
        <v>665</v>
      </c>
      <c r="K432" s="19" t="s">
        <v>664</v>
      </c>
      <c r="L432" s="25"/>
      <c r="M432" s="65"/>
      <c r="N432" s="116"/>
      <c r="O432" s="48"/>
      <c r="P432"/>
    </row>
    <row r="433" spans="1:16" ht="60" hidden="1">
      <c r="A433" s="15">
        <f t="shared" si="2"/>
        <v>444</v>
      </c>
      <c r="B433" s="31" t="s">
        <v>547</v>
      </c>
      <c r="C433" s="93">
        <v>101</v>
      </c>
      <c r="D433" s="5">
        <v>4</v>
      </c>
      <c r="E433" s="106">
        <v>42954</v>
      </c>
      <c r="F433" s="5" t="s">
        <v>41</v>
      </c>
      <c r="G433" s="106">
        <v>43012</v>
      </c>
      <c r="H433" s="263"/>
      <c r="I433" s="63" t="s">
        <v>948</v>
      </c>
      <c r="J433" s="31" t="s">
        <v>665</v>
      </c>
      <c r="K433" s="19" t="s">
        <v>664</v>
      </c>
      <c r="L433" s="25"/>
      <c r="M433" s="65"/>
      <c r="N433" s="116"/>
      <c r="O433" s="48"/>
      <c r="P433"/>
    </row>
    <row r="434" spans="1:16" ht="90" hidden="1">
      <c r="A434" s="15">
        <f t="shared" si="2"/>
        <v>445</v>
      </c>
      <c r="B434" s="31" t="s">
        <v>129</v>
      </c>
      <c r="C434" s="93">
        <v>52</v>
      </c>
      <c r="D434" s="5">
        <v>4</v>
      </c>
      <c r="E434" s="106">
        <v>42964</v>
      </c>
      <c r="F434" s="5" t="s">
        <v>41</v>
      </c>
      <c r="G434" s="106">
        <v>43012</v>
      </c>
      <c r="H434" s="263"/>
      <c r="I434" s="63" t="s">
        <v>1120</v>
      </c>
      <c r="J434" s="31" t="s">
        <v>1122</v>
      </c>
      <c r="K434" s="19" t="s">
        <v>1151</v>
      </c>
      <c r="L434" s="25"/>
      <c r="M434" s="65"/>
      <c r="N434" s="116"/>
      <c r="O434" s="111">
        <v>90</v>
      </c>
      <c r="P434"/>
    </row>
    <row r="435" spans="1:16" ht="60" hidden="1">
      <c r="A435" s="15">
        <f t="shared" si="2"/>
        <v>446</v>
      </c>
      <c r="B435" s="31" t="s">
        <v>76</v>
      </c>
      <c r="C435" s="93">
        <v>141</v>
      </c>
      <c r="D435" s="5">
        <v>4</v>
      </c>
      <c r="E435" s="106">
        <v>42964</v>
      </c>
      <c r="F435" s="5" t="s">
        <v>41</v>
      </c>
      <c r="G435" s="106">
        <v>43012</v>
      </c>
      <c r="H435" s="263"/>
      <c r="I435" s="63" t="s">
        <v>1119</v>
      </c>
      <c r="J435" s="31" t="s">
        <v>665</v>
      </c>
      <c r="K435" s="19" t="s">
        <v>664</v>
      </c>
      <c r="L435" s="25"/>
      <c r="M435" s="65"/>
      <c r="N435" s="116"/>
      <c r="O435" s="111">
        <v>92</v>
      </c>
      <c r="P435"/>
    </row>
    <row r="436" spans="1:16" ht="60" hidden="1">
      <c r="A436" s="15">
        <f t="shared" si="2"/>
        <v>447</v>
      </c>
      <c r="B436" s="31" t="s">
        <v>61</v>
      </c>
      <c r="C436" s="93">
        <v>127</v>
      </c>
      <c r="D436" s="5">
        <v>4</v>
      </c>
      <c r="E436" s="106">
        <v>42964</v>
      </c>
      <c r="F436" s="5" t="s">
        <v>41</v>
      </c>
      <c r="G436" s="106">
        <v>43012</v>
      </c>
      <c r="H436" s="263"/>
      <c r="I436" s="63" t="s">
        <v>1119</v>
      </c>
      <c r="J436" s="31" t="s">
        <v>665</v>
      </c>
      <c r="K436" s="19" t="s">
        <v>664</v>
      </c>
      <c r="L436" s="25"/>
      <c r="M436" s="65"/>
      <c r="N436" s="116"/>
      <c r="O436" s="48"/>
      <c r="P436"/>
    </row>
    <row r="437" spans="1:16" ht="30" hidden="1">
      <c r="A437" s="15">
        <f t="shared" si="2"/>
        <v>448</v>
      </c>
      <c r="B437" s="31" t="s">
        <v>564</v>
      </c>
      <c r="C437" s="93">
        <v>218</v>
      </c>
      <c r="D437" s="5">
        <v>4</v>
      </c>
      <c r="E437" s="106">
        <v>42964</v>
      </c>
      <c r="F437" s="5" t="s">
        <v>41</v>
      </c>
      <c r="G437" s="106">
        <v>43010</v>
      </c>
      <c r="H437" s="263"/>
      <c r="I437" s="63" t="s">
        <v>305</v>
      </c>
      <c r="J437" s="31" t="s">
        <v>174</v>
      </c>
      <c r="K437" s="19" t="s">
        <v>186</v>
      </c>
      <c r="L437" s="25"/>
      <c r="M437" s="65"/>
      <c r="N437" s="116"/>
      <c r="O437" s="111">
        <v>92</v>
      </c>
      <c r="P437"/>
    </row>
    <row r="438" spans="1:16" ht="45" hidden="1">
      <c r="A438" s="15">
        <f t="shared" si="2"/>
        <v>449</v>
      </c>
      <c r="B438" s="31" t="s">
        <v>121</v>
      </c>
      <c r="C438" s="93">
        <v>125</v>
      </c>
      <c r="D438" s="5">
        <v>4</v>
      </c>
      <c r="E438" s="106">
        <v>42964</v>
      </c>
      <c r="F438" s="5" t="s">
        <v>41</v>
      </c>
      <c r="G438" s="106">
        <v>43012</v>
      </c>
      <c r="H438" s="263"/>
      <c r="I438" s="63" t="s">
        <v>1121</v>
      </c>
      <c r="J438" s="31" t="s">
        <v>497</v>
      </c>
      <c r="K438" s="19" t="s">
        <v>311</v>
      </c>
      <c r="L438" s="25"/>
      <c r="M438" s="65"/>
      <c r="N438" s="116"/>
      <c r="O438" s="111">
        <v>93</v>
      </c>
      <c r="P438"/>
    </row>
    <row r="439" spans="1:16" ht="30" hidden="1">
      <c r="A439" s="15">
        <f t="shared" si="2"/>
        <v>450</v>
      </c>
      <c r="B439" s="31" t="s">
        <v>30</v>
      </c>
      <c r="C439" s="93">
        <v>98</v>
      </c>
      <c r="D439" s="5">
        <v>4</v>
      </c>
      <c r="E439" s="106">
        <v>42990</v>
      </c>
      <c r="F439" s="5" t="s">
        <v>41</v>
      </c>
      <c r="G439" s="106">
        <v>43017</v>
      </c>
      <c r="H439" s="263"/>
      <c r="I439" s="63" t="s">
        <v>626</v>
      </c>
      <c r="J439" s="31" t="s">
        <v>154</v>
      </c>
      <c r="K439" s="19" t="s">
        <v>187</v>
      </c>
      <c r="L439" s="25"/>
      <c r="M439" s="65"/>
      <c r="N439" s="77"/>
      <c r="O439" s="111">
        <v>94</v>
      </c>
      <c r="P439"/>
    </row>
    <row r="440" spans="1:16" hidden="1">
      <c r="A440" s="15">
        <f t="shared" si="2"/>
        <v>451</v>
      </c>
      <c r="B440" s="31" t="s">
        <v>26</v>
      </c>
      <c r="C440" s="93">
        <v>130</v>
      </c>
      <c r="D440" s="5">
        <v>4</v>
      </c>
      <c r="E440" s="106">
        <v>42990</v>
      </c>
      <c r="F440" s="5" t="s">
        <v>41</v>
      </c>
      <c r="G440" s="106">
        <v>43011</v>
      </c>
      <c r="H440" s="263"/>
      <c r="I440" s="63" t="s">
        <v>1127</v>
      </c>
      <c r="J440" s="31" t="s">
        <v>933</v>
      </c>
      <c r="K440" s="60" t="s">
        <v>194</v>
      </c>
      <c r="L440" s="25"/>
      <c r="M440" s="65"/>
      <c r="N440" s="116"/>
      <c r="O440" s="112"/>
      <c r="P440"/>
    </row>
    <row r="441" spans="1:16" ht="60" hidden="1">
      <c r="A441" s="15">
        <f t="shared" si="2"/>
        <v>452</v>
      </c>
      <c r="B441" s="31" t="s">
        <v>141</v>
      </c>
      <c r="C441" s="93">
        <v>12</v>
      </c>
      <c r="D441" s="5">
        <v>4</v>
      </c>
      <c r="E441" s="106">
        <v>42990</v>
      </c>
      <c r="F441" s="5" t="s">
        <v>41</v>
      </c>
      <c r="G441" s="106">
        <v>43011</v>
      </c>
      <c r="H441" s="263"/>
      <c r="I441" s="63" t="s">
        <v>1126</v>
      </c>
      <c r="J441" s="31" t="s">
        <v>1135</v>
      </c>
      <c r="K441" s="19" t="s">
        <v>1136</v>
      </c>
      <c r="L441" s="25"/>
      <c r="M441" s="65"/>
      <c r="N441" s="116"/>
      <c r="O441" s="111">
        <v>95</v>
      </c>
      <c r="P441"/>
    </row>
    <row r="442" spans="1:16" ht="60" hidden="1">
      <c r="A442" s="15">
        <f t="shared" si="2"/>
        <v>453</v>
      </c>
      <c r="B442" s="31" t="s">
        <v>550</v>
      </c>
      <c r="C442" s="93">
        <v>147</v>
      </c>
      <c r="D442" s="5">
        <v>4</v>
      </c>
      <c r="E442" s="106">
        <v>42990</v>
      </c>
      <c r="F442" s="5" t="s">
        <v>41</v>
      </c>
      <c r="G442" s="106">
        <v>43011</v>
      </c>
      <c r="H442" s="263"/>
      <c r="I442" s="63" t="s">
        <v>1129</v>
      </c>
      <c r="J442" s="31" t="s">
        <v>1138</v>
      </c>
      <c r="K442" s="19" t="s">
        <v>1137</v>
      </c>
      <c r="L442" s="25"/>
      <c r="M442" s="65"/>
      <c r="N442" s="116"/>
      <c r="O442" s="111">
        <v>96</v>
      </c>
      <c r="P442"/>
    </row>
    <row r="443" spans="1:16" hidden="1">
      <c r="A443" s="15">
        <f t="shared" si="2"/>
        <v>454</v>
      </c>
      <c r="B443" s="31" t="s">
        <v>389</v>
      </c>
      <c r="C443" s="93">
        <v>99</v>
      </c>
      <c r="D443" s="5">
        <v>4</v>
      </c>
      <c r="E443" s="106">
        <v>42990</v>
      </c>
      <c r="F443" s="5" t="s">
        <v>41</v>
      </c>
      <c r="G443" s="106">
        <v>43011</v>
      </c>
      <c r="H443" s="263"/>
      <c r="I443" s="63" t="s">
        <v>1128</v>
      </c>
      <c r="J443" s="31" t="s">
        <v>310</v>
      </c>
      <c r="K443" s="19" t="s">
        <v>1068</v>
      </c>
      <c r="L443" s="25"/>
      <c r="M443" s="65"/>
      <c r="N443" s="77"/>
      <c r="O443" s="111">
        <v>97</v>
      </c>
      <c r="P443"/>
    </row>
    <row r="444" spans="1:16" ht="90" hidden="1">
      <c r="A444" s="15">
        <f t="shared" si="2"/>
        <v>455</v>
      </c>
      <c r="B444" s="31" t="s">
        <v>33</v>
      </c>
      <c r="C444" s="93">
        <v>81</v>
      </c>
      <c r="D444" s="5">
        <v>4</v>
      </c>
      <c r="E444" s="106">
        <v>42990</v>
      </c>
      <c r="F444" s="5" t="s">
        <v>41</v>
      </c>
      <c r="G444" s="106">
        <v>43012</v>
      </c>
      <c r="H444" s="263"/>
      <c r="I444" s="63" t="s">
        <v>1132</v>
      </c>
      <c r="J444" s="31" t="s">
        <v>1140</v>
      </c>
      <c r="K444" s="19" t="s">
        <v>1139</v>
      </c>
      <c r="L444" s="25"/>
      <c r="M444" s="65"/>
      <c r="N444" s="116"/>
      <c r="O444" s="111">
        <v>98</v>
      </c>
      <c r="P444"/>
    </row>
    <row r="445" spans="1:16" ht="60" hidden="1">
      <c r="A445" s="15">
        <f t="shared" si="2"/>
        <v>456</v>
      </c>
      <c r="B445" s="31" t="s">
        <v>13</v>
      </c>
      <c r="C445" s="93">
        <v>140</v>
      </c>
      <c r="D445" s="5">
        <v>4</v>
      </c>
      <c r="E445" s="106">
        <v>42990</v>
      </c>
      <c r="F445" s="5" t="s">
        <v>41</v>
      </c>
      <c r="G445" s="106">
        <v>43012</v>
      </c>
      <c r="H445" s="263"/>
      <c r="I445" s="63" t="s">
        <v>1130</v>
      </c>
      <c r="J445" s="31" t="s">
        <v>665</v>
      </c>
      <c r="K445" s="19" t="s">
        <v>1141</v>
      </c>
      <c r="L445" s="25"/>
      <c r="M445" s="65"/>
      <c r="N445" s="116"/>
      <c r="O445" s="111">
        <v>99</v>
      </c>
      <c r="P445"/>
    </row>
    <row r="446" spans="1:16" ht="30" hidden="1">
      <c r="A446" s="15">
        <f t="shared" si="2"/>
        <v>457</v>
      </c>
      <c r="B446" s="31" t="s">
        <v>299</v>
      </c>
      <c r="C446" s="93">
        <v>1</v>
      </c>
      <c r="D446" s="5">
        <v>4</v>
      </c>
      <c r="E446" s="106">
        <v>42990</v>
      </c>
      <c r="F446" s="5" t="s">
        <v>41</v>
      </c>
      <c r="G446" s="106">
        <v>43012</v>
      </c>
      <c r="H446" s="263"/>
      <c r="I446" s="63" t="s">
        <v>1133</v>
      </c>
      <c r="J446" s="31" t="s">
        <v>89</v>
      </c>
      <c r="K446" s="19" t="s">
        <v>360</v>
      </c>
      <c r="L446" s="25"/>
      <c r="M446" s="65"/>
      <c r="N446" s="116"/>
      <c r="O446" s="111">
        <v>100</v>
      </c>
      <c r="P446"/>
    </row>
    <row r="447" spans="1:16" ht="30" hidden="1">
      <c r="A447" s="15">
        <f t="shared" si="2"/>
        <v>458</v>
      </c>
      <c r="B447" s="31" t="s">
        <v>10</v>
      </c>
      <c r="C447" s="93">
        <v>79</v>
      </c>
      <c r="D447" s="5">
        <v>4</v>
      </c>
      <c r="E447" s="106">
        <v>42990</v>
      </c>
      <c r="F447" s="5" t="s">
        <v>41</v>
      </c>
      <c r="G447" s="106">
        <v>43012</v>
      </c>
      <c r="H447" s="263"/>
      <c r="I447" s="63" t="s">
        <v>1131</v>
      </c>
      <c r="J447" s="31" t="s">
        <v>174</v>
      </c>
      <c r="K447" s="19" t="s">
        <v>186</v>
      </c>
      <c r="L447" s="25"/>
      <c r="M447" s="65"/>
      <c r="N447" s="116"/>
      <c r="O447" s="111">
        <v>101</v>
      </c>
      <c r="P447"/>
    </row>
    <row r="448" spans="1:16" ht="30" hidden="1">
      <c r="A448" s="15">
        <f t="shared" si="2"/>
        <v>459</v>
      </c>
      <c r="B448" s="31" t="s">
        <v>220</v>
      </c>
      <c r="C448" s="93">
        <v>223</v>
      </c>
      <c r="D448" s="5">
        <v>4</v>
      </c>
      <c r="E448" s="106">
        <v>42990</v>
      </c>
      <c r="F448" s="5" t="s">
        <v>41</v>
      </c>
      <c r="G448" s="106">
        <v>43010</v>
      </c>
      <c r="H448" s="263"/>
      <c r="I448" s="63" t="s">
        <v>1124</v>
      </c>
      <c r="J448" s="31" t="s">
        <v>414</v>
      </c>
      <c r="K448" s="19" t="s">
        <v>595</v>
      </c>
      <c r="L448" s="25"/>
      <c r="M448" s="65"/>
      <c r="N448" s="116"/>
      <c r="O448" s="48"/>
      <c r="P448"/>
    </row>
    <row r="449" spans="1:16" ht="30" hidden="1">
      <c r="A449" s="15">
        <f t="shared" si="2"/>
        <v>460</v>
      </c>
      <c r="B449" s="31" t="s">
        <v>107</v>
      </c>
      <c r="C449" s="93">
        <v>209</v>
      </c>
      <c r="D449" s="5">
        <v>4</v>
      </c>
      <c r="E449" s="106">
        <v>42990</v>
      </c>
      <c r="F449" s="5" t="s">
        <v>41</v>
      </c>
      <c r="G449" s="106">
        <v>43010</v>
      </c>
      <c r="H449" s="263"/>
      <c r="I449" s="63" t="s">
        <v>1125</v>
      </c>
      <c r="J449" s="31" t="s">
        <v>609</v>
      </c>
      <c r="K449" s="97" t="s">
        <v>608</v>
      </c>
      <c r="L449" s="25"/>
      <c r="M449" s="65"/>
      <c r="N449" s="116"/>
      <c r="O449" s="111">
        <v>102</v>
      </c>
      <c r="P449"/>
    </row>
    <row r="450" spans="1:16" ht="75" hidden="1">
      <c r="A450" s="15">
        <f t="shared" si="2"/>
        <v>461</v>
      </c>
      <c r="B450" s="31" t="s">
        <v>208</v>
      </c>
      <c r="C450" s="93">
        <v>208</v>
      </c>
      <c r="D450" s="5">
        <v>4</v>
      </c>
      <c r="E450" s="106">
        <v>43010</v>
      </c>
      <c r="F450" s="5" t="s">
        <v>41</v>
      </c>
      <c r="G450" s="106">
        <v>43067</v>
      </c>
      <c r="H450" s="263"/>
      <c r="I450" s="63" t="s">
        <v>1093</v>
      </c>
      <c r="J450" s="31" t="s">
        <v>1055</v>
      </c>
      <c r="K450" s="19" t="s">
        <v>1059</v>
      </c>
      <c r="L450" s="25"/>
      <c r="M450" s="65"/>
      <c r="N450" s="116"/>
      <c r="O450" s="111">
        <v>103</v>
      </c>
      <c r="P450"/>
    </row>
    <row r="451" spans="1:16" ht="60" hidden="1">
      <c r="A451" s="15">
        <f t="shared" si="2"/>
        <v>462</v>
      </c>
      <c r="B451" s="31" t="s">
        <v>165</v>
      </c>
      <c r="C451" s="93">
        <v>80</v>
      </c>
      <c r="D451" s="5">
        <v>4</v>
      </c>
      <c r="E451" s="106">
        <v>43010</v>
      </c>
      <c r="F451" s="5" t="s">
        <v>41</v>
      </c>
      <c r="G451" s="106">
        <v>43027</v>
      </c>
      <c r="H451" s="263"/>
      <c r="I451" s="63" t="s">
        <v>1069</v>
      </c>
      <c r="J451" s="31" t="s">
        <v>665</v>
      </c>
      <c r="K451" s="19" t="s">
        <v>664</v>
      </c>
      <c r="L451" s="25"/>
      <c r="M451" s="65"/>
      <c r="N451" s="116"/>
      <c r="O451" s="111">
        <v>104</v>
      </c>
      <c r="P451"/>
    </row>
    <row r="452" spans="1:16" ht="60" hidden="1">
      <c r="A452" s="15">
        <f t="shared" si="2"/>
        <v>463</v>
      </c>
      <c r="B452" s="31" t="s">
        <v>51</v>
      </c>
      <c r="C452" s="93">
        <v>214</v>
      </c>
      <c r="D452" s="5">
        <v>4</v>
      </c>
      <c r="E452" s="106">
        <v>43010</v>
      </c>
      <c r="F452" s="5" t="s">
        <v>41</v>
      </c>
      <c r="G452" s="106">
        <v>43027</v>
      </c>
      <c r="H452" s="263"/>
      <c r="I452" s="63" t="s">
        <v>1082</v>
      </c>
      <c r="J452" s="31" t="s">
        <v>665</v>
      </c>
      <c r="K452" s="19" t="s">
        <v>664</v>
      </c>
      <c r="L452" s="25"/>
      <c r="M452" s="65"/>
      <c r="N452" s="116"/>
      <c r="O452" s="48"/>
      <c r="P452"/>
    </row>
    <row r="453" spans="1:16" ht="30" hidden="1">
      <c r="A453" s="15">
        <f t="shared" si="2"/>
        <v>464</v>
      </c>
      <c r="B453" s="31" t="s">
        <v>447</v>
      </c>
      <c r="C453" s="93">
        <v>35</v>
      </c>
      <c r="D453" s="5">
        <v>4</v>
      </c>
      <c r="E453" s="106">
        <v>43010</v>
      </c>
      <c r="F453" s="5" t="s">
        <v>41</v>
      </c>
      <c r="G453" s="106">
        <v>43027</v>
      </c>
      <c r="H453" s="263"/>
      <c r="I453" s="63" t="s">
        <v>1063</v>
      </c>
      <c r="J453" s="31" t="s">
        <v>1060</v>
      </c>
      <c r="K453" s="60" t="s">
        <v>194</v>
      </c>
      <c r="L453" s="25"/>
      <c r="M453" s="65"/>
      <c r="N453" s="116"/>
      <c r="O453" s="111">
        <v>105</v>
      </c>
      <c r="P453"/>
    </row>
    <row r="454" spans="1:16" ht="60" hidden="1">
      <c r="A454" s="15">
        <f t="shared" si="2"/>
        <v>465</v>
      </c>
      <c r="B454" s="31" t="s">
        <v>232</v>
      </c>
      <c r="C454" s="93">
        <v>193</v>
      </c>
      <c r="D454" s="5">
        <v>4</v>
      </c>
      <c r="E454" s="106">
        <v>43010</v>
      </c>
      <c r="F454" s="5" t="s">
        <v>41</v>
      </c>
      <c r="G454" s="106">
        <v>43027</v>
      </c>
      <c r="H454" s="263"/>
      <c r="I454" s="63" t="s">
        <v>667</v>
      </c>
      <c r="J454" s="31" t="s">
        <v>665</v>
      </c>
      <c r="K454" s="19" t="s">
        <v>664</v>
      </c>
      <c r="L454" s="25"/>
      <c r="M454" s="65"/>
      <c r="N454" s="116"/>
      <c r="O454" s="111">
        <v>106</v>
      </c>
      <c r="P454"/>
    </row>
    <row r="455" spans="1:16" ht="30" hidden="1">
      <c r="A455" s="15">
        <f t="shared" si="2"/>
        <v>466</v>
      </c>
      <c r="B455" s="31" t="s">
        <v>419</v>
      </c>
      <c r="C455" s="93">
        <v>189</v>
      </c>
      <c r="D455" s="5">
        <v>4</v>
      </c>
      <c r="E455" s="106">
        <v>43010</v>
      </c>
      <c r="F455" s="5" t="s">
        <v>41</v>
      </c>
      <c r="G455" s="106">
        <v>43027</v>
      </c>
      <c r="H455" s="263"/>
      <c r="I455" s="63" t="s">
        <v>1082</v>
      </c>
      <c r="J455" s="31" t="s">
        <v>89</v>
      </c>
      <c r="K455" s="19" t="s">
        <v>360</v>
      </c>
      <c r="L455" s="25"/>
      <c r="M455" s="65"/>
      <c r="N455" s="116"/>
      <c r="O455" s="111">
        <v>107</v>
      </c>
      <c r="P455"/>
    </row>
    <row r="456" spans="1:16" ht="30" hidden="1">
      <c r="A456" s="15">
        <f t="shared" si="2"/>
        <v>467</v>
      </c>
      <c r="B456" s="31" t="s">
        <v>337</v>
      </c>
      <c r="C456" s="93">
        <v>228</v>
      </c>
      <c r="D456" s="5">
        <v>4</v>
      </c>
      <c r="E456" s="106">
        <v>43027</v>
      </c>
      <c r="F456" s="5" t="s">
        <v>41</v>
      </c>
      <c r="G456" s="106">
        <v>43067</v>
      </c>
      <c r="H456" s="263"/>
      <c r="I456" s="63" t="s">
        <v>1096</v>
      </c>
      <c r="J456" s="31" t="s">
        <v>1055</v>
      </c>
      <c r="K456" s="19" t="s">
        <v>1059</v>
      </c>
      <c r="L456" s="25"/>
      <c r="M456" s="65"/>
      <c r="N456" s="116"/>
      <c r="O456" s="111">
        <v>108</v>
      </c>
      <c r="P456"/>
    </row>
    <row r="457" spans="1:16" ht="60" hidden="1">
      <c r="A457" s="15">
        <f t="shared" si="2"/>
        <v>468</v>
      </c>
      <c r="B457" s="31" t="s">
        <v>481</v>
      </c>
      <c r="C457" s="93">
        <v>167</v>
      </c>
      <c r="D457" s="5">
        <v>4</v>
      </c>
      <c r="E457" s="106">
        <v>43027</v>
      </c>
      <c r="F457" s="5" t="s">
        <v>41</v>
      </c>
      <c r="G457" s="106">
        <v>43067</v>
      </c>
      <c r="H457" s="263"/>
      <c r="I457" s="63" t="s">
        <v>1082</v>
      </c>
      <c r="J457" s="31" t="s">
        <v>938</v>
      </c>
      <c r="K457" s="19" t="s">
        <v>1039</v>
      </c>
      <c r="L457" s="25"/>
      <c r="M457" s="65"/>
      <c r="N457" s="116"/>
      <c r="O457" s="111">
        <v>109</v>
      </c>
      <c r="P457"/>
    </row>
    <row r="458" spans="1:16" ht="60" hidden="1">
      <c r="A458" s="15">
        <f t="shared" si="2"/>
        <v>469</v>
      </c>
      <c r="B458" s="31" t="s">
        <v>114</v>
      </c>
      <c r="C458" s="93">
        <v>227</v>
      </c>
      <c r="D458" s="5">
        <v>4</v>
      </c>
      <c r="E458" s="106">
        <v>43027</v>
      </c>
      <c r="F458" s="5" t="s">
        <v>41</v>
      </c>
      <c r="G458" s="106">
        <v>43067</v>
      </c>
      <c r="H458" s="263"/>
      <c r="I458" s="63" t="s">
        <v>1269</v>
      </c>
      <c r="J458" s="31" t="s">
        <v>938</v>
      </c>
      <c r="K458" s="19" t="s">
        <v>1039</v>
      </c>
      <c r="L458" s="25"/>
      <c r="M458" s="65"/>
      <c r="N458" s="116"/>
      <c r="O458" s="111">
        <v>110</v>
      </c>
      <c r="P458"/>
    </row>
    <row r="459" spans="1:16" ht="30" hidden="1">
      <c r="A459" s="15">
        <f t="shared" si="2"/>
        <v>470</v>
      </c>
      <c r="B459" s="31" t="s">
        <v>564</v>
      </c>
      <c r="C459" s="93">
        <v>218</v>
      </c>
      <c r="D459" s="5">
        <v>4</v>
      </c>
      <c r="E459" s="106">
        <v>43027</v>
      </c>
      <c r="F459" s="5" t="s">
        <v>41</v>
      </c>
      <c r="G459" s="106">
        <v>43067</v>
      </c>
      <c r="H459" s="263"/>
      <c r="I459" s="63" t="s">
        <v>1095</v>
      </c>
      <c r="J459" s="31" t="s">
        <v>382</v>
      </c>
      <c r="K459" s="19" t="s">
        <v>523</v>
      </c>
      <c r="L459" s="25"/>
      <c r="M459" s="65"/>
      <c r="N459" s="116"/>
      <c r="O459" s="111">
        <v>57</v>
      </c>
      <c r="P459"/>
    </row>
    <row r="460" spans="1:16" ht="60" hidden="1">
      <c r="A460" s="15">
        <f t="shared" si="2"/>
        <v>471</v>
      </c>
      <c r="B460" s="31" t="s">
        <v>268</v>
      </c>
      <c r="C460" s="93">
        <v>171</v>
      </c>
      <c r="D460" s="5">
        <v>4</v>
      </c>
      <c r="E460" s="106">
        <v>43027</v>
      </c>
      <c r="F460" s="5" t="s">
        <v>41</v>
      </c>
      <c r="G460" s="106">
        <v>43067</v>
      </c>
      <c r="H460" s="263"/>
      <c r="I460" s="63" t="s">
        <v>1084</v>
      </c>
      <c r="J460" s="31" t="s">
        <v>938</v>
      </c>
      <c r="K460" s="19" t="s">
        <v>1039</v>
      </c>
      <c r="L460" s="25"/>
      <c r="M460" s="65"/>
      <c r="N460" s="116"/>
      <c r="O460" s="111">
        <v>28</v>
      </c>
      <c r="P460"/>
    </row>
    <row r="461" spans="1:16" ht="30" hidden="1">
      <c r="A461" s="15">
        <f t="shared" si="2"/>
        <v>472</v>
      </c>
      <c r="B461" s="31" t="s">
        <v>65</v>
      </c>
      <c r="C461" s="93">
        <v>29</v>
      </c>
      <c r="D461" s="5">
        <v>4</v>
      </c>
      <c r="E461" s="106">
        <v>43027</v>
      </c>
      <c r="F461" s="5" t="s">
        <v>41</v>
      </c>
      <c r="G461" s="106">
        <v>43067</v>
      </c>
      <c r="H461" s="263"/>
      <c r="I461" s="63" t="s">
        <v>1062</v>
      </c>
      <c r="J461" s="31" t="s">
        <v>1051</v>
      </c>
      <c r="K461" s="19" t="s">
        <v>1066</v>
      </c>
      <c r="L461" s="25"/>
      <c r="M461" s="65"/>
      <c r="N461" s="116"/>
      <c r="O461" s="111">
        <v>27</v>
      </c>
      <c r="P461"/>
    </row>
    <row r="462" spans="1:16" ht="60" hidden="1">
      <c r="A462" s="15">
        <f t="shared" si="2"/>
        <v>473</v>
      </c>
      <c r="B462" s="31" t="s">
        <v>88</v>
      </c>
      <c r="C462" s="93">
        <v>230</v>
      </c>
      <c r="D462" s="5">
        <v>4</v>
      </c>
      <c r="E462" s="106">
        <v>43027</v>
      </c>
      <c r="F462" s="5" t="s">
        <v>41</v>
      </c>
      <c r="G462" s="106">
        <v>43067</v>
      </c>
      <c r="H462" s="263"/>
      <c r="I462" s="63" t="s">
        <v>1097</v>
      </c>
      <c r="J462" s="31" t="s">
        <v>938</v>
      </c>
      <c r="K462" s="97" t="s">
        <v>1039</v>
      </c>
      <c r="L462" s="25"/>
      <c r="M462" s="65"/>
      <c r="N462" s="116"/>
      <c r="O462" s="111">
        <v>29</v>
      </c>
      <c r="P462"/>
    </row>
    <row r="463" spans="1:16" ht="60" hidden="1">
      <c r="A463" s="15">
        <f t="shared" si="2"/>
        <v>474</v>
      </c>
      <c r="B463" s="31" t="s">
        <v>47</v>
      </c>
      <c r="C463" s="93">
        <v>154</v>
      </c>
      <c r="D463" s="5">
        <v>4</v>
      </c>
      <c r="E463" s="106">
        <v>43034</v>
      </c>
      <c r="F463" s="5" t="s">
        <v>41</v>
      </c>
      <c r="G463" s="106">
        <v>43095</v>
      </c>
      <c r="H463" s="263"/>
      <c r="I463" s="63" t="s">
        <v>1079</v>
      </c>
      <c r="J463" s="31" t="s">
        <v>938</v>
      </c>
      <c r="K463" s="19" t="s">
        <v>1039</v>
      </c>
      <c r="L463" s="25"/>
      <c r="M463" s="65"/>
      <c r="N463" s="116"/>
      <c r="O463" s="111">
        <v>25</v>
      </c>
      <c r="P463"/>
    </row>
    <row r="464" spans="1:16" ht="30" hidden="1">
      <c r="A464" s="15">
        <f t="shared" si="2"/>
        <v>475</v>
      </c>
      <c r="B464" s="31" t="s">
        <v>285</v>
      </c>
      <c r="C464" s="93">
        <v>108</v>
      </c>
      <c r="D464" s="5">
        <v>4</v>
      </c>
      <c r="E464" s="106">
        <v>43034</v>
      </c>
      <c r="F464" s="5" t="s">
        <v>41</v>
      </c>
      <c r="G464" s="106">
        <v>43095</v>
      </c>
      <c r="H464" s="263"/>
      <c r="I464" s="63" t="s">
        <v>1073</v>
      </c>
      <c r="J464" s="31" t="s">
        <v>1047</v>
      </c>
      <c r="K464" s="19" t="s">
        <v>1040</v>
      </c>
      <c r="L464" s="25"/>
      <c r="M464" s="65"/>
      <c r="N464" s="116"/>
      <c r="O464" s="111">
        <v>26</v>
      </c>
      <c r="P464"/>
    </row>
    <row r="465" spans="1:16" ht="30" hidden="1">
      <c r="A465" s="15">
        <f t="shared" si="2"/>
        <v>476</v>
      </c>
      <c r="B465" s="31" t="s">
        <v>130</v>
      </c>
      <c r="C465" s="93">
        <v>144</v>
      </c>
      <c r="D465" s="5">
        <v>4</v>
      </c>
      <c r="E465" s="106">
        <v>43034</v>
      </c>
      <c r="F465" s="5" t="s">
        <v>41</v>
      </c>
      <c r="G465" s="106">
        <v>43095</v>
      </c>
      <c r="H465" s="263"/>
      <c r="I465" s="63" t="s">
        <v>1078</v>
      </c>
      <c r="J465" s="31" t="s">
        <v>1051</v>
      </c>
      <c r="K465" s="19" t="s">
        <v>1066</v>
      </c>
      <c r="L465" s="25"/>
      <c r="M465" s="65"/>
      <c r="N465" s="116"/>
      <c r="O465" s="111">
        <v>59</v>
      </c>
      <c r="P465"/>
    </row>
    <row r="466" spans="1:16" ht="90" hidden="1">
      <c r="A466" s="15">
        <f t="shared" si="2"/>
        <v>477</v>
      </c>
      <c r="B466" s="31" t="s">
        <v>512</v>
      </c>
      <c r="C466" s="93">
        <v>160</v>
      </c>
      <c r="D466" s="5">
        <v>4</v>
      </c>
      <c r="E466" s="106">
        <v>43034</v>
      </c>
      <c r="F466" s="5" t="s">
        <v>41</v>
      </c>
      <c r="G466" s="106">
        <v>43095</v>
      </c>
      <c r="H466" s="263"/>
      <c r="I466" s="63" t="s">
        <v>1080</v>
      </c>
      <c r="J466" s="31" t="s">
        <v>1046</v>
      </c>
      <c r="K466" s="19" t="s">
        <v>1038</v>
      </c>
      <c r="L466" s="25"/>
      <c r="M466" s="65"/>
      <c r="N466" s="116"/>
      <c r="O466" s="111" t="s">
        <v>1044</v>
      </c>
      <c r="P466"/>
    </row>
    <row r="467" spans="1:16" ht="60" hidden="1">
      <c r="A467" s="15">
        <f t="shared" si="2"/>
        <v>478</v>
      </c>
      <c r="B467" s="31" t="s">
        <v>173</v>
      </c>
      <c r="C467" s="93">
        <v>164</v>
      </c>
      <c r="D467" s="5">
        <v>4</v>
      </c>
      <c r="E467" s="106">
        <v>43034</v>
      </c>
      <c r="F467" s="5" t="s">
        <v>41</v>
      </c>
      <c r="G467" s="106">
        <v>43095</v>
      </c>
      <c r="H467" s="263"/>
      <c r="I467" s="63" t="s">
        <v>1081</v>
      </c>
      <c r="J467" s="31" t="s">
        <v>938</v>
      </c>
      <c r="K467" s="19" t="s">
        <v>1039</v>
      </c>
      <c r="L467" s="25"/>
      <c r="M467" s="65"/>
      <c r="N467" s="116"/>
      <c r="O467" s="111" t="s">
        <v>1045</v>
      </c>
      <c r="P467"/>
    </row>
    <row r="468" spans="1:16" ht="30" hidden="1">
      <c r="A468" s="15">
        <f t="shared" si="2"/>
        <v>479</v>
      </c>
      <c r="B468" s="31" t="s">
        <v>32</v>
      </c>
      <c r="C468" s="93">
        <v>203</v>
      </c>
      <c r="D468" s="5">
        <v>4</v>
      </c>
      <c r="E468" s="106">
        <v>43034</v>
      </c>
      <c r="F468" s="5" t="s">
        <v>41</v>
      </c>
      <c r="G468" s="106">
        <v>43095</v>
      </c>
      <c r="H468" s="263"/>
      <c r="I468" s="63" t="s">
        <v>1092</v>
      </c>
      <c r="J468" s="31" t="s">
        <v>1054</v>
      </c>
      <c r="K468" s="19" t="s">
        <v>1057</v>
      </c>
      <c r="L468" s="25"/>
      <c r="M468" s="65"/>
      <c r="N468" s="116"/>
      <c r="O468" s="111">
        <v>60</v>
      </c>
      <c r="P468"/>
    </row>
    <row r="469" spans="1:16" ht="60" hidden="1">
      <c r="A469" s="15">
        <f t="shared" si="2"/>
        <v>480</v>
      </c>
      <c r="B469" s="31" t="s">
        <v>107</v>
      </c>
      <c r="C469" s="93">
        <v>209</v>
      </c>
      <c r="D469" s="5">
        <v>4</v>
      </c>
      <c r="E469" s="106">
        <v>43052</v>
      </c>
      <c r="F469" s="5" t="s">
        <v>41</v>
      </c>
      <c r="G469" s="106">
        <v>43095</v>
      </c>
      <c r="H469" s="263"/>
      <c r="I469" s="63" t="s">
        <v>1094</v>
      </c>
      <c r="J469" s="31" t="s">
        <v>938</v>
      </c>
      <c r="K469" s="19" t="s">
        <v>1039</v>
      </c>
      <c r="L469" s="25"/>
      <c r="M469" s="65"/>
      <c r="N469" s="116"/>
      <c r="O469" s="111" t="s">
        <v>1043</v>
      </c>
      <c r="P469"/>
    </row>
    <row r="470" spans="1:16" ht="30" hidden="1">
      <c r="A470" s="15">
        <f t="shared" si="2"/>
        <v>481</v>
      </c>
      <c r="B470" s="31" t="s">
        <v>439</v>
      </c>
      <c r="C470" s="93">
        <v>123</v>
      </c>
      <c r="D470" s="5">
        <v>4</v>
      </c>
      <c r="E470" s="106">
        <v>43052</v>
      </c>
      <c r="F470" s="5" t="s">
        <v>41</v>
      </c>
      <c r="G470" s="106">
        <v>43095</v>
      </c>
      <c r="H470" s="263"/>
      <c r="I470" s="63" t="s">
        <v>1074</v>
      </c>
      <c r="J470" s="31" t="s">
        <v>382</v>
      </c>
      <c r="K470" s="19" t="s">
        <v>1066</v>
      </c>
      <c r="L470" s="25"/>
      <c r="M470" s="65"/>
      <c r="N470" s="116"/>
      <c r="O470" s="111">
        <v>58</v>
      </c>
      <c r="P470"/>
    </row>
    <row r="471" spans="1:16" ht="60" hidden="1">
      <c r="A471" s="15">
        <f t="shared" si="2"/>
        <v>482</v>
      </c>
      <c r="B471" s="31" t="s">
        <v>237</v>
      </c>
      <c r="C471" s="93">
        <v>196</v>
      </c>
      <c r="D471" s="5">
        <v>4</v>
      </c>
      <c r="E471" s="106">
        <v>43052</v>
      </c>
      <c r="F471" s="5" t="s">
        <v>41</v>
      </c>
      <c r="G471" s="106">
        <v>43095</v>
      </c>
      <c r="H471" s="263"/>
      <c r="I471" s="63" t="s">
        <v>1090</v>
      </c>
      <c r="J471" s="31" t="s">
        <v>938</v>
      </c>
      <c r="K471" s="19" t="s">
        <v>1039</v>
      </c>
      <c r="L471" s="25"/>
      <c r="M471" s="65"/>
      <c r="N471" s="116"/>
      <c r="O471" s="111" t="s">
        <v>1042</v>
      </c>
      <c r="P471"/>
    </row>
    <row r="472" spans="1:16" ht="30" hidden="1">
      <c r="A472" s="15">
        <f t="shared" si="2"/>
        <v>483</v>
      </c>
      <c r="B472" s="31" t="s">
        <v>39</v>
      </c>
      <c r="C472" s="93">
        <v>64</v>
      </c>
      <c r="D472" s="5">
        <v>4</v>
      </c>
      <c r="E472" s="106">
        <v>43052</v>
      </c>
      <c r="F472" s="5" t="s">
        <v>41</v>
      </c>
      <c r="G472" s="106">
        <v>43095</v>
      </c>
      <c r="H472" s="263"/>
      <c r="I472" s="63" t="s">
        <v>1065</v>
      </c>
      <c r="J472" s="31" t="s">
        <v>1051</v>
      </c>
      <c r="K472" s="19" t="s">
        <v>1066</v>
      </c>
      <c r="L472" s="25"/>
      <c r="M472" s="65"/>
      <c r="N472" s="116"/>
      <c r="O472" s="111">
        <v>35</v>
      </c>
      <c r="P472"/>
    </row>
    <row r="473" spans="1:16" ht="60" hidden="1">
      <c r="A473" s="15">
        <f t="shared" si="2"/>
        <v>484</v>
      </c>
      <c r="B473" s="31" t="s">
        <v>379</v>
      </c>
      <c r="C473" s="93">
        <v>103</v>
      </c>
      <c r="D473" s="5">
        <v>4</v>
      </c>
      <c r="E473" s="106">
        <v>43052</v>
      </c>
      <c r="F473" s="5" t="s">
        <v>41</v>
      </c>
      <c r="G473" s="106">
        <v>43095</v>
      </c>
      <c r="H473" s="263"/>
      <c r="I473" s="63" t="s">
        <v>1072</v>
      </c>
      <c r="J473" s="31" t="s">
        <v>938</v>
      </c>
      <c r="K473" s="19" t="s">
        <v>1039</v>
      </c>
      <c r="L473" s="25"/>
      <c r="M473" s="65"/>
      <c r="N473" s="116"/>
      <c r="O473" s="111">
        <v>37</v>
      </c>
      <c r="P473"/>
    </row>
    <row r="474" spans="1:16" ht="45" hidden="1">
      <c r="A474" s="15">
        <f t="shared" si="2"/>
        <v>485</v>
      </c>
      <c r="B474" s="31" t="s">
        <v>159</v>
      </c>
      <c r="C474" s="93">
        <v>94</v>
      </c>
      <c r="D474" s="5">
        <v>4</v>
      </c>
      <c r="E474" s="106">
        <v>43052</v>
      </c>
      <c r="F474" s="5" t="s">
        <v>41</v>
      </c>
      <c r="G474" s="106">
        <v>43095</v>
      </c>
      <c r="H474" s="263"/>
      <c r="I474" s="63" t="s">
        <v>1070</v>
      </c>
      <c r="J474" s="31" t="s">
        <v>1058</v>
      </c>
      <c r="K474" s="19" t="s">
        <v>1067</v>
      </c>
      <c r="L474" s="25"/>
      <c r="M474" s="65"/>
      <c r="N474" s="116"/>
      <c r="O474" s="111">
        <v>56</v>
      </c>
      <c r="P474"/>
    </row>
    <row r="475" spans="1:16" ht="30" hidden="1">
      <c r="A475" s="15">
        <f t="shared" si="2"/>
        <v>486</v>
      </c>
      <c r="B475" s="31" t="s">
        <v>447</v>
      </c>
      <c r="C475" s="93">
        <v>35</v>
      </c>
      <c r="D475" s="5">
        <v>4</v>
      </c>
      <c r="E475" s="106">
        <v>43052</v>
      </c>
      <c r="F475" s="5" t="s">
        <v>41</v>
      </c>
      <c r="G475" s="106">
        <v>43095</v>
      </c>
      <c r="H475" s="263"/>
      <c r="I475" s="63" t="s">
        <v>1064</v>
      </c>
      <c r="J475" s="31" t="s">
        <v>1054</v>
      </c>
      <c r="K475" s="19" t="s">
        <v>1057</v>
      </c>
      <c r="L475" s="25"/>
      <c r="M475" s="65"/>
      <c r="N475" s="116"/>
      <c r="O475" s="111">
        <v>34</v>
      </c>
      <c r="P475"/>
    </row>
    <row r="476" spans="1:16" ht="30" hidden="1">
      <c r="A476" s="15">
        <f t="shared" si="2"/>
        <v>487</v>
      </c>
      <c r="B476" s="31" t="s">
        <v>72</v>
      </c>
      <c r="C476" s="93">
        <v>134</v>
      </c>
      <c r="D476" s="5">
        <v>4</v>
      </c>
      <c r="E476" s="106">
        <v>43052</v>
      </c>
      <c r="F476" s="5" t="s">
        <v>41</v>
      </c>
      <c r="G476" s="106">
        <v>43095</v>
      </c>
      <c r="H476" s="263"/>
      <c r="I476" s="63" t="s">
        <v>673</v>
      </c>
      <c r="J476" s="31" t="s">
        <v>1053</v>
      </c>
      <c r="K476" s="19" t="s">
        <v>1041</v>
      </c>
      <c r="L476" s="25"/>
      <c r="M476" s="65"/>
      <c r="N476" s="116"/>
      <c r="O476" s="111">
        <v>36</v>
      </c>
      <c r="P476"/>
    </row>
    <row r="477" spans="1:16" ht="30" hidden="1">
      <c r="A477" s="15">
        <f t="shared" si="2"/>
        <v>488</v>
      </c>
      <c r="B477" s="31" t="s">
        <v>654</v>
      </c>
      <c r="C477" s="93">
        <v>132</v>
      </c>
      <c r="D477" s="5">
        <v>4</v>
      </c>
      <c r="E477" s="106">
        <v>43052</v>
      </c>
      <c r="F477" s="5" t="s">
        <v>41</v>
      </c>
      <c r="G477" s="106">
        <v>43095</v>
      </c>
      <c r="H477" s="263"/>
      <c r="I477" s="63" t="s">
        <v>1076</v>
      </c>
      <c r="J477" s="31" t="s">
        <v>1053</v>
      </c>
      <c r="K477" s="19" t="s">
        <v>1041</v>
      </c>
      <c r="L477" s="25"/>
      <c r="M477" s="65"/>
      <c r="N477" s="116"/>
      <c r="O477" s="111">
        <v>55</v>
      </c>
      <c r="P477"/>
    </row>
    <row r="478" spans="1:16" ht="30" hidden="1">
      <c r="A478" s="15">
        <f t="shared" si="2"/>
        <v>489</v>
      </c>
      <c r="B478" s="31" t="s">
        <v>151</v>
      </c>
      <c r="C478" s="93">
        <v>185</v>
      </c>
      <c r="D478" s="5">
        <v>4</v>
      </c>
      <c r="E478" s="106">
        <v>43068</v>
      </c>
      <c r="F478" s="5" t="s">
        <v>41</v>
      </c>
      <c r="G478" s="106">
        <v>43097</v>
      </c>
      <c r="H478" s="263"/>
      <c r="I478" s="63" t="s">
        <v>1087</v>
      </c>
      <c r="J478" s="31" t="s">
        <v>1050</v>
      </c>
      <c r="K478" s="19" t="s">
        <v>1057</v>
      </c>
      <c r="L478" s="25"/>
      <c r="M478" s="65"/>
      <c r="N478" s="116"/>
      <c r="O478" s="111">
        <v>40</v>
      </c>
      <c r="P478"/>
    </row>
    <row r="479" spans="1:16" ht="30" hidden="1">
      <c r="A479" s="15">
        <f t="shared" si="2"/>
        <v>490</v>
      </c>
      <c r="B479" s="31" t="s">
        <v>30</v>
      </c>
      <c r="C479" s="93">
        <v>98</v>
      </c>
      <c r="D479" s="5">
        <v>4</v>
      </c>
      <c r="E479" s="106">
        <v>43068</v>
      </c>
      <c r="F479" s="5" t="s">
        <v>41</v>
      </c>
      <c r="G479" s="106">
        <v>43097</v>
      </c>
      <c r="H479" s="263"/>
      <c r="I479" s="63" t="s">
        <v>305</v>
      </c>
      <c r="J479" s="31" t="s">
        <v>1054</v>
      </c>
      <c r="K479" s="19" t="s">
        <v>1057</v>
      </c>
      <c r="L479" s="25"/>
      <c r="M479" s="65"/>
      <c r="N479" s="116"/>
      <c r="O479" s="111">
        <v>54</v>
      </c>
      <c r="P479"/>
    </row>
    <row r="480" spans="1:16" ht="45" hidden="1">
      <c r="A480" s="15">
        <f t="shared" si="2"/>
        <v>491</v>
      </c>
      <c r="B480" s="31" t="s">
        <v>389</v>
      </c>
      <c r="C480" s="93">
        <v>99</v>
      </c>
      <c r="D480" s="5">
        <v>4</v>
      </c>
      <c r="E480" s="106">
        <v>43068</v>
      </c>
      <c r="F480" s="5" t="s">
        <v>41</v>
      </c>
      <c r="G480" s="106">
        <v>43097</v>
      </c>
      <c r="H480" s="263"/>
      <c r="I480" s="63" t="s">
        <v>1071</v>
      </c>
      <c r="J480" s="31" t="s">
        <v>1052</v>
      </c>
      <c r="K480" s="19" t="s">
        <v>1041</v>
      </c>
      <c r="L480" s="25"/>
      <c r="M480" s="65"/>
      <c r="N480" s="116"/>
      <c r="O480" s="111">
        <v>39</v>
      </c>
      <c r="P480"/>
    </row>
    <row r="481" spans="1:16" ht="30" hidden="1">
      <c r="A481" s="15">
        <f t="shared" si="2"/>
        <v>492</v>
      </c>
      <c r="B481" s="31" t="s">
        <v>149</v>
      </c>
      <c r="C481" s="93">
        <v>21</v>
      </c>
      <c r="D481" s="5">
        <v>4</v>
      </c>
      <c r="E481" s="106">
        <v>43068</v>
      </c>
      <c r="F481" s="5" t="s">
        <v>41</v>
      </c>
      <c r="G481" s="106">
        <v>43097</v>
      </c>
      <c r="H481" s="263"/>
      <c r="I481" s="63" t="s">
        <v>1061</v>
      </c>
      <c r="J481" s="31" t="s">
        <v>1051</v>
      </c>
      <c r="K481" s="19" t="s">
        <v>1066</v>
      </c>
      <c r="L481" s="25"/>
      <c r="M481" s="65"/>
      <c r="N481" s="116"/>
      <c r="O481" s="111">
        <v>51</v>
      </c>
      <c r="P481"/>
    </row>
    <row r="482" spans="1:16" ht="30" hidden="1">
      <c r="A482" s="15">
        <f t="shared" si="2"/>
        <v>493</v>
      </c>
      <c r="B482" s="31" t="s">
        <v>403</v>
      </c>
      <c r="C482" s="93">
        <v>211</v>
      </c>
      <c r="D482" s="5">
        <v>4</v>
      </c>
      <c r="E482" s="106">
        <v>43068</v>
      </c>
      <c r="F482" s="5" t="s">
        <v>41</v>
      </c>
      <c r="G482" s="106">
        <v>43097</v>
      </c>
      <c r="H482" s="263"/>
      <c r="I482" s="63" t="s">
        <v>1061</v>
      </c>
      <c r="J482" s="31" t="s">
        <v>1048</v>
      </c>
      <c r="K482" s="19" t="s">
        <v>1040</v>
      </c>
      <c r="L482" s="25"/>
      <c r="M482" s="65"/>
      <c r="N482" s="116"/>
      <c r="O482" s="111">
        <v>38</v>
      </c>
      <c r="P482"/>
    </row>
    <row r="483" spans="1:16" ht="45" hidden="1">
      <c r="A483" s="15">
        <f t="shared" si="2"/>
        <v>494</v>
      </c>
      <c r="B483" s="31" t="s">
        <v>419</v>
      </c>
      <c r="C483" s="93">
        <v>189</v>
      </c>
      <c r="D483" s="5">
        <v>4</v>
      </c>
      <c r="E483" s="106">
        <v>43068</v>
      </c>
      <c r="F483" s="5" t="s">
        <v>41</v>
      </c>
      <c r="G483" s="106">
        <v>43097</v>
      </c>
      <c r="H483" s="263"/>
      <c r="I483" s="63" t="s">
        <v>1089</v>
      </c>
      <c r="J483" s="31" t="s">
        <v>1051</v>
      </c>
      <c r="K483" s="19" t="s">
        <v>1066</v>
      </c>
      <c r="L483" s="25"/>
      <c r="M483" s="65"/>
      <c r="N483" s="116"/>
      <c r="O483" s="111">
        <v>52</v>
      </c>
      <c r="P483"/>
    </row>
    <row r="484" spans="1:16" ht="45" hidden="1">
      <c r="A484" s="15">
        <f t="shared" si="2"/>
        <v>495</v>
      </c>
      <c r="B484" s="31" t="s">
        <v>235</v>
      </c>
      <c r="C484" s="93">
        <v>135</v>
      </c>
      <c r="D484" s="5">
        <v>4</v>
      </c>
      <c r="E484" s="106">
        <v>43068</v>
      </c>
      <c r="F484" s="5" t="s">
        <v>41</v>
      </c>
      <c r="G484" s="106">
        <v>43097</v>
      </c>
      <c r="H484" s="263"/>
      <c r="I484" s="63" t="s">
        <v>1077</v>
      </c>
      <c r="J484" s="31" t="s">
        <v>1049</v>
      </c>
      <c r="K484" s="19" t="s">
        <v>1056</v>
      </c>
      <c r="L484" s="25"/>
      <c r="M484" s="65"/>
      <c r="N484" s="116"/>
      <c r="O484" s="111">
        <v>53</v>
      </c>
      <c r="P484"/>
    </row>
    <row r="485" spans="1:16" ht="30" hidden="1">
      <c r="A485" s="15">
        <f t="shared" si="2"/>
        <v>496</v>
      </c>
      <c r="B485" s="31" t="s">
        <v>506</v>
      </c>
      <c r="C485" s="93">
        <v>176</v>
      </c>
      <c r="D485" s="5">
        <v>4</v>
      </c>
      <c r="E485" s="106">
        <v>43068</v>
      </c>
      <c r="F485" s="5" t="s">
        <v>41</v>
      </c>
      <c r="G485" s="106">
        <v>43097</v>
      </c>
      <c r="H485" s="263"/>
      <c r="I485" s="63" t="s">
        <v>1085</v>
      </c>
      <c r="J485" s="31" t="s">
        <v>1053</v>
      </c>
      <c r="K485" s="19" t="s">
        <v>1041</v>
      </c>
      <c r="L485" s="25"/>
      <c r="M485" s="65"/>
      <c r="N485" s="116"/>
      <c r="O485" s="111">
        <v>41</v>
      </c>
      <c r="P485"/>
    </row>
    <row r="486" spans="1:16" ht="30" hidden="1">
      <c r="A486" s="15">
        <f t="shared" si="2"/>
        <v>497</v>
      </c>
      <c r="B486" s="31" t="s">
        <v>65</v>
      </c>
      <c r="C486" s="93">
        <v>29</v>
      </c>
      <c r="D486" s="5">
        <v>4</v>
      </c>
      <c r="E486" s="106">
        <v>43097</v>
      </c>
      <c r="F486" s="5" t="s">
        <v>41</v>
      </c>
      <c r="G486" s="106">
        <v>43139</v>
      </c>
      <c r="H486" s="263"/>
      <c r="I486" s="63" t="s">
        <v>1061</v>
      </c>
      <c r="J486" s="31" t="s">
        <v>154</v>
      </c>
      <c r="K486" s="19" t="s">
        <v>1143</v>
      </c>
      <c r="L486" s="25"/>
      <c r="M486" s="65"/>
      <c r="N486" s="77"/>
      <c r="O486" s="111">
        <v>42</v>
      </c>
      <c r="P486"/>
    </row>
    <row r="487" spans="1:16" ht="90" hidden="1">
      <c r="A487" s="15">
        <f t="shared" si="2"/>
        <v>498</v>
      </c>
      <c r="B487" s="31" t="s">
        <v>234</v>
      </c>
      <c r="C487" s="93">
        <v>168</v>
      </c>
      <c r="D487" s="5">
        <v>4</v>
      </c>
      <c r="E487" s="106">
        <v>43097</v>
      </c>
      <c r="F487" s="5" t="s">
        <v>41</v>
      </c>
      <c r="G487" s="106">
        <v>43139</v>
      </c>
      <c r="H487" s="263"/>
      <c r="I487" s="63" t="s">
        <v>1083</v>
      </c>
      <c r="J487" s="31" t="s">
        <v>1161</v>
      </c>
      <c r="K487" s="19" t="s">
        <v>1144</v>
      </c>
      <c r="L487" s="25"/>
      <c r="M487" s="65"/>
      <c r="N487" s="116"/>
      <c r="O487" s="111">
        <v>46</v>
      </c>
      <c r="P487"/>
    </row>
    <row r="488" spans="1:16" ht="60" hidden="1">
      <c r="A488" s="15">
        <f t="shared" si="2"/>
        <v>499</v>
      </c>
      <c r="B488" s="31" t="s">
        <v>185</v>
      </c>
      <c r="C488" s="93">
        <v>186</v>
      </c>
      <c r="D488" s="5">
        <v>4</v>
      </c>
      <c r="E488" s="106">
        <v>43097</v>
      </c>
      <c r="F488" s="5" t="s">
        <v>41</v>
      </c>
      <c r="G488" s="106">
        <v>43139</v>
      </c>
      <c r="H488" s="263"/>
      <c r="I488" s="63" t="s">
        <v>1088</v>
      </c>
      <c r="J488" s="31" t="s">
        <v>665</v>
      </c>
      <c r="K488" s="19" t="s">
        <v>1145</v>
      </c>
      <c r="L488" s="25"/>
      <c r="M488" s="65"/>
      <c r="N488" s="116"/>
      <c r="O488" s="111">
        <v>50</v>
      </c>
      <c r="P488"/>
    </row>
    <row r="489" spans="1:16" ht="30" hidden="1">
      <c r="A489" s="15">
        <f t="shared" ref="A489:A552" si="3">A488+1</f>
        <v>500</v>
      </c>
      <c r="B489" s="31" t="s">
        <v>160</v>
      </c>
      <c r="C489" s="93">
        <v>178</v>
      </c>
      <c r="D489" s="5">
        <v>4</v>
      </c>
      <c r="E489" s="106">
        <v>43097</v>
      </c>
      <c r="F489" s="5" t="s">
        <v>41</v>
      </c>
      <c r="G489" s="106">
        <v>43139</v>
      </c>
      <c r="H489" s="263"/>
      <c r="I489" s="63" t="s">
        <v>1086</v>
      </c>
      <c r="J489" s="31" t="s">
        <v>382</v>
      </c>
      <c r="K489" s="19" t="s">
        <v>523</v>
      </c>
      <c r="L489" s="25"/>
      <c r="M489" s="65"/>
      <c r="N489" s="116"/>
      <c r="O489" s="111">
        <v>43</v>
      </c>
      <c r="P489"/>
    </row>
    <row r="490" spans="1:16" ht="45" hidden="1">
      <c r="A490" s="15">
        <f t="shared" si="3"/>
        <v>501</v>
      </c>
      <c r="B490" s="31" t="s">
        <v>37</v>
      </c>
      <c r="C490" s="93">
        <v>197</v>
      </c>
      <c r="D490" s="5">
        <v>4</v>
      </c>
      <c r="E490" s="106">
        <v>43097</v>
      </c>
      <c r="F490" s="5" t="s">
        <v>41</v>
      </c>
      <c r="G490" s="106">
        <v>43139</v>
      </c>
      <c r="H490" s="263"/>
      <c r="I490" s="63" t="s">
        <v>1091</v>
      </c>
      <c r="J490" s="31" t="s">
        <v>1162</v>
      </c>
      <c r="K490" s="19" t="s">
        <v>1146</v>
      </c>
      <c r="L490" s="25"/>
      <c r="M490" s="65"/>
      <c r="N490" s="116"/>
      <c r="O490" s="111">
        <v>48</v>
      </c>
      <c r="P490"/>
    </row>
    <row r="491" spans="1:16" ht="30" hidden="1">
      <c r="A491" s="15">
        <f t="shared" si="3"/>
        <v>502</v>
      </c>
      <c r="B491" s="31" t="s">
        <v>216</v>
      </c>
      <c r="C491" s="93">
        <v>124</v>
      </c>
      <c r="D491" s="5">
        <v>4</v>
      </c>
      <c r="E491" s="106">
        <v>43097</v>
      </c>
      <c r="F491" s="5" t="s">
        <v>41</v>
      </c>
      <c r="G491" s="106">
        <v>43139</v>
      </c>
      <c r="H491" s="263"/>
      <c r="I491" s="63" t="s">
        <v>1075</v>
      </c>
      <c r="J491" s="31" t="s">
        <v>382</v>
      </c>
      <c r="K491" s="19" t="s">
        <v>523</v>
      </c>
      <c r="L491" s="25"/>
      <c r="M491" s="65"/>
      <c r="N491" s="116"/>
      <c r="O491" s="111">
        <v>44</v>
      </c>
      <c r="P491"/>
    </row>
    <row r="492" spans="1:16" ht="60" hidden="1">
      <c r="A492" s="15">
        <f t="shared" si="3"/>
        <v>503</v>
      </c>
      <c r="B492" s="31" t="s">
        <v>336</v>
      </c>
      <c r="C492" s="93">
        <v>155</v>
      </c>
      <c r="D492" s="5">
        <v>4</v>
      </c>
      <c r="E492" s="106">
        <v>43097</v>
      </c>
      <c r="F492" s="5" t="s">
        <v>41</v>
      </c>
      <c r="G492" s="106">
        <v>43139</v>
      </c>
      <c r="H492" s="263"/>
      <c r="I492" s="63" t="s">
        <v>434</v>
      </c>
      <c r="J492" s="31" t="s">
        <v>1163</v>
      </c>
      <c r="K492" s="19" t="s">
        <v>1147</v>
      </c>
      <c r="L492" s="25"/>
      <c r="M492" s="65"/>
      <c r="N492" s="116"/>
      <c r="O492" s="111">
        <v>47</v>
      </c>
      <c r="P492"/>
    </row>
    <row r="493" spans="1:16" ht="30" hidden="1">
      <c r="A493" s="15">
        <f t="shared" si="3"/>
        <v>504</v>
      </c>
      <c r="B493" s="31" t="s">
        <v>167</v>
      </c>
      <c r="C493" s="93">
        <v>96</v>
      </c>
      <c r="D493" s="5">
        <v>4</v>
      </c>
      <c r="E493" s="106">
        <v>42962</v>
      </c>
      <c r="F493" s="5" t="s">
        <v>41</v>
      </c>
      <c r="G493" s="106">
        <v>43012</v>
      </c>
      <c r="H493" s="263"/>
      <c r="I493" s="63" t="s">
        <v>91</v>
      </c>
      <c r="J493" s="31" t="s">
        <v>609</v>
      </c>
      <c r="K493" s="19" t="s">
        <v>196</v>
      </c>
      <c r="L493" s="25"/>
      <c r="M493" s="65"/>
      <c r="N493" s="77"/>
      <c r="O493" s="111">
        <v>45</v>
      </c>
      <c r="P493"/>
    </row>
    <row r="494" spans="1:16" ht="45" hidden="1">
      <c r="A494" s="15">
        <f t="shared" si="3"/>
        <v>505</v>
      </c>
      <c r="B494" s="31" t="s">
        <v>421</v>
      </c>
      <c r="C494" s="93">
        <v>18</v>
      </c>
      <c r="D494" s="5">
        <v>4</v>
      </c>
      <c r="E494" s="106">
        <v>43116</v>
      </c>
      <c r="F494" s="5" t="s">
        <v>41</v>
      </c>
      <c r="G494" s="106">
        <v>43139</v>
      </c>
      <c r="H494" s="263"/>
      <c r="I494" s="63" t="s">
        <v>1098</v>
      </c>
      <c r="J494" s="31" t="s">
        <v>1164</v>
      </c>
      <c r="K494" s="19" t="s">
        <v>1148</v>
      </c>
      <c r="L494" s="25"/>
      <c r="M494" s="65"/>
      <c r="N494" s="116"/>
      <c r="O494" s="111">
        <v>49</v>
      </c>
      <c r="P494"/>
    </row>
    <row r="495" spans="1:16" hidden="1">
      <c r="A495" s="15">
        <f t="shared" si="3"/>
        <v>506</v>
      </c>
      <c r="B495" s="31" t="s">
        <v>345</v>
      </c>
      <c r="C495" s="93">
        <v>44</v>
      </c>
      <c r="D495" s="5">
        <v>4</v>
      </c>
      <c r="E495" s="106">
        <v>43116</v>
      </c>
      <c r="F495" s="5" t="s">
        <v>41</v>
      </c>
      <c r="G495" s="106">
        <v>43139</v>
      </c>
      <c r="H495" s="263"/>
      <c r="I495" s="63" t="s">
        <v>473</v>
      </c>
      <c r="J495" s="31" t="s">
        <v>382</v>
      </c>
      <c r="K495" s="19" t="s">
        <v>523</v>
      </c>
      <c r="L495" s="25"/>
      <c r="M495" s="65"/>
      <c r="N495" s="116"/>
      <c r="O495" s="48"/>
      <c r="P495"/>
    </row>
    <row r="496" spans="1:16" ht="75" hidden="1">
      <c r="A496" s="15">
        <f t="shared" si="3"/>
        <v>507</v>
      </c>
      <c r="B496" s="31" t="s">
        <v>539</v>
      </c>
      <c r="C496" s="93">
        <v>70</v>
      </c>
      <c r="D496" s="5">
        <v>4</v>
      </c>
      <c r="E496" s="106">
        <v>43116</v>
      </c>
      <c r="F496" s="5" t="s">
        <v>41</v>
      </c>
      <c r="G496" s="106">
        <v>43139</v>
      </c>
      <c r="H496" s="263"/>
      <c r="I496" s="63" t="s">
        <v>1099</v>
      </c>
      <c r="J496" s="31" t="s">
        <v>1165</v>
      </c>
      <c r="K496" s="19" t="s">
        <v>1149</v>
      </c>
      <c r="L496" s="25"/>
      <c r="M496" s="65"/>
      <c r="N496" s="116"/>
      <c r="O496" s="111">
        <v>70</v>
      </c>
      <c r="P496"/>
    </row>
    <row r="497" spans="1:16" ht="45" hidden="1">
      <c r="A497" s="15">
        <f t="shared" si="3"/>
        <v>508</v>
      </c>
      <c r="B497" s="31" t="s">
        <v>542</v>
      </c>
      <c r="C497" s="93">
        <v>78</v>
      </c>
      <c r="D497" s="5">
        <v>4</v>
      </c>
      <c r="E497" s="106">
        <v>43116</v>
      </c>
      <c r="F497" s="5" t="s">
        <v>41</v>
      </c>
      <c r="G497" s="106">
        <v>43139</v>
      </c>
      <c r="H497" s="263"/>
      <c r="I497" s="63" t="s">
        <v>1107</v>
      </c>
      <c r="J497" s="31" t="s">
        <v>1058</v>
      </c>
      <c r="K497" s="19" t="s">
        <v>1067</v>
      </c>
      <c r="L497" s="25"/>
      <c r="M497" s="65"/>
      <c r="N497" s="116"/>
      <c r="O497" s="111">
        <v>69</v>
      </c>
      <c r="P497"/>
    </row>
    <row r="498" spans="1:16" ht="60" hidden="1">
      <c r="A498" s="15">
        <f t="shared" si="3"/>
        <v>509</v>
      </c>
      <c r="B498" s="31" t="s">
        <v>248</v>
      </c>
      <c r="C498" s="93">
        <v>90</v>
      </c>
      <c r="D498" s="5">
        <v>4</v>
      </c>
      <c r="E498" s="106">
        <v>43116</v>
      </c>
      <c r="F498" s="5" t="s">
        <v>41</v>
      </c>
      <c r="G498" s="106">
        <v>43139</v>
      </c>
      <c r="H498" s="263"/>
      <c r="I498" s="63" t="s">
        <v>1100</v>
      </c>
      <c r="J498" s="31" t="s">
        <v>938</v>
      </c>
      <c r="K498" s="19" t="s">
        <v>1039</v>
      </c>
      <c r="L498" s="25"/>
      <c r="M498" s="65"/>
      <c r="N498" s="116"/>
      <c r="O498" s="111">
        <v>68</v>
      </c>
      <c r="P498"/>
    </row>
    <row r="499" spans="1:16" ht="75" hidden="1">
      <c r="A499" s="15">
        <f t="shared" si="3"/>
        <v>510</v>
      </c>
      <c r="B499" s="31" t="s">
        <v>95</v>
      </c>
      <c r="C499" s="93">
        <v>92</v>
      </c>
      <c r="D499" s="5">
        <v>4</v>
      </c>
      <c r="E499" s="106">
        <v>43116</v>
      </c>
      <c r="F499" s="5" t="s">
        <v>41</v>
      </c>
      <c r="G499" s="106">
        <v>43139</v>
      </c>
      <c r="H499" s="263"/>
      <c r="I499" s="63" t="s">
        <v>1101</v>
      </c>
      <c r="J499" s="31" t="s">
        <v>1165</v>
      </c>
      <c r="K499" s="19" t="s">
        <v>1149</v>
      </c>
      <c r="L499" s="25"/>
      <c r="M499" s="65"/>
      <c r="N499" s="116"/>
      <c r="O499" s="111">
        <v>67</v>
      </c>
      <c r="P499"/>
    </row>
    <row r="500" spans="1:16" ht="75" hidden="1">
      <c r="A500" s="15">
        <f t="shared" si="3"/>
        <v>511</v>
      </c>
      <c r="B500" s="31" t="s">
        <v>142</v>
      </c>
      <c r="C500" s="93">
        <v>120</v>
      </c>
      <c r="D500" s="5">
        <v>4</v>
      </c>
      <c r="E500" s="106">
        <v>43116</v>
      </c>
      <c r="F500" s="5" t="s">
        <v>41</v>
      </c>
      <c r="G500" s="106">
        <v>43139</v>
      </c>
      <c r="H500" s="263"/>
      <c r="I500" s="63" t="s">
        <v>1102</v>
      </c>
      <c r="J500" s="31" t="s">
        <v>1165</v>
      </c>
      <c r="K500" s="19" t="s">
        <v>1149</v>
      </c>
      <c r="L500" s="25"/>
      <c r="M500" s="65"/>
      <c r="N500" s="116"/>
      <c r="O500" s="111">
        <v>66</v>
      </c>
      <c r="P500"/>
    </row>
    <row r="501" spans="1:16" ht="30" hidden="1">
      <c r="A501" s="15">
        <f t="shared" si="3"/>
        <v>512</v>
      </c>
      <c r="B501" s="31" t="s">
        <v>257</v>
      </c>
      <c r="C501" s="93">
        <v>122</v>
      </c>
      <c r="D501" s="5">
        <v>4</v>
      </c>
      <c r="E501" s="106">
        <v>43116</v>
      </c>
      <c r="F501" s="5" t="s">
        <v>41</v>
      </c>
      <c r="G501" s="106">
        <v>43139</v>
      </c>
      <c r="H501" s="263"/>
      <c r="I501" s="63" t="s">
        <v>673</v>
      </c>
      <c r="J501" s="31" t="s">
        <v>1051</v>
      </c>
      <c r="K501" s="19" t="s">
        <v>1066</v>
      </c>
      <c r="L501" s="25"/>
      <c r="M501" s="65"/>
      <c r="N501" s="116"/>
      <c r="O501" s="111">
        <v>65</v>
      </c>
      <c r="P501"/>
    </row>
    <row r="502" spans="1:16" hidden="1">
      <c r="A502" s="15">
        <f t="shared" si="3"/>
        <v>513</v>
      </c>
      <c r="B502" s="31" t="s">
        <v>439</v>
      </c>
      <c r="C502" s="93">
        <v>123</v>
      </c>
      <c r="D502" s="5">
        <v>4</v>
      </c>
      <c r="E502" s="106">
        <v>43116</v>
      </c>
      <c r="F502" s="5" t="s">
        <v>41</v>
      </c>
      <c r="G502" s="106">
        <v>43139</v>
      </c>
      <c r="H502" s="263"/>
      <c r="I502" s="63" t="s">
        <v>1103</v>
      </c>
      <c r="J502" s="31" t="s">
        <v>454</v>
      </c>
      <c r="K502" s="19" t="s">
        <v>83</v>
      </c>
      <c r="L502" s="25"/>
      <c r="M502" s="65"/>
      <c r="N502" s="116"/>
      <c r="O502" s="48"/>
      <c r="P502"/>
    </row>
    <row r="503" spans="1:16" ht="60" hidden="1">
      <c r="A503" s="15">
        <f t="shared" si="3"/>
        <v>514</v>
      </c>
      <c r="B503" s="31" t="s">
        <v>75</v>
      </c>
      <c r="C503" s="93">
        <v>136</v>
      </c>
      <c r="D503" s="5">
        <v>4</v>
      </c>
      <c r="E503" s="106">
        <v>43116</v>
      </c>
      <c r="F503" s="5" t="s">
        <v>41</v>
      </c>
      <c r="G503" s="106">
        <v>43139</v>
      </c>
      <c r="H503" s="263"/>
      <c r="I503" s="63" t="s">
        <v>1104</v>
      </c>
      <c r="J503" s="31" t="s">
        <v>938</v>
      </c>
      <c r="K503" s="19" t="s">
        <v>1039</v>
      </c>
      <c r="L503" s="25"/>
      <c r="M503" s="65"/>
      <c r="N503" s="116"/>
      <c r="O503" s="111">
        <v>78</v>
      </c>
      <c r="P503"/>
    </row>
    <row r="504" spans="1:16" ht="45" hidden="1">
      <c r="A504" s="15">
        <f t="shared" si="3"/>
        <v>515</v>
      </c>
      <c r="B504" s="31" t="s">
        <v>55</v>
      </c>
      <c r="C504" s="93">
        <v>137</v>
      </c>
      <c r="D504" s="5">
        <v>4</v>
      </c>
      <c r="E504" s="106">
        <v>43116</v>
      </c>
      <c r="F504" s="5" t="s">
        <v>41</v>
      </c>
      <c r="G504" s="106">
        <v>43139</v>
      </c>
      <c r="H504" s="263"/>
      <c r="I504" s="63" t="s">
        <v>1105</v>
      </c>
      <c r="J504" s="31" t="s">
        <v>1058</v>
      </c>
      <c r="K504" s="19" t="s">
        <v>1067</v>
      </c>
      <c r="L504" s="25"/>
      <c r="M504" s="65"/>
      <c r="N504" s="116"/>
      <c r="O504" s="111">
        <v>84</v>
      </c>
      <c r="P504"/>
    </row>
    <row r="505" spans="1:16" ht="45" hidden="1">
      <c r="A505" s="15">
        <f t="shared" si="3"/>
        <v>516</v>
      </c>
      <c r="B505" s="31" t="s">
        <v>445</v>
      </c>
      <c r="C505" s="93">
        <v>146</v>
      </c>
      <c r="D505" s="5">
        <v>4</v>
      </c>
      <c r="E505" s="106">
        <v>43116</v>
      </c>
      <c r="F505" s="5" t="s">
        <v>41</v>
      </c>
      <c r="G505" s="106">
        <v>43139</v>
      </c>
      <c r="H505" s="263"/>
      <c r="I505" s="63" t="s">
        <v>1106</v>
      </c>
      <c r="J505" s="31" t="s">
        <v>1166</v>
      </c>
      <c r="K505" s="19" t="s">
        <v>1150</v>
      </c>
      <c r="L505" s="25"/>
      <c r="M505" s="65"/>
      <c r="N505" s="116"/>
      <c r="O505" s="111">
        <v>80</v>
      </c>
      <c r="P505"/>
    </row>
    <row r="506" spans="1:16" ht="45" hidden="1">
      <c r="A506" s="15">
        <f t="shared" si="3"/>
        <v>517</v>
      </c>
      <c r="B506" s="31" t="s">
        <v>173</v>
      </c>
      <c r="C506" s="93">
        <v>164</v>
      </c>
      <c r="D506" s="5">
        <v>4</v>
      </c>
      <c r="E506" s="106">
        <v>43116</v>
      </c>
      <c r="F506" s="5" t="s">
        <v>41</v>
      </c>
      <c r="G506" s="106">
        <v>43139</v>
      </c>
      <c r="H506" s="263"/>
      <c r="I506" s="63" t="s">
        <v>1270</v>
      </c>
      <c r="J506" s="31" t="s">
        <v>1167</v>
      </c>
      <c r="K506" s="19" t="s">
        <v>1168</v>
      </c>
      <c r="L506" s="25"/>
      <c r="M506" s="65"/>
      <c r="N506" s="116"/>
      <c r="O506" s="111">
        <v>72</v>
      </c>
      <c r="P506"/>
    </row>
    <row r="507" spans="1:16" ht="45" hidden="1">
      <c r="A507" s="15">
        <f t="shared" si="3"/>
        <v>518</v>
      </c>
      <c r="B507" s="31" t="s">
        <v>419</v>
      </c>
      <c r="C507" s="93">
        <v>189</v>
      </c>
      <c r="D507" s="5">
        <v>4</v>
      </c>
      <c r="E507" s="106">
        <v>43116</v>
      </c>
      <c r="F507" s="5" t="s">
        <v>41</v>
      </c>
      <c r="G507" s="106">
        <v>43139</v>
      </c>
      <c r="H507" s="263"/>
      <c r="I507" s="63" t="s">
        <v>1108</v>
      </c>
      <c r="J507" s="31" t="s">
        <v>497</v>
      </c>
      <c r="K507" s="19" t="s">
        <v>311</v>
      </c>
      <c r="L507" s="25"/>
      <c r="M507" s="65"/>
      <c r="N507" s="116"/>
      <c r="O507" s="111">
        <v>83</v>
      </c>
      <c r="P507"/>
    </row>
    <row r="508" spans="1:16" ht="30" hidden="1">
      <c r="A508" s="15">
        <f t="shared" si="3"/>
        <v>519</v>
      </c>
      <c r="B508" s="31" t="s">
        <v>32</v>
      </c>
      <c r="C508" s="93">
        <v>203</v>
      </c>
      <c r="D508" s="5">
        <v>4</v>
      </c>
      <c r="E508" s="106">
        <v>43116</v>
      </c>
      <c r="F508" s="5" t="s">
        <v>41</v>
      </c>
      <c r="G508" s="106">
        <v>43139</v>
      </c>
      <c r="H508" s="263"/>
      <c r="I508" s="63" t="s">
        <v>1109</v>
      </c>
      <c r="J508" s="67" t="s">
        <v>1160</v>
      </c>
      <c r="K508" s="19" t="s">
        <v>186</v>
      </c>
      <c r="L508" s="25"/>
      <c r="M508" s="65"/>
      <c r="N508" s="116"/>
      <c r="O508" s="111">
        <v>81</v>
      </c>
      <c r="P508"/>
    </row>
    <row r="509" spans="1:16" ht="30" hidden="1">
      <c r="A509" s="15">
        <f t="shared" si="3"/>
        <v>520</v>
      </c>
      <c r="B509" s="31" t="s">
        <v>247</v>
      </c>
      <c r="C509" s="93">
        <v>206</v>
      </c>
      <c r="D509" s="5">
        <v>4</v>
      </c>
      <c r="E509" s="106">
        <v>43116</v>
      </c>
      <c r="F509" s="5" t="s">
        <v>41</v>
      </c>
      <c r="G509" s="106">
        <v>43139</v>
      </c>
      <c r="H509" s="263"/>
      <c r="I509" s="63" t="s">
        <v>1110</v>
      </c>
      <c r="J509" s="31" t="s">
        <v>1169</v>
      </c>
      <c r="K509" s="19" t="s">
        <v>1170</v>
      </c>
      <c r="L509" s="25"/>
      <c r="M509" s="65"/>
      <c r="N509" s="116"/>
      <c r="O509" s="111">
        <v>76</v>
      </c>
      <c r="P509"/>
    </row>
    <row r="510" spans="1:16" ht="45" hidden="1">
      <c r="A510" s="15">
        <f t="shared" si="3"/>
        <v>521</v>
      </c>
      <c r="B510" s="31" t="s">
        <v>114</v>
      </c>
      <c r="C510" s="93">
        <v>227</v>
      </c>
      <c r="D510" s="5">
        <v>4</v>
      </c>
      <c r="E510" s="106">
        <v>43116</v>
      </c>
      <c r="F510" s="5" t="s">
        <v>41</v>
      </c>
      <c r="G510" s="106">
        <v>43139</v>
      </c>
      <c r="H510" s="263"/>
      <c r="I510" s="63" t="s">
        <v>1111</v>
      </c>
      <c r="J510" s="31" t="s">
        <v>497</v>
      </c>
      <c r="K510" s="19" t="s">
        <v>311</v>
      </c>
      <c r="L510" s="25"/>
      <c r="M510" s="65"/>
      <c r="N510" s="116"/>
      <c r="O510" s="111">
        <v>73</v>
      </c>
      <c r="P510"/>
    </row>
    <row r="511" spans="1:16" ht="30" hidden="1">
      <c r="A511" s="15">
        <f t="shared" si="3"/>
        <v>522</v>
      </c>
      <c r="B511" s="31" t="s">
        <v>714</v>
      </c>
      <c r="C511" s="93" t="s">
        <v>1171</v>
      </c>
      <c r="D511" s="5">
        <v>3</v>
      </c>
      <c r="E511" s="106">
        <v>43129</v>
      </c>
      <c r="F511" s="5" t="s">
        <v>41</v>
      </c>
      <c r="G511" s="106">
        <v>43160</v>
      </c>
      <c r="H511" s="263"/>
      <c r="I511" s="63" t="s">
        <v>1192</v>
      </c>
      <c r="J511" s="31" t="s">
        <v>1154</v>
      </c>
      <c r="K511" s="19" t="s">
        <v>1155</v>
      </c>
      <c r="L511" s="25"/>
      <c r="M511" s="65"/>
      <c r="N511" s="77"/>
      <c r="O511" s="111">
        <v>74</v>
      </c>
      <c r="P511"/>
    </row>
    <row r="512" spans="1:16" ht="30" hidden="1">
      <c r="A512" s="15">
        <f t="shared" si="3"/>
        <v>523</v>
      </c>
      <c r="B512" s="31" t="s">
        <v>723</v>
      </c>
      <c r="C512" s="93" t="s">
        <v>1172</v>
      </c>
      <c r="D512" s="5">
        <v>3</v>
      </c>
      <c r="E512" s="106">
        <v>43129</v>
      </c>
      <c r="F512" s="5" t="s">
        <v>41</v>
      </c>
      <c r="G512" s="106">
        <v>43160</v>
      </c>
      <c r="H512" s="263"/>
      <c r="I512" s="63" t="s">
        <v>91</v>
      </c>
      <c r="J512" s="31" t="s">
        <v>1246</v>
      </c>
      <c r="K512" s="19" t="s">
        <v>1198</v>
      </c>
      <c r="L512" s="25"/>
      <c r="M512" s="65"/>
      <c r="N512" s="77"/>
      <c r="O512" s="111">
        <v>86</v>
      </c>
      <c r="P512"/>
    </row>
    <row r="513" spans="1:16" ht="30" hidden="1">
      <c r="A513" s="15">
        <f t="shared" si="3"/>
        <v>524</v>
      </c>
      <c r="B513" s="31" t="s">
        <v>753</v>
      </c>
      <c r="C513" s="93" t="s">
        <v>1173</v>
      </c>
      <c r="D513" s="5">
        <v>3</v>
      </c>
      <c r="E513" s="106">
        <v>43129</v>
      </c>
      <c r="F513" s="5" t="s">
        <v>41</v>
      </c>
      <c r="G513" s="106">
        <v>43160</v>
      </c>
      <c r="H513" s="263"/>
      <c r="I513" s="63" t="s">
        <v>1190</v>
      </c>
      <c r="J513" s="31" t="s">
        <v>100</v>
      </c>
      <c r="K513" s="96" t="s">
        <v>1245</v>
      </c>
      <c r="L513" s="25"/>
      <c r="M513" s="65"/>
      <c r="N513" s="77"/>
      <c r="O513" s="111">
        <v>79</v>
      </c>
      <c r="P513"/>
    </row>
    <row r="514" spans="1:16" ht="30" hidden="1">
      <c r="A514" s="15">
        <f t="shared" si="3"/>
        <v>525</v>
      </c>
      <c r="B514" s="31" t="s">
        <v>1013</v>
      </c>
      <c r="C514" s="93" t="s">
        <v>1174</v>
      </c>
      <c r="D514" s="5">
        <v>3</v>
      </c>
      <c r="E514" s="106">
        <v>43129</v>
      </c>
      <c r="F514" s="5" t="s">
        <v>41</v>
      </c>
      <c r="G514" s="106">
        <v>43153</v>
      </c>
      <c r="H514" s="263"/>
      <c r="I514" s="63" t="s">
        <v>1191</v>
      </c>
      <c r="J514" s="31" t="s">
        <v>1237</v>
      </c>
      <c r="K514" s="19" t="s">
        <v>1236</v>
      </c>
      <c r="L514" s="25"/>
      <c r="M514" s="65"/>
      <c r="N514" s="77"/>
      <c r="O514" s="111">
        <v>75</v>
      </c>
      <c r="P514"/>
    </row>
    <row r="515" spans="1:16" ht="195" hidden="1">
      <c r="A515" s="15">
        <f t="shared" si="3"/>
        <v>526</v>
      </c>
      <c r="B515" s="31" t="s">
        <v>845</v>
      </c>
      <c r="C515" s="93" t="s">
        <v>1175</v>
      </c>
      <c r="D515" s="5">
        <v>3</v>
      </c>
      <c r="E515" s="106">
        <v>43129</v>
      </c>
      <c r="F515" s="5" t="s">
        <v>41</v>
      </c>
      <c r="G515" s="106">
        <v>43171</v>
      </c>
      <c r="H515" s="263"/>
      <c r="I515" s="63" t="s">
        <v>1194</v>
      </c>
      <c r="J515" s="31" t="s">
        <v>1289</v>
      </c>
      <c r="K515" s="98" t="s">
        <v>1290</v>
      </c>
      <c r="L515" s="25"/>
      <c r="M515" s="65"/>
      <c r="N515" s="117"/>
      <c r="O515" s="111">
        <v>71</v>
      </c>
      <c r="P515"/>
    </row>
    <row r="516" spans="1:16" hidden="1">
      <c r="A516" s="15">
        <f t="shared" si="3"/>
        <v>527</v>
      </c>
      <c r="B516" s="31" t="s">
        <v>1178</v>
      </c>
      <c r="C516" s="93" t="s">
        <v>1176</v>
      </c>
      <c r="D516" s="5">
        <v>3</v>
      </c>
      <c r="E516" s="106">
        <v>43129</v>
      </c>
      <c r="F516" s="5" t="s">
        <v>41</v>
      </c>
      <c r="G516" s="106">
        <v>43153</v>
      </c>
      <c r="H516" s="263"/>
      <c r="I516" s="63" t="s">
        <v>1193</v>
      </c>
      <c r="J516" s="31" t="s">
        <v>1237</v>
      </c>
      <c r="K516" s="19" t="s">
        <v>1236</v>
      </c>
      <c r="L516" s="25"/>
      <c r="M516" s="65"/>
      <c r="N516" s="77"/>
      <c r="O516" s="111">
        <v>85</v>
      </c>
      <c r="P516"/>
    </row>
    <row r="517" spans="1:16" ht="30" hidden="1">
      <c r="A517" s="15">
        <f t="shared" si="3"/>
        <v>528</v>
      </c>
      <c r="B517" s="31" t="s">
        <v>869</v>
      </c>
      <c r="C517" s="93" t="s">
        <v>1177</v>
      </c>
      <c r="D517" s="5">
        <v>3</v>
      </c>
      <c r="E517" s="106">
        <v>43129</v>
      </c>
      <c r="F517" s="5" t="s">
        <v>41</v>
      </c>
      <c r="G517" s="106">
        <v>43160</v>
      </c>
      <c r="H517" s="263"/>
      <c r="I517" s="63" t="s">
        <v>91</v>
      </c>
      <c r="J517" s="31" t="s">
        <v>1246</v>
      </c>
      <c r="K517" s="19" t="s">
        <v>1198</v>
      </c>
      <c r="L517" s="25"/>
      <c r="M517" s="65"/>
      <c r="N517" s="77"/>
      <c r="O517" s="113"/>
      <c r="P517"/>
    </row>
    <row r="518" spans="1:16" ht="30" hidden="1">
      <c r="A518" s="15">
        <f t="shared" si="3"/>
        <v>529</v>
      </c>
      <c r="B518" s="31" t="s">
        <v>986</v>
      </c>
      <c r="C518" s="93" t="s">
        <v>1179</v>
      </c>
      <c r="D518" s="5">
        <v>3</v>
      </c>
      <c r="E518" s="106">
        <v>43136</v>
      </c>
      <c r="F518" s="5" t="s">
        <v>41</v>
      </c>
      <c r="G518" s="106">
        <v>43171</v>
      </c>
      <c r="H518" s="263"/>
      <c r="I518" s="63" t="s">
        <v>1183</v>
      </c>
      <c r="J518" s="31" t="s">
        <v>1237</v>
      </c>
      <c r="K518" s="19" t="s">
        <v>1275</v>
      </c>
      <c r="L518" s="25"/>
      <c r="M518" s="65"/>
      <c r="N518" s="77"/>
      <c r="O518" s="111">
        <v>77</v>
      </c>
      <c r="P518"/>
    </row>
    <row r="519" spans="1:16" ht="51.75" hidden="1" customHeight="1">
      <c r="A519" s="15">
        <f t="shared" si="3"/>
        <v>530</v>
      </c>
      <c r="B519" s="31" t="s">
        <v>824</v>
      </c>
      <c r="C519" s="93" t="s">
        <v>1180</v>
      </c>
      <c r="D519" s="5">
        <v>3</v>
      </c>
      <c r="E519" s="106">
        <v>43136</v>
      </c>
      <c r="F519" s="5" t="s">
        <v>41</v>
      </c>
      <c r="G519" s="106">
        <v>43171</v>
      </c>
      <c r="H519" s="263"/>
      <c r="I519" s="63" t="s">
        <v>1184</v>
      </c>
      <c r="J519" s="31" t="s">
        <v>1277</v>
      </c>
      <c r="K519" s="98" t="s">
        <v>1276</v>
      </c>
      <c r="L519" s="25"/>
      <c r="M519" s="65"/>
      <c r="N519" s="77"/>
      <c r="O519" s="111">
        <v>82</v>
      </c>
      <c r="P519"/>
    </row>
    <row r="520" spans="1:16" ht="45" hidden="1">
      <c r="A520" s="15">
        <f t="shared" si="3"/>
        <v>531</v>
      </c>
      <c r="B520" s="31" t="s">
        <v>1159</v>
      </c>
      <c r="C520" s="93" t="s">
        <v>1181</v>
      </c>
      <c r="D520" s="5">
        <v>3</v>
      </c>
      <c r="E520" s="106">
        <v>43136</v>
      </c>
      <c r="F520" s="5" t="s">
        <v>41</v>
      </c>
      <c r="G520" s="106">
        <v>43171</v>
      </c>
      <c r="H520" s="263"/>
      <c r="I520" s="63" t="s">
        <v>1185</v>
      </c>
      <c r="J520" s="31" t="s">
        <v>1277</v>
      </c>
      <c r="K520" s="98" t="s">
        <v>1276</v>
      </c>
      <c r="L520" s="25"/>
      <c r="M520" s="65"/>
      <c r="N520" s="77"/>
      <c r="O520" s="48"/>
      <c r="P520"/>
    </row>
    <row r="521" spans="1:16" ht="30" hidden="1">
      <c r="A521" s="15">
        <f t="shared" si="3"/>
        <v>532</v>
      </c>
      <c r="B521" s="31" t="s">
        <v>875</v>
      </c>
      <c r="C521" s="93" t="s">
        <v>1182</v>
      </c>
      <c r="D521" s="5">
        <v>3</v>
      </c>
      <c r="E521" s="106">
        <v>43136</v>
      </c>
      <c r="F521" s="5" t="s">
        <v>41</v>
      </c>
      <c r="G521" s="106">
        <v>43214</v>
      </c>
      <c r="H521" s="263"/>
      <c r="I521" s="63" t="s">
        <v>1186</v>
      </c>
      <c r="J521" s="31" t="s">
        <v>933</v>
      </c>
      <c r="K521" s="19" t="s">
        <v>194</v>
      </c>
      <c r="L521" s="25"/>
      <c r="M521" s="65"/>
      <c r="N521" s="118"/>
      <c r="O521" s="48"/>
      <c r="P521"/>
    </row>
    <row r="522" spans="1:16" ht="45" hidden="1">
      <c r="A522" s="15">
        <f t="shared" si="3"/>
        <v>533</v>
      </c>
      <c r="B522" s="31" t="s">
        <v>715</v>
      </c>
      <c r="C522" s="93" t="s">
        <v>1187</v>
      </c>
      <c r="D522" s="5">
        <v>3</v>
      </c>
      <c r="E522" s="106">
        <v>43139</v>
      </c>
      <c r="F522" s="5" t="s">
        <v>41</v>
      </c>
      <c r="G522" s="106">
        <v>43171</v>
      </c>
      <c r="H522" s="263"/>
      <c r="I522" s="63" t="s">
        <v>1196</v>
      </c>
      <c r="J522" s="31" t="s">
        <v>1277</v>
      </c>
      <c r="K522" s="98" t="s">
        <v>1276</v>
      </c>
      <c r="L522" s="25"/>
      <c r="M522" s="65"/>
      <c r="N522" s="77"/>
      <c r="O522" s="48"/>
      <c r="P522"/>
    </row>
    <row r="523" spans="1:16" ht="30" hidden="1">
      <c r="A523" s="15">
        <f t="shared" si="3"/>
        <v>534</v>
      </c>
      <c r="B523" s="31" t="s">
        <v>853</v>
      </c>
      <c r="C523" s="93" t="s">
        <v>1188</v>
      </c>
      <c r="D523" s="5">
        <v>3</v>
      </c>
      <c r="E523" s="106">
        <v>43139</v>
      </c>
      <c r="F523" s="5" t="s">
        <v>41</v>
      </c>
      <c r="G523" s="106">
        <v>43171</v>
      </c>
      <c r="H523" s="263"/>
      <c r="I523" s="63" t="s">
        <v>1197</v>
      </c>
      <c r="J523" s="31" t="s">
        <v>1244</v>
      </c>
      <c r="K523" s="19" t="s">
        <v>1243</v>
      </c>
      <c r="L523" s="25"/>
      <c r="M523" s="65"/>
      <c r="N523" s="118"/>
      <c r="O523" s="48"/>
      <c r="P523"/>
    </row>
    <row r="524" spans="1:16" ht="45" hidden="1">
      <c r="A524" s="15">
        <f t="shared" si="3"/>
        <v>535</v>
      </c>
      <c r="B524" s="31" t="s">
        <v>807</v>
      </c>
      <c r="C524" s="93" t="s">
        <v>1189</v>
      </c>
      <c r="D524" s="5">
        <v>3</v>
      </c>
      <c r="E524" s="106">
        <v>43139</v>
      </c>
      <c r="F524" s="5" t="s">
        <v>41</v>
      </c>
      <c r="G524" s="106">
        <v>43139</v>
      </c>
      <c r="H524" s="263"/>
      <c r="I524" s="63" t="s">
        <v>1195</v>
      </c>
      <c r="J524" s="31" t="s">
        <v>1239</v>
      </c>
      <c r="K524" s="19" t="s">
        <v>1238</v>
      </c>
      <c r="L524" s="25"/>
      <c r="M524" s="65"/>
      <c r="N524" s="77"/>
      <c r="O524" s="114"/>
      <c r="P524"/>
    </row>
    <row r="525" spans="1:16" ht="30" hidden="1">
      <c r="A525" s="15">
        <f t="shared" si="3"/>
        <v>536</v>
      </c>
      <c r="B525" s="31" t="s">
        <v>303</v>
      </c>
      <c r="C525" s="93" t="s">
        <v>1199</v>
      </c>
      <c r="D525" s="5">
        <v>4</v>
      </c>
      <c r="E525" s="106">
        <v>43139</v>
      </c>
      <c r="F525" s="5" t="s">
        <v>41</v>
      </c>
      <c r="G525" s="106">
        <v>43193</v>
      </c>
      <c r="H525" s="263"/>
      <c r="I525" s="63" t="s">
        <v>1226</v>
      </c>
      <c r="J525" s="31" t="s">
        <v>382</v>
      </c>
      <c r="K525" s="19" t="s">
        <v>1066</v>
      </c>
      <c r="L525" s="25"/>
      <c r="M525" s="65"/>
      <c r="N525" s="118"/>
      <c r="O525" s="48"/>
      <c r="P525"/>
    </row>
    <row r="526" spans="1:16" ht="30" hidden="1">
      <c r="A526" s="15">
        <f t="shared" si="3"/>
        <v>537</v>
      </c>
      <c r="B526" s="31" t="s">
        <v>366</v>
      </c>
      <c r="C526" s="93" t="s">
        <v>1213</v>
      </c>
      <c r="D526" s="5">
        <v>4</v>
      </c>
      <c r="E526" s="106">
        <v>43139</v>
      </c>
      <c r="F526" s="5" t="s">
        <v>41</v>
      </c>
      <c r="G526" s="106">
        <v>43193</v>
      </c>
      <c r="H526" s="263"/>
      <c r="I526" s="63" t="s">
        <v>1225</v>
      </c>
      <c r="J526" s="31" t="s">
        <v>1053</v>
      </c>
      <c r="K526" s="19" t="s">
        <v>1041</v>
      </c>
      <c r="L526" s="25"/>
      <c r="M526" s="65"/>
      <c r="N526" s="118"/>
      <c r="O526" s="48"/>
      <c r="P526"/>
    </row>
    <row r="527" spans="1:16" ht="60" hidden="1">
      <c r="A527" s="15">
        <f t="shared" si="3"/>
        <v>538</v>
      </c>
      <c r="B527" s="31" t="s">
        <v>20</v>
      </c>
      <c r="C527" s="93" t="s">
        <v>1200</v>
      </c>
      <c r="D527" s="5">
        <v>4</v>
      </c>
      <c r="E527" s="106">
        <v>43139</v>
      </c>
      <c r="F527" s="5" t="s">
        <v>41</v>
      </c>
      <c r="G527" s="106">
        <v>43201</v>
      </c>
      <c r="H527" s="263"/>
      <c r="I527" s="63" t="s">
        <v>1224</v>
      </c>
      <c r="J527" s="31" t="s">
        <v>1353</v>
      </c>
      <c r="K527" s="95" t="s">
        <v>1354</v>
      </c>
      <c r="L527" s="25"/>
      <c r="M527" s="65"/>
      <c r="N527" s="118"/>
      <c r="O527" s="48"/>
      <c r="P527"/>
    </row>
    <row r="528" spans="1:16" ht="60" hidden="1">
      <c r="A528" s="16">
        <f t="shared" si="3"/>
        <v>539</v>
      </c>
      <c r="B528" s="31" t="s">
        <v>209</v>
      </c>
      <c r="C528" s="93" t="s">
        <v>1201</v>
      </c>
      <c r="D528" s="5">
        <v>4</v>
      </c>
      <c r="E528" s="106">
        <v>43139</v>
      </c>
      <c r="F528" s="5" t="s">
        <v>41</v>
      </c>
      <c r="G528" s="106">
        <v>43201</v>
      </c>
      <c r="H528" s="263"/>
      <c r="I528" s="63" t="s">
        <v>1223</v>
      </c>
      <c r="J528" s="31" t="s">
        <v>938</v>
      </c>
      <c r="K528" s="19" t="s">
        <v>1039</v>
      </c>
      <c r="L528" s="25"/>
      <c r="M528" s="65"/>
      <c r="N528" s="118"/>
      <c r="O528" s="48"/>
      <c r="P528"/>
    </row>
    <row r="529" spans="1:16" ht="45" hidden="1">
      <c r="A529" s="15">
        <f t="shared" si="3"/>
        <v>540</v>
      </c>
      <c r="B529" s="31" t="s">
        <v>555</v>
      </c>
      <c r="C529" s="93" t="s">
        <v>1202</v>
      </c>
      <c r="D529" s="5">
        <v>4</v>
      </c>
      <c r="E529" s="106">
        <v>43139</v>
      </c>
      <c r="F529" s="5" t="s">
        <v>41</v>
      </c>
      <c r="G529" s="106">
        <v>43180</v>
      </c>
      <c r="H529" s="263"/>
      <c r="I529" s="63" t="s">
        <v>1222</v>
      </c>
      <c r="J529" s="31" t="s">
        <v>1052</v>
      </c>
      <c r="K529" s="19" t="s">
        <v>1041</v>
      </c>
      <c r="L529" s="25"/>
      <c r="M529" s="65"/>
      <c r="N529" s="118"/>
      <c r="O529" s="48"/>
      <c r="P529"/>
    </row>
    <row r="530" spans="1:16" hidden="1">
      <c r="A530" s="15">
        <f t="shared" si="3"/>
        <v>541</v>
      </c>
      <c r="B530" s="31" t="s">
        <v>285</v>
      </c>
      <c r="C530" s="93" t="s">
        <v>1203</v>
      </c>
      <c r="D530" s="5">
        <v>4</v>
      </c>
      <c r="E530" s="106">
        <v>43139</v>
      </c>
      <c r="F530" s="5" t="s">
        <v>41</v>
      </c>
      <c r="G530" s="106">
        <v>43180</v>
      </c>
      <c r="H530" s="263"/>
      <c r="I530" s="63" t="s">
        <v>1221</v>
      </c>
      <c r="J530" s="31" t="s">
        <v>360</v>
      </c>
      <c r="K530" s="19" t="s">
        <v>89</v>
      </c>
      <c r="L530" s="25"/>
      <c r="M530" s="65"/>
      <c r="N530" s="118"/>
      <c r="O530" s="1">
        <v>112</v>
      </c>
      <c r="P530"/>
    </row>
    <row r="531" spans="1:16" ht="45" hidden="1">
      <c r="A531" s="15">
        <f t="shared" si="3"/>
        <v>542</v>
      </c>
      <c r="B531" s="31" t="s">
        <v>460</v>
      </c>
      <c r="C531" s="93" t="s">
        <v>1204</v>
      </c>
      <c r="D531" s="5">
        <v>4</v>
      </c>
      <c r="E531" s="106">
        <v>43139</v>
      </c>
      <c r="F531" s="5" t="s">
        <v>41</v>
      </c>
      <c r="G531" s="106">
        <v>43180</v>
      </c>
      <c r="H531" s="263"/>
      <c r="I531" s="63" t="s">
        <v>1220</v>
      </c>
      <c r="J531" s="31" t="s">
        <v>1319</v>
      </c>
      <c r="K531" s="19" t="s">
        <v>1320</v>
      </c>
      <c r="L531" s="25"/>
      <c r="M531" s="65"/>
      <c r="N531" s="118"/>
      <c r="O531" s="48"/>
      <c r="P531"/>
    </row>
    <row r="532" spans="1:16" ht="30" hidden="1">
      <c r="A532" s="15">
        <f t="shared" si="3"/>
        <v>543</v>
      </c>
      <c r="B532" s="31" t="s">
        <v>72</v>
      </c>
      <c r="C532" s="93" t="s">
        <v>1205</v>
      </c>
      <c r="D532" s="5">
        <v>4</v>
      </c>
      <c r="E532" s="106">
        <v>43139</v>
      </c>
      <c r="F532" s="5" t="s">
        <v>41</v>
      </c>
      <c r="G532" s="106">
        <v>43180</v>
      </c>
      <c r="H532" s="263"/>
      <c r="I532" s="63" t="s">
        <v>473</v>
      </c>
      <c r="J532" s="31" t="s">
        <v>154</v>
      </c>
      <c r="K532" s="19" t="s">
        <v>1143</v>
      </c>
      <c r="L532" s="25"/>
      <c r="M532" s="65"/>
      <c r="N532" s="77"/>
      <c r="O532" s="1">
        <v>115</v>
      </c>
      <c r="P532"/>
    </row>
    <row r="533" spans="1:16" ht="30" hidden="1">
      <c r="A533" s="15">
        <f t="shared" si="3"/>
        <v>544</v>
      </c>
      <c r="B533" s="31" t="s">
        <v>537</v>
      </c>
      <c r="C533" s="93" t="s">
        <v>1206</v>
      </c>
      <c r="D533" s="5">
        <v>4</v>
      </c>
      <c r="E533" s="106">
        <v>43139</v>
      </c>
      <c r="F533" s="5" t="s">
        <v>41</v>
      </c>
      <c r="G533" s="106">
        <v>43180</v>
      </c>
      <c r="H533" s="263"/>
      <c r="I533" s="63" t="s">
        <v>1219</v>
      </c>
      <c r="J533" s="31" t="s">
        <v>1053</v>
      </c>
      <c r="K533" s="19" t="s">
        <v>1041</v>
      </c>
      <c r="L533" s="25"/>
      <c r="M533" s="65"/>
      <c r="N533" s="118"/>
      <c r="O533" s="48"/>
      <c r="P533"/>
    </row>
    <row r="534" spans="1:16" hidden="1">
      <c r="A534" s="15">
        <f t="shared" si="3"/>
        <v>545</v>
      </c>
      <c r="B534" s="31" t="s">
        <v>389</v>
      </c>
      <c r="C534" s="93" t="s">
        <v>1207</v>
      </c>
      <c r="D534" s="5">
        <v>4</v>
      </c>
      <c r="E534" s="106">
        <v>43139</v>
      </c>
      <c r="F534" s="5" t="s">
        <v>41</v>
      </c>
      <c r="G534" s="106">
        <v>43180</v>
      </c>
      <c r="H534" s="263"/>
      <c r="I534" s="63" t="s">
        <v>1218</v>
      </c>
      <c r="J534" s="31" t="s">
        <v>1321</v>
      </c>
      <c r="K534" s="19" t="s">
        <v>311</v>
      </c>
      <c r="L534" s="25"/>
      <c r="M534" s="65"/>
      <c r="N534" s="118"/>
      <c r="O534" s="1">
        <v>125</v>
      </c>
      <c r="P534"/>
    </row>
    <row r="535" spans="1:16" ht="60" hidden="1">
      <c r="A535" s="15">
        <f t="shared" si="3"/>
        <v>546</v>
      </c>
      <c r="B535" s="31" t="s">
        <v>296</v>
      </c>
      <c r="C535" s="93" t="s">
        <v>1208</v>
      </c>
      <c r="D535" s="5">
        <v>4</v>
      </c>
      <c r="E535" s="106">
        <v>43139</v>
      </c>
      <c r="F535" s="5" t="s">
        <v>41</v>
      </c>
      <c r="G535" s="106">
        <v>43193</v>
      </c>
      <c r="H535" s="263"/>
      <c r="I535" s="63" t="s">
        <v>434</v>
      </c>
      <c r="J535" s="31" t="s">
        <v>1360</v>
      </c>
      <c r="K535" s="19" t="s">
        <v>1359</v>
      </c>
      <c r="L535" s="25"/>
      <c r="M535" s="65"/>
      <c r="N535" s="118"/>
      <c r="O535" s="1">
        <v>126</v>
      </c>
      <c r="P535"/>
    </row>
    <row r="536" spans="1:16" ht="30" hidden="1">
      <c r="A536" s="15">
        <f t="shared" si="3"/>
        <v>547</v>
      </c>
      <c r="B536" s="31" t="s">
        <v>403</v>
      </c>
      <c r="C536" s="93" t="s">
        <v>1209</v>
      </c>
      <c r="D536" s="5">
        <v>4</v>
      </c>
      <c r="E536" s="106">
        <v>43139</v>
      </c>
      <c r="F536" s="5" t="s">
        <v>41</v>
      </c>
      <c r="G536" s="106">
        <v>43180</v>
      </c>
      <c r="H536" s="263"/>
      <c r="I536" s="63" t="s">
        <v>1214</v>
      </c>
      <c r="J536" s="31" t="s">
        <v>414</v>
      </c>
      <c r="K536" s="19" t="s">
        <v>595</v>
      </c>
      <c r="L536" s="25"/>
      <c r="M536" s="65"/>
      <c r="N536" s="118"/>
      <c r="O536" s="115" t="s">
        <v>1158</v>
      </c>
      <c r="P536"/>
    </row>
    <row r="537" spans="1:16" ht="30" hidden="1">
      <c r="A537" s="120">
        <f t="shared" si="3"/>
        <v>548</v>
      </c>
      <c r="B537" s="31" t="s">
        <v>47</v>
      </c>
      <c r="C537" s="93" t="s">
        <v>1210</v>
      </c>
      <c r="D537" s="5">
        <v>4</v>
      </c>
      <c r="E537" s="106">
        <v>43139</v>
      </c>
      <c r="F537" s="5" t="s">
        <v>41</v>
      </c>
      <c r="G537" s="106">
        <v>43180</v>
      </c>
      <c r="H537" s="263"/>
      <c r="I537" s="63" t="s">
        <v>1216</v>
      </c>
      <c r="J537" s="31" t="s">
        <v>414</v>
      </c>
      <c r="K537" s="97" t="s">
        <v>595</v>
      </c>
      <c r="L537" s="25"/>
      <c r="M537" s="65"/>
      <c r="N537" s="118"/>
      <c r="O537" s="115" t="s">
        <v>1158</v>
      </c>
      <c r="P537"/>
    </row>
    <row r="538" spans="1:16" ht="45" hidden="1">
      <c r="A538" s="15">
        <f t="shared" si="3"/>
        <v>549</v>
      </c>
      <c r="B538" s="31" t="s">
        <v>63</v>
      </c>
      <c r="C538" s="93" t="s">
        <v>1211</v>
      </c>
      <c r="D538" s="5">
        <v>4</v>
      </c>
      <c r="E538" s="106">
        <v>43139</v>
      </c>
      <c r="F538" s="5" t="s">
        <v>41</v>
      </c>
      <c r="G538" s="106">
        <v>43193</v>
      </c>
      <c r="H538" s="263"/>
      <c r="I538" s="63" t="s">
        <v>1215</v>
      </c>
      <c r="J538" s="31" t="s">
        <v>1361</v>
      </c>
      <c r="K538" s="19" t="s">
        <v>1362</v>
      </c>
      <c r="L538" s="25"/>
      <c r="M538" s="65"/>
      <c r="N538" s="118"/>
      <c r="O538" s="1">
        <v>114</v>
      </c>
      <c r="P538"/>
    </row>
    <row r="539" spans="1:16" ht="75" hidden="1">
      <c r="A539" s="16">
        <f t="shared" si="3"/>
        <v>550</v>
      </c>
      <c r="B539" s="31" t="s">
        <v>356</v>
      </c>
      <c r="C539" s="93" t="s">
        <v>1212</v>
      </c>
      <c r="D539" s="5">
        <v>4</v>
      </c>
      <c r="E539" s="106">
        <v>43139</v>
      </c>
      <c r="F539" s="5" t="s">
        <v>41</v>
      </c>
      <c r="G539" s="106">
        <v>43216</v>
      </c>
      <c r="H539" s="263"/>
      <c r="I539" s="63" t="s">
        <v>1217</v>
      </c>
      <c r="J539" s="31" t="s">
        <v>1481</v>
      </c>
      <c r="K539" s="19" t="s">
        <v>1493</v>
      </c>
      <c r="L539" s="25"/>
      <c r="M539" s="65"/>
      <c r="N539" s="118"/>
      <c r="O539" s="1">
        <v>116</v>
      </c>
      <c r="P539"/>
    </row>
    <row r="540" spans="1:16" ht="30" hidden="1">
      <c r="A540" s="15">
        <f t="shared" si="3"/>
        <v>551</v>
      </c>
      <c r="B540" s="31" t="s">
        <v>791</v>
      </c>
      <c r="C540" s="93" t="s">
        <v>1227</v>
      </c>
      <c r="D540" s="5">
        <v>3</v>
      </c>
      <c r="E540" s="106">
        <v>43153</v>
      </c>
      <c r="F540" s="5" t="s">
        <v>41</v>
      </c>
      <c r="G540" s="106">
        <v>43171</v>
      </c>
      <c r="H540" s="263"/>
      <c r="I540" s="63" t="s">
        <v>1271</v>
      </c>
      <c r="J540" s="31" t="s">
        <v>1273</v>
      </c>
      <c r="K540" s="19" t="s">
        <v>1272</v>
      </c>
      <c r="L540" s="25"/>
      <c r="M540" s="65"/>
      <c r="N540" s="77"/>
      <c r="O540" s="1">
        <v>117</v>
      </c>
      <c r="P540"/>
    </row>
    <row r="541" spans="1:16" ht="45" hidden="1">
      <c r="A541" s="15">
        <f t="shared" si="3"/>
        <v>552</v>
      </c>
      <c r="B541" s="31" t="s">
        <v>798</v>
      </c>
      <c r="C541" s="93" t="s">
        <v>1228</v>
      </c>
      <c r="D541" s="5">
        <v>3</v>
      </c>
      <c r="E541" s="106">
        <v>43153</v>
      </c>
      <c r="F541" s="5" t="s">
        <v>41</v>
      </c>
      <c r="G541" s="106">
        <v>43171</v>
      </c>
      <c r="H541" s="263"/>
      <c r="I541" s="63" t="s">
        <v>1233</v>
      </c>
      <c r="J541" s="31" t="s">
        <v>1277</v>
      </c>
      <c r="K541" s="98" t="s">
        <v>1276</v>
      </c>
      <c r="L541" s="25"/>
      <c r="M541" s="65"/>
      <c r="N541" s="77"/>
      <c r="O541" s="48"/>
      <c r="P541"/>
    </row>
    <row r="542" spans="1:16" ht="75" hidden="1">
      <c r="A542" s="15">
        <f t="shared" si="3"/>
        <v>553</v>
      </c>
      <c r="B542" s="31" t="s">
        <v>848</v>
      </c>
      <c r="C542" s="93" t="s">
        <v>1229</v>
      </c>
      <c r="D542" s="5">
        <v>3</v>
      </c>
      <c r="E542" s="106">
        <v>43153</v>
      </c>
      <c r="F542" s="5" t="s">
        <v>41</v>
      </c>
      <c r="G542" s="106">
        <v>43171</v>
      </c>
      <c r="H542" s="263"/>
      <c r="I542" s="63" t="s">
        <v>1235</v>
      </c>
      <c r="J542" s="31" t="s">
        <v>1537</v>
      </c>
      <c r="K542" s="19" t="s">
        <v>1536</v>
      </c>
      <c r="L542" s="25"/>
      <c r="M542" s="65"/>
      <c r="N542" s="118"/>
      <c r="O542" s="1">
        <v>118</v>
      </c>
      <c r="P542"/>
    </row>
    <row r="543" spans="1:16" ht="45" hidden="1">
      <c r="A543" s="15">
        <f t="shared" si="3"/>
        <v>554</v>
      </c>
      <c r="B543" s="31" t="s">
        <v>829</v>
      </c>
      <c r="C543" s="93" t="s">
        <v>1230</v>
      </c>
      <c r="D543" s="5">
        <v>3</v>
      </c>
      <c r="E543" s="106">
        <v>43153</v>
      </c>
      <c r="F543" s="5" t="s">
        <v>41</v>
      </c>
      <c r="G543" s="106">
        <v>43171</v>
      </c>
      <c r="H543" s="263"/>
      <c r="I543" s="63" t="s">
        <v>1234</v>
      </c>
      <c r="J543" s="31" t="s">
        <v>1277</v>
      </c>
      <c r="K543" s="98" t="s">
        <v>1276</v>
      </c>
      <c r="L543" s="25"/>
      <c r="M543" s="65"/>
      <c r="N543" s="77"/>
      <c r="O543" s="1">
        <v>119</v>
      </c>
      <c r="P543"/>
    </row>
    <row r="544" spans="1:16" ht="30" hidden="1">
      <c r="A544" s="15">
        <f t="shared" si="3"/>
        <v>555</v>
      </c>
      <c r="B544" s="31" t="s">
        <v>709</v>
      </c>
      <c r="C544" s="93" t="s">
        <v>1231</v>
      </c>
      <c r="D544" s="5">
        <v>3</v>
      </c>
      <c r="E544" s="106">
        <v>43153</v>
      </c>
      <c r="F544" s="5" t="s">
        <v>41</v>
      </c>
      <c r="G544" s="106">
        <v>43171</v>
      </c>
      <c r="H544" s="263"/>
      <c r="I544" s="63" t="s">
        <v>1232</v>
      </c>
      <c r="J544" s="31" t="s">
        <v>933</v>
      </c>
      <c r="K544" s="19" t="s">
        <v>194</v>
      </c>
      <c r="L544" s="25"/>
      <c r="M544" s="65"/>
      <c r="N544" s="118"/>
      <c r="O544" s="1">
        <v>127</v>
      </c>
      <c r="P544"/>
    </row>
    <row r="545" spans="1:16" ht="45" hidden="1">
      <c r="A545" s="15">
        <f t="shared" si="3"/>
        <v>556</v>
      </c>
      <c r="B545" s="31" t="s">
        <v>801</v>
      </c>
      <c r="C545" s="93" t="s">
        <v>1240</v>
      </c>
      <c r="D545" s="5">
        <v>3</v>
      </c>
      <c r="E545" s="106">
        <v>43144</v>
      </c>
      <c r="F545" s="5" t="s">
        <v>41</v>
      </c>
      <c r="G545" s="106">
        <v>43171</v>
      </c>
      <c r="H545" s="263"/>
      <c r="I545" s="63" t="s">
        <v>1248</v>
      </c>
      <c r="J545" s="31" t="s">
        <v>1277</v>
      </c>
      <c r="K545" s="98" t="s">
        <v>1276</v>
      </c>
      <c r="L545" s="25"/>
      <c r="M545" s="65"/>
      <c r="N545" s="77"/>
      <c r="O545" s="1">
        <v>120</v>
      </c>
      <c r="P545"/>
    </row>
    <row r="546" spans="1:16" ht="30" hidden="1">
      <c r="A546" s="15">
        <f t="shared" si="3"/>
        <v>557</v>
      </c>
      <c r="B546" s="31" t="s">
        <v>702</v>
      </c>
      <c r="C546" s="93" t="s">
        <v>1241</v>
      </c>
      <c r="D546" s="5">
        <v>3</v>
      </c>
      <c r="E546" s="106">
        <v>43144</v>
      </c>
      <c r="F546" s="5" t="s">
        <v>41</v>
      </c>
      <c r="G546" s="106">
        <v>43171</v>
      </c>
      <c r="H546" s="263"/>
      <c r="I546" s="63" t="s">
        <v>1316</v>
      </c>
      <c r="J546" s="31" t="s">
        <v>1274</v>
      </c>
      <c r="K546" s="19" t="s">
        <v>1242</v>
      </c>
      <c r="L546" s="25"/>
      <c r="M546" s="65"/>
      <c r="N546" s="77"/>
      <c r="O546" s="1">
        <v>121</v>
      </c>
      <c r="P546"/>
    </row>
    <row r="547" spans="1:16" ht="45" hidden="1">
      <c r="A547" s="16">
        <f t="shared" si="3"/>
        <v>558</v>
      </c>
      <c r="B547" s="31" t="s">
        <v>796</v>
      </c>
      <c r="C547" s="93" t="s">
        <v>1247</v>
      </c>
      <c r="D547" s="5">
        <v>3</v>
      </c>
      <c r="E547" s="106">
        <v>43151</v>
      </c>
      <c r="F547" s="5" t="s">
        <v>41</v>
      </c>
      <c r="G547" s="106"/>
      <c r="H547" s="263"/>
      <c r="I547" s="63" t="s">
        <v>1339</v>
      </c>
      <c r="J547" s="31" t="s">
        <v>497</v>
      </c>
      <c r="K547" s="20" t="s">
        <v>1338</v>
      </c>
      <c r="L547" s="34"/>
      <c r="M547" s="119"/>
      <c r="N547" s="136"/>
      <c r="O547" s="1">
        <v>128</v>
      </c>
      <c r="P547"/>
    </row>
    <row r="548" spans="1:16" ht="30" hidden="1">
      <c r="A548" s="120">
        <f t="shared" si="3"/>
        <v>559</v>
      </c>
      <c r="B548" s="31" t="s">
        <v>481</v>
      </c>
      <c r="C548" s="93" t="s">
        <v>1250</v>
      </c>
      <c r="D548" s="5">
        <v>4</v>
      </c>
      <c r="E548" s="106">
        <v>43161</v>
      </c>
      <c r="F548" s="5" t="s">
        <v>41</v>
      </c>
      <c r="G548" s="106">
        <v>43180</v>
      </c>
      <c r="H548" s="263"/>
      <c r="I548" s="63" t="s">
        <v>673</v>
      </c>
      <c r="J548" s="31" t="s">
        <v>310</v>
      </c>
      <c r="K548" s="19" t="s">
        <v>1068</v>
      </c>
      <c r="L548" s="25"/>
      <c r="M548" s="65"/>
      <c r="N548" s="77"/>
      <c r="O548" s="115" t="s">
        <v>1158</v>
      </c>
      <c r="P548"/>
    </row>
    <row r="549" spans="1:16" ht="75" hidden="1">
      <c r="A549" s="15">
        <f t="shared" si="3"/>
        <v>560</v>
      </c>
      <c r="B549" s="31" t="s">
        <v>79</v>
      </c>
      <c r="C549" s="93" t="s">
        <v>1251</v>
      </c>
      <c r="D549" s="5">
        <v>4</v>
      </c>
      <c r="E549" s="106">
        <v>43161</v>
      </c>
      <c r="F549" s="5" t="s">
        <v>41</v>
      </c>
      <c r="G549" s="106">
        <v>43193</v>
      </c>
      <c r="H549" s="263"/>
      <c r="I549" s="63" t="s">
        <v>1279</v>
      </c>
      <c r="J549" s="31" t="s">
        <v>1356</v>
      </c>
      <c r="K549" s="19" t="s">
        <v>1355</v>
      </c>
      <c r="L549" s="25"/>
      <c r="M549" s="65"/>
      <c r="N549" s="118"/>
      <c r="O549" s="48"/>
      <c r="P549"/>
    </row>
    <row r="550" spans="1:16" ht="30" hidden="1">
      <c r="A550" s="16">
        <f t="shared" si="3"/>
        <v>561</v>
      </c>
      <c r="B550" s="31" t="s">
        <v>135</v>
      </c>
      <c r="C550" s="93" t="s">
        <v>1298</v>
      </c>
      <c r="D550" s="5">
        <v>4</v>
      </c>
      <c r="E550" s="106">
        <v>43161</v>
      </c>
      <c r="F550" s="5" t="s">
        <v>41</v>
      </c>
      <c r="G550" s="106">
        <v>43234</v>
      </c>
      <c r="H550" s="263"/>
      <c r="I550" s="63" t="s">
        <v>1299</v>
      </c>
      <c r="J550" s="31" t="s">
        <v>1475</v>
      </c>
      <c r="K550" s="19" t="s">
        <v>1504</v>
      </c>
      <c r="L550" s="25"/>
      <c r="M550" s="65"/>
      <c r="N550" s="118"/>
      <c r="O550" s="48"/>
      <c r="P550"/>
    </row>
    <row r="551" spans="1:16" ht="30" hidden="1">
      <c r="A551" s="15">
        <f t="shared" si="3"/>
        <v>562</v>
      </c>
      <c r="B551" s="31" t="s">
        <v>546</v>
      </c>
      <c r="C551" s="93" t="s">
        <v>1252</v>
      </c>
      <c r="D551" s="5">
        <v>4</v>
      </c>
      <c r="E551" s="106">
        <v>43161</v>
      </c>
      <c r="F551" s="5" t="s">
        <v>41</v>
      </c>
      <c r="G551" s="106">
        <v>43180</v>
      </c>
      <c r="H551" s="263"/>
      <c r="I551" s="63" t="s">
        <v>1297</v>
      </c>
      <c r="J551" s="31" t="s">
        <v>382</v>
      </c>
      <c r="K551" s="19" t="s">
        <v>1322</v>
      </c>
      <c r="L551" s="25"/>
      <c r="M551" s="65"/>
      <c r="N551" s="118"/>
      <c r="O551" s="1">
        <v>113</v>
      </c>
      <c r="P551"/>
    </row>
    <row r="552" spans="1:16" ht="45" hidden="1">
      <c r="A552" s="16">
        <f t="shared" si="3"/>
        <v>563</v>
      </c>
      <c r="B552" s="31" t="s">
        <v>419</v>
      </c>
      <c r="C552" s="93" t="s">
        <v>1253</v>
      </c>
      <c r="D552" s="5">
        <v>4</v>
      </c>
      <c r="E552" s="106">
        <v>43161</v>
      </c>
      <c r="F552" s="5" t="s">
        <v>41</v>
      </c>
      <c r="G552" s="106">
        <v>43216</v>
      </c>
      <c r="H552" s="263"/>
      <c r="I552" s="63" t="s">
        <v>1296</v>
      </c>
      <c r="J552" s="31" t="s">
        <v>174</v>
      </c>
      <c r="K552" s="19" t="s">
        <v>1484</v>
      </c>
      <c r="L552" s="25"/>
      <c r="M552" s="65"/>
      <c r="N552" s="77"/>
      <c r="O552" s="48"/>
      <c r="P552"/>
    </row>
    <row r="553" spans="1:16" ht="45" hidden="1">
      <c r="A553" s="15">
        <f t="shared" ref="A553:A560" si="4">A552+1</f>
        <v>564</v>
      </c>
      <c r="B553" s="31" t="s">
        <v>222</v>
      </c>
      <c r="C553" s="93" t="s">
        <v>1254</v>
      </c>
      <c r="D553" s="5">
        <v>4</v>
      </c>
      <c r="E553" s="106">
        <v>43161</v>
      </c>
      <c r="F553" s="5" t="s">
        <v>41</v>
      </c>
      <c r="G553" s="106">
        <v>43180</v>
      </c>
      <c r="H553" s="263"/>
      <c r="I553" s="63" t="s">
        <v>1222</v>
      </c>
      <c r="J553" s="31" t="s">
        <v>1052</v>
      </c>
      <c r="K553" s="19" t="s">
        <v>1041</v>
      </c>
      <c r="L553" s="25"/>
      <c r="M553" s="65"/>
      <c r="N553" s="118"/>
      <c r="O553" s="1">
        <v>111</v>
      </c>
      <c r="P553"/>
    </row>
    <row r="554" spans="1:16" ht="30" hidden="1">
      <c r="A554" s="15">
        <f t="shared" si="4"/>
        <v>565</v>
      </c>
      <c r="B554" s="31" t="s">
        <v>160</v>
      </c>
      <c r="C554" s="93" t="s">
        <v>1255</v>
      </c>
      <c r="D554" s="5">
        <v>4</v>
      </c>
      <c r="E554" s="106">
        <v>43161</v>
      </c>
      <c r="F554" s="5" t="s">
        <v>41</v>
      </c>
      <c r="G554" s="106">
        <v>43193</v>
      </c>
      <c r="H554" s="263"/>
      <c r="I554" s="63" t="s">
        <v>1295</v>
      </c>
      <c r="J554" s="31" t="s">
        <v>1060</v>
      </c>
      <c r="K554" s="19" t="s">
        <v>194</v>
      </c>
      <c r="L554" s="25"/>
      <c r="M554" s="65"/>
      <c r="N554" s="118"/>
      <c r="O554" s="48"/>
      <c r="P554"/>
    </row>
    <row r="555" spans="1:16" ht="45" hidden="1">
      <c r="A555" s="15">
        <f t="shared" si="4"/>
        <v>566</v>
      </c>
      <c r="B555" s="31" t="s">
        <v>166</v>
      </c>
      <c r="C555" s="93" t="s">
        <v>1256</v>
      </c>
      <c r="D555" s="5">
        <v>4</v>
      </c>
      <c r="E555" s="106">
        <v>43161</v>
      </c>
      <c r="F555" s="5" t="s">
        <v>41</v>
      </c>
      <c r="G555" s="106">
        <v>43180</v>
      </c>
      <c r="H555" s="263"/>
      <c r="I555" s="63" t="s">
        <v>1294</v>
      </c>
      <c r="J555" s="31" t="s">
        <v>1364</v>
      </c>
      <c r="K555" s="19" t="s">
        <v>1363</v>
      </c>
      <c r="L555" s="25"/>
      <c r="M555" s="65"/>
      <c r="N555" s="118"/>
      <c r="O555" s="48"/>
      <c r="P555"/>
    </row>
    <row r="556" spans="1:16" ht="45" hidden="1">
      <c r="A556" s="120">
        <f t="shared" si="4"/>
        <v>567</v>
      </c>
      <c r="B556" s="31" t="s">
        <v>114</v>
      </c>
      <c r="C556" s="93" t="s">
        <v>1257</v>
      </c>
      <c r="D556" s="5">
        <v>4</v>
      </c>
      <c r="E556" s="106">
        <v>43161</v>
      </c>
      <c r="F556" s="5" t="s">
        <v>41</v>
      </c>
      <c r="G556" s="106">
        <v>43193</v>
      </c>
      <c r="H556" s="263"/>
      <c r="I556" s="63" t="s">
        <v>1293</v>
      </c>
      <c r="J556" s="31" t="s">
        <v>497</v>
      </c>
      <c r="K556" s="19" t="s">
        <v>311</v>
      </c>
      <c r="L556" s="25"/>
      <c r="M556" s="65"/>
      <c r="N556" s="118"/>
      <c r="O556" s="137"/>
    </row>
    <row r="557" spans="1:16" ht="30" hidden="1">
      <c r="A557" s="120">
        <f t="shared" si="4"/>
        <v>568</v>
      </c>
      <c r="B557" s="31" t="s">
        <v>253</v>
      </c>
      <c r="C557" s="93" t="s">
        <v>1258</v>
      </c>
      <c r="D557" s="5">
        <v>4</v>
      </c>
      <c r="E557" s="106">
        <v>43161</v>
      </c>
      <c r="F557" s="5" t="s">
        <v>41</v>
      </c>
      <c r="G557" s="106">
        <v>43180</v>
      </c>
      <c r="H557" s="263"/>
      <c r="I557" s="63" t="s">
        <v>1292</v>
      </c>
      <c r="J557" s="31" t="s">
        <v>1053</v>
      </c>
      <c r="K557" s="19" t="s">
        <v>1041</v>
      </c>
      <c r="L557" s="25"/>
      <c r="M557" s="65"/>
      <c r="N557" s="118"/>
      <c r="O557" s="137"/>
    </row>
    <row r="558" spans="1:16" ht="90" hidden="1">
      <c r="A558" s="15">
        <f t="shared" si="4"/>
        <v>569</v>
      </c>
      <c r="B558" s="31" t="s">
        <v>229</v>
      </c>
      <c r="C558" s="93" t="s">
        <v>1259</v>
      </c>
      <c r="D558" s="5">
        <v>4</v>
      </c>
      <c r="E558" s="106">
        <v>43161</v>
      </c>
      <c r="F558" s="5" t="s">
        <v>41</v>
      </c>
      <c r="G558" s="106">
        <v>43193</v>
      </c>
      <c r="H558" s="263"/>
      <c r="I558" s="63" t="s">
        <v>1291</v>
      </c>
      <c r="J558" s="31" t="s">
        <v>1358</v>
      </c>
      <c r="K558" s="19" t="s">
        <v>1357</v>
      </c>
      <c r="L558" s="25"/>
      <c r="M558" s="65"/>
      <c r="N558" s="118"/>
      <c r="O558" s="48"/>
      <c r="P558"/>
    </row>
    <row r="559" spans="1:16" ht="30" hidden="1">
      <c r="A559" s="16">
        <f t="shared" si="4"/>
        <v>570</v>
      </c>
      <c r="B559" s="31" t="s">
        <v>746</v>
      </c>
      <c r="C559" s="93" t="s">
        <v>1286</v>
      </c>
      <c r="D559" s="5">
        <v>3</v>
      </c>
      <c r="E559" s="106">
        <v>43171</v>
      </c>
      <c r="F559" s="5" t="s">
        <v>41</v>
      </c>
      <c r="G559" s="106">
        <v>43214</v>
      </c>
      <c r="H559" s="263"/>
      <c r="I559" s="63" t="s">
        <v>1305</v>
      </c>
      <c r="J559" s="31" t="s">
        <v>1405</v>
      </c>
      <c r="K559" s="19" t="s">
        <v>1404</v>
      </c>
      <c r="L559" s="25"/>
      <c r="M559" s="65"/>
      <c r="N559" s="77"/>
      <c r="O559" s="1">
        <v>129</v>
      </c>
      <c r="P559"/>
    </row>
    <row r="560" spans="1:16" ht="30" hidden="1">
      <c r="A560" s="16">
        <f t="shared" si="4"/>
        <v>571</v>
      </c>
      <c r="B560" s="31" t="s">
        <v>724</v>
      </c>
      <c r="C560" s="93" t="s">
        <v>1287</v>
      </c>
      <c r="D560" s="5">
        <v>3</v>
      </c>
      <c r="E560" s="106">
        <v>43171</v>
      </c>
      <c r="F560" s="5" t="s">
        <v>41</v>
      </c>
      <c r="G560" s="106">
        <v>43214</v>
      </c>
      <c r="H560" s="263"/>
      <c r="I560" s="63" t="s">
        <v>1306</v>
      </c>
      <c r="J560" s="31" t="s">
        <v>1329</v>
      </c>
      <c r="K560" s="19" t="s">
        <v>1327</v>
      </c>
      <c r="L560" s="25"/>
      <c r="M560" s="65"/>
      <c r="N560" s="118"/>
      <c r="O560" s="115" t="s">
        <v>1158</v>
      </c>
      <c r="P560"/>
    </row>
    <row r="561" spans="1:16" ht="30" hidden="1">
      <c r="A561" s="169">
        <v>651</v>
      </c>
      <c r="B561" s="100" t="s">
        <v>184</v>
      </c>
      <c r="C561" s="93" t="s">
        <v>1520</v>
      </c>
      <c r="D561" s="5">
        <v>4</v>
      </c>
      <c r="E561" s="106">
        <v>43255</v>
      </c>
      <c r="F561" s="5" t="s">
        <v>41</v>
      </c>
      <c r="G561" s="106"/>
      <c r="H561" s="263"/>
      <c r="I561" s="63" t="s">
        <v>1521</v>
      </c>
      <c r="J561" s="31" t="s">
        <v>1698</v>
      </c>
      <c r="K561" s="20" t="s">
        <v>1697</v>
      </c>
      <c r="L561" s="133" t="s">
        <v>1564</v>
      </c>
      <c r="M561" s="145">
        <v>43315</v>
      </c>
      <c r="N561" s="145">
        <v>43320</v>
      </c>
      <c r="O561" s="1">
        <v>122</v>
      </c>
      <c r="P561"/>
    </row>
    <row r="562" spans="1:16" ht="45" hidden="1">
      <c r="A562" s="16">
        <v>663</v>
      </c>
      <c r="B562" s="100" t="s">
        <v>807</v>
      </c>
      <c r="C562" s="144">
        <v>404</v>
      </c>
      <c r="D562" s="5">
        <v>3</v>
      </c>
      <c r="E562" s="106">
        <v>43278</v>
      </c>
      <c r="F562" s="5" t="s">
        <v>41</v>
      </c>
      <c r="G562" s="106"/>
      <c r="H562" s="263"/>
      <c r="I562" s="63" t="s">
        <v>1579</v>
      </c>
      <c r="J562" s="31" t="s">
        <v>1695</v>
      </c>
      <c r="K562" s="20" t="s">
        <v>1694</v>
      </c>
      <c r="L562" s="133" t="s">
        <v>1601</v>
      </c>
      <c r="M562" s="127">
        <v>43315</v>
      </c>
      <c r="N562" s="128">
        <v>43318</v>
      </c>
      <c r="O562" s="48"/>
      <c r="P562"/>
    </row>
    <row r="563" spans="1:16" ht="60" hidden="1">
      <c r="A563" s="120">
        <v>664</v>
      </c>
      <c r="B563" s="100" t="s">
        <v>973</v>
      </c>
      <c r="C563" s="144">
        <v>337</v>
      </c>
      <c r="D563" s="5">
        <v>3</v>
      </c>
      <c r="E563" s="106">
        <v>43278</v>
      </c>
      <c r="F563" s="5" t="s">
        <v>41</v>
      </c>
      <c r="G563" s="156"/>
      <c r="H563" s="264"/>
      <c r="I563" s="63" t="s">
        <v>1580</v>
      </c>
      <c r="J563" s="31" t="s">
        <v>1682</v>
      </c>
      <c r="K563" s="20" t="s">
        <v>1681</v>
      </c>
      <c r="L563" s="133" t="s">
        <v>1601</v>
      </c>
      <c r="M563" s="127">
        <v>43307</v>
      </c>
      <c r="N563" s="128">
        <v>43312</v>
      </c>
      <c r="O563" s="1">
        <v>123</v>
      </c>
      <c r="P563"/>
    </row>
    <row r="564" spans="1:16" ht="30" hidden="1">
      <c r="A564" s="16">
        <v>664</v>
      </c>
      <c r="B564" s="100" t="s">
        <v>65</v>
      </c>
      <c r="C564" s="93" t="s">
        <v>1572</v>
      </c>
      <c r="D564" s="5">
        <v>4</v>
      </c>
      <c r="E564" s="106">
        <v>43278</v>
      </c>
      <c r="F564" s="5" t="s">
        <v>41</v>
      </c>
      <c r="G564" s="106"/>
      <c r="H564" s="263"/>
      <c r="I564" s="63" t="s">
        <v>673</v>
      </c>
      <c r="J564" s="32" t="s">
        <v>310</v>
      </c>
      <c r="K564" s="134" t="s">
        <v>1068</v>
      </c>
      <c r="L564" s="133" t="s">
        <v>1564</v>
      </c>
      <c r="M564" s="129">
        <v>43280</v>
      </c>
      <c r="N564" s="127">
        <v>43286</v>
      </c>
      <c r="O564" s="1">
        <v>130</v>
      </c>
      <c r="P564"/>
    </row>
    <row r="565" spans="1:16" ht="30" hidden="1">
      <c r="A565" s="15">
        <f>A564+1</f>
        <v>665</v>
      </c>
      <c r="B565" s="31" t="s">
        <v>336</v>
      </c>
      <c r="C565" s="93" t="s">
        <v>1280</v>
      </c>
      <c r="D565" s="5">
        <v>4</v>
      </c>
      <c r="E565" s="106">
        <v>43180</v>
      </c>
      <c r="F565" s="5" t="s">
        <v>41</v>
      </c>
      <c r="G565" s="106">
        <v>43193</v>
      </c>
      <c r="H565" s="263"/>
      <c r="I565" s="63" t="s">
        <v>626</v>
      </c>
      <c r="J565" s="31" t="s">
        <v>154</v>
      </c>
      <c r="K565" s="19" t="s">
        <v>187</v>
      </c>
      <c r="L565" s="25"/>
      <c r="M565" s="65"/>
      <c r="N565" s="77"/>
      <c r="O565" s="1">
        <v>131</v>
      </c>
      <c r="P565"/>
    </row>
    <row r="566" spans="1:16" ht="45" hidden="1">
      <c r="A566" s="120">
        <v>665</v>
      </c>
      <c r="B566" s="100" t="s">
        <v>848</v>
      </c>
      <c r="C566" s="144">
        <v>448</v>
      </c>
      <c r="D566" s="5">
        <v>3</v>
      </c>
      <c r="E566" s="106">
        <v>43278</v>
      </c>
      <c r="F566" s="5" t="s">
        <v>41</v>
      </c>
      <c r="G566" s="106"/>
      <c r="H566" s="263"/>
      <c r="I566" s="63" t="s">
        <v>1581</v>
      </c>
      <c r="J566" s="31" t="s">
        <v>1663</v>
      </c>
      <c r="K566" s="20" t="s">
        <v>1662</v>
      </c>
      <c r="L566" s="34" t="s">
        <v>1661</v>
      </c>
      <c r="M566" s="127">
        <v>43278</v>
      </c>
      <c r="N566" s="128">
        <v>43306</v>
      </c>
      <c r="O566" s="1">
        <v>227</v>
      </c>
      <c r="P566"/>
    </row>
    <row r="567" spans="1:16" ht="45" hidden="1">
      <c r="A567" s="16">
        <v>666</v>
      </c>
      <c r="B567" s="100" t="s">
        <v>754</v>
      </c>
      <c r="C567" s="144">
        <v>346</v>
      </c>
      <c r="D567" s="5">
        <v>3</v>
      </c>
      <c r="E567" s="106">
        <v>43278</v>
      </c>
      <c r="F567" s="5" t="s">
        <v>41</v>
      </c>
      <c r="G567" s="106"/>
      <c r="H567" s="263"/>
      <c r="I567" s="63" t="s">
        <v>1582</v>
      </c>
      <c r="J567" s="31" t="s">
        <v>1696</v>
      </c>
      <c r="K567" s="20" t="s">
        <v>1338</v>
      </c>
      <c r="L567" s="133" t="s">
        <v>1601</v>
      </c>
      <c r="M567" s="127">
        <v>43306</v>
      </c>
      <c r="N567" s="128">
        <v>43315</v>
      </c>
      <c r="O567" s="1">
        <v>124</v>
      </c>
      <c r="P567"/>
    </row>
    <row r="568" spans="1:16" ht="60" hidden="1">
      <c r="A568" s="120">
        <f>A567+1</f>
        <v>667</v>
      </c>
      <c r="B568" s="31" t="s">
        <v>53</v>
      </c>
      <c r="C568" s="93" t="s">
        <v>1281</v>
      </c>
      <c r="D568" s="5">
        <v>4</v>
      </c>
      <c r="E568" s="106">
        <v>43180</v>
      </c>
      <c r="F568" s="5" t="s">
        <v>41</v>
      </c>
      <c r="G568" s="106">
        <v>43201</v>
      </c>
      <c r="H568" s="263"/>
      <c r="I568" s="63" t="s">
        <v>1304</v>
      </c>
      <c r="J568" s="31" t="s">
        <v>1490</v>
      </c>
      <c r="K568" s="19" t="s">
        <v>1489</v>
      </c>
      <c r="L568" s="25"/>
      <c r="M568" s="65"/>
      <c r="N568" s="118"/>
      <c r="O568" s="1">
        <v>133</v>
      </c>
      <c r="P568"/>
    </row>
    <row r="569" spans="1:16" ht="45" hidden="1">
      <c r="A569" s="16">
        <v>667</v>
      </c>
      <c r="B569" s="100" t="s">
        <v>649</v>
      </c>
      <c r="C569" s="144">
        <v>149</v>
      </c>
      <c r="D569" s="5">
        <v>4</v>
      </c>
      <c r="E569" s="106">
        <v>43278</v>
      </c>
      <c r="F569" s="5" t="s">
        <v>41</v>
      </c>
      <c r="G569" s="106"/>
      <c r="H569" s="263"/>
      <c r="I569" s="63" t="s">
        <v>1583</v>
      </c>
      <c r="J569" s="32" t="s">
        <v>1612</v>
      </c>
      <c r="K569" s="20" t="s">
        <v>1609</v>
      </c>
      <c r="L569" s="34" t="s">
        <v>1564</v>
      </c>
      <c r="M569" s="127">
        <v>43290</v>
      </c>
      <c r="N569" s="128">
        <v>43292</v>
      </c>
      <c r="O569" s="48"/>
      <c r="P569"/>
    </row>
    <row r="570" spans="1:16" ht="45" hidden="1">
      <c r="A570" s="16">
        <f>A569+1</f>
        <v>668</v>
      </c>
      <c r="B570" s="31" t="s">
        <v>715</v>
      </c>
      <c r="C570" s="93" t="s">
        <v>1187</v>
      </c>
      <c r="D570" s="5">
        <v>3</v>
      </c>
      <c r="E570" s="106">
        <v>43185</v>
      </c>
      <c r="F570" s="5" t="s">
        <v>41</v>
      </c>
      <c r="G570" s="106"/>
      <c r="H570" s="263"/>
      <c r="I570" s="63" t="s">
        <v>1334</v>
      </c>
      <c r="J570" s="31"/>
      <c r="K570" s="20" t="s">
        <v>1335</v>
      </c>
      <c r="L570" s="34"/>
      <c r="M570" s="119"/>
      <c r="N570" s="136"/>
      <c r="O570" s="1" t="s">
        <v>1158</v>
      </c>
      <c r="P570"/>
    </row>
    <row r="571" spans="1:16" ht="60" hidden="1">
      <c r="A571" s="169">
        <f>A570+1</f>
        <v>669</v>
      </c>
      <c r="B571" s="100" t="s">
        <v>781</v>
      </c>
      <c r="C571" s="93" t="s">
        <v>1543</v>
      </c>
      <c r="D571" s="5">
        <v>3</v>
      </c>
      <c r="E571" s="106">
        <v>43270</v>
      </c>
      <c r="F571" s="5" t="s">
        <v>41</v>
      </c>
      <c r="G571" s="106"/>
      <c r="H571" s="263"/>
      <c r="I571" s="63" t="s">
        <v>1560</v>
      </c>
      <c r="J571" s="31" t="s">
        <v>1789</v>
      </c>
      <c r="K571" s="20" t="s">
        <v>1568</v>
      </c>
      <c r="L571" s="133" t="s">
        <v>1564</v>
      </c>
      <c r="M571" s="145">
        <v>43313</v>
      </c>
      <c r="N571" s="128">
        <v>43349</v>
      </c>
      <c r="O571" s="131"/>
    </row>
    <row r="572" spans="1:16" ht="75" hidden="1">
      <c r="A572" s="120">
        <v>668</v>
      </c>
      <c r="B572" s="100" t="s">
        <v>37</v>
      </c>
      <c r="C572" s="144">
        <v>197</v>
      </c>
      <c r="D572" s="5">
        <v>4</v>
      </c>
      <c r="E572" s="106">
        <v>43278</v>
      </c>
      <c r="F572" s="5" t="s">
        <v>41</v>
      </c>
      <c r="G572" s="106"/>
      <c r="H572" s="263"/>
      <c r="I572" s="63" t="s">
        <v>1584</v>
      </c>
      <c r="J572" s="31" t="s">
        <v>1574</v>
      </c>
      <c r="K572" s="34" t="s">
        <v>664</v>
      </c>
      <c r="L572" s="133" t="s">
        <v>1564</v>
      </c>
      <c r="M572" s="127">
        <v>43290</v>
      </c>
      <c r="N572" s="127">
        <v>43294</v>
      </c>
      <c r="O572" s="48"/>
      <c r="P572"/>
    </row>
    <row r="573" spans="1:16" ht="30" hidden="1">
      <c r="A573" s="16">
        <f>A572+1</f>
        <v>669</v>
      </c>
      <c r="B573" s="31" t="s">
        <v>845</v>
      </c>
      <c r="C573" s="93" t="s">
        <v>1175</v>
      </c>
      <c r="D573" s="5">
        <v>3</v>
      </c>
      <c r="E573" s="106">
        <v>43185</v>
      </c>
      <c r="F573" s="5" t="s">
        <v>41</v>
      </c>
      <c r="G573" s="106"/>
      <c r="H573" s="263"/>
      <c r="I573" s="63" t="s">
        <v>1332</v>
      </c>
      <c r="J573" s="31" t="s">
        <v>1333</v>
      </c>
      <c r="K573" s="20" t="s">
        <v>1568</v>
      </c>
      <c r="L573" s="133" t="s">
        <v>1564</v>
      </c>
      <c r="M573" s="145">
        <v>43311</v>
      </c>
      <c r="N573" s="145">
        <v>43315</v>
      </c>
      <c r="O573" s="115" t="s">
        <v>1158</v>
      </c>
      <c r="P573"/>
    </row>
    <row r="574" spans="1:16" ht="30" hidden="1">
      <c r="A574" s="120">
        <f>A573+1</f>
        <v>670</v>
      </c>
      <c r="B574" s="31" t="s">
        <v>539</v>
      </c>
      <c r="C574" s="93" t="s">
        <v>1283</v>
      </c>
      <c r="D574" s="5">
        <v>4</v>
      </c>
      <c r="E574" s="106">
        <v>43180</v>
      </c>
      <c r="F574" s="5" t="s">
        <v>41</v>
      </c>
      <c r="G574" s="106">
        <v>43201</v>
      </c>
      <c r="H574" s="263"/>
      <c r="I574" s="63" t="s">
        <v>1302</v>
      </c>
      <c r="J574" s="31" t="s">
        <v>174</v>
      </c>
      <c r="K574" s="19" t="s">
        <v>1501</v>
      </c>
      <c r="L574" s="25"/>
      <c r="M574" s="65"/>
      <c r="N574" s="77"/>
      <c r="O574" s="115" t="s">
        <v>1158</v>
      </c>
      <c r="P574"/>
    </row>
    <row r="575" spans="1:16" ht="45" hidden="1">
      <c r="A575" s="120">
        <f>A574+1</f>
        <v>671</v>
      </c>
      <c r="B575" s="31" t="s">
        <v>550</v>
      </c>
      <c r="C575" s="93" t="s">
        <v>1284</v>
      </c>
      <c r="D575" s="5">
        <v>4</v>
      </c>
      <c r="E575" s="106">
        <v>43180</v>
      </c>
      <c r="F575" s="5" t="s">
        <v>41</v>
      </c>
      <c r="G575" s="106">
        <v>43201</v>
      </c>
      <c r="H575" s="263"/>
      <c r="I575" s="63" t="s">
        <v>1301</v>
      </c>
      <c r="J575" s="31" t="s">
        <v>1502</v>
      </c>
      <c r="K575" s="19" t="s">
        <v>1503</v>
      </c>
      <c r="L575" s="25"/>
      <c r="M575" s="65"/>
      <c r="N575" s="118"/>
      <c r="O575" s="48"/>
      <c r="P575"/>
    </row>
    <row r="576" spans="1:16" ht="90" hidden="1">
      <c r="A576" s="16">
        <v>669</v>
      </c>
      <c r="B576" s="100" t="s">
        <v>113</v>
      </c>
      <c r="C576" s="144">
        <v>170</v>
      </c>
      <c r="D576" s="5">
        <v>4</v>
      </c>
      <c r="E576" s="106">
        <v>43278</v>
      </c>
      <c r="F576" s="5" t="s">
        <v>41</v>
      </c>
      <c r="G576" s="106"/>
      <c r="H576" s="263"/>
      <c r="I576" s="63" t="s">
        <v>1585</v>
      </c>
      <c r="J576" s="31" t="s">
        <v>1575</v>
      </c>
      <c r="K576" s="34" t="s">
        <v>1608</v>
      </c>
      <c r="L576" s="34" t="s">
        <v>1564</v>
      </c>
      <c r="M576" s="127">
        <v>43286</v>
      </c>
      <c r="N576" s="128">
        <v>43292</v>
      </c>
      <c r="O576" s="115" t="s">
        <v>1158</v>
      </c>
      <c r="P576"/>
    </row>
    <row r="577" spans="1:16" ht="60" hidden="1">
      <c r="A577" s="16">
        <f>A576+1</f>
        <v>670</v>
      </c>
      <c r="B577" s="31" t="s">
        <v>46</v>
      </c>
      <c r="C577" s="93" t="s">
        <v>1282</v>
      </c>
      <c r="D577" s="5">
        <v>4</v>
      </c>
      <c r="E577" s="106">
        <v>43180</v>
      </c>
      <c r="F577" s="5" t="s">
        <v>41</v>
      </c>
      <c r="G577" s="106">
        <v>43216</v>
      </c>
      <c r="H577" s="263"/>
      <c r="I577" s="63" t="s">
        <v>1303</v>
      </c>
      <c r="J577" s="31" t="s">
        <v>938</v>
      </c>
      <c r="K577" s="19" t="s">
        <v>1485</v>
      </c>
      <c r="L577" s="25"/>
      <c r="M577" s="65"/>
      <c r="N577" s="118"/>
      <c r="O577" s="1">
        <v>134</v>
      </c>
      <c r="P577"/>
    </row>
    <row r="578" spans="1:16" ht="30" hidden="1">
      <c r="A578" s="16">
        <f>A577+1</f>
        <v>671</v>
      </c>
      <c r="B578" s="31" t="s">
        <v>709</v>
      </c>
      <c r="C578" s="93" t="s">
        <v>1231</v>
      </c>
      <c r="D578" s="5">
        <v>3</v>
      </c>
      <c r="E578" s="106">
        <v>43185</v>
      </c>
      <c r="F578" s="5" t="s">
        <v>41</v>
      </c>
      <c r="G578" s="106"/>
      <c r="H578" s="263"/>
      <c r="I578" s="63" t="s">
        <v>1337</v>
      </c>
      <c r="J578" s="31" t="s">
        <v>497</v>
      </c>
      <c r="K578" s="20" t="s">
        <v>1402</v>
      </c>
      <c r="L578" s="34"/>
      <c r="M578" s="119"/>
      <c r="N578" s="136"/>
      <c r="O578" s="48"/>
      <c r="P578"/>
    </row>
    <row r="579" spans="1:16" ht="30" hidden="1">
      <c r="A579" s="120">
        <f>A578+1</f>
        <v>672</v>
      </c>
      <c r="B579" s="31" t="s">
        <v>10</v>
      </c>
      <c r="C579" s="93" t="s">
        <v>1340</v>
      </c>
      <c r="D579" s="5">
        <v>4</v>
      </c>
      <c r="E579" s="106">
        <v>43193</v>
      </c>
      <c r="F579" s="5" t="s">
        <v>41</v>
      </c>
      <c r="G579" s="106">
        <v>43201</v>
      </c>
      <c r="H579" s="263"/>
      <c r="I579" s="63" t="s">
        <v>1343</v>
      </c>
      <c r="J579" s="31" t="s">
        <v>280</v>
      </c>
      <c r="K579" s="19" t="s">
        <v>1486</v>
      </c>
      <c r="L579" s="25"/>
      <c r="M579" s="65"/>
      <c r="N579" s="118"/>
      <c r="O579" s="48"/>
      <c r="P579"/>
    </row>
    <row r="580" spans="1:16" ht="30" hidden="1">
      <c r="A580" s="120">
        <f>A579+1</f>
        <v>673</v>
      </c>
      <c r="B580" s="31" t="s">
        <v>52</v>
      </c>
      <c r="C580" s="93" t="s">
        <v>1285</v>
      </c>
      <c r="D580" s="5">
        <v>4</v>
      </c>
      <c r="E580" s="106">
        <v>43180</v>
      </c>
      <c r="F580" s="5" t="s">
        <v>41</v>
      </c>
      <c r="G580" s="106">
        <v>43193</v>
      </c>
      <c r="H580" s="263"/>
      <c r="I580" s="63" t="s">
        <v>1300</v>
      </c>
      <c r="J580" s="31" t="s">
        <v>382</v>
      </c>
      <c r="K580" s="19" t="s">
        <v>1066</v>
      </c>
      <c r="L580" s="25"/>
      <c r="M580" s="65"/>
      <c r="N580" s="118"/>
      <c r="O580" s="48"/>
      <c r="P580"/>
    </row>
    <row r="581" spans="1:16" ht="90" hidden="1">
      <c r="A581" s="16">
        <v>670</v>
      </c>
      <c r="B581" s="100" t="s">
        <v>97</v>
      </c>
      <c r="C581" s="93" t="s">
        <v>1571</v>
      </c>
      <c r="D581" s="5">
        <v>4</v>
      </c>
      <c r="E581" s="106">
        <v>43278</v>
      </c>
      <c r="F581" s="5" t="s">
        <v>41</v>
      </c>
      <c r="G581" s="106"/>
      <c r="H581" s="263"/>
      <c r="I581" s="63" t="s">
        <v>1573</v>
      </c>
      <c r="J581" s="32" t="s">
        <v>1575</v>
      </c>
      <c r="K581" s="34" t="s">
        <v>937</v>
      </c>
      <c r="L581" s="34" t="s">
        <v>1564</v>
      </c>
      <c r="M581" s="129">
        <v>43280</v>
      </c>
      <c r="N581" s="127">
        <v>43286</v>
      </c>
      <c r="O581" s="48"/>
      <c r="P581"/>
    </row>
    <row r="582" spans="1:16" ht="30" hidden="1">
      <c r="A582" s="16">
        <f>A581+1</f>
        <v>671</v>
      </c>
      <c r="B582" s="31" t="s">
        <v>784</v>
      </c>
      <c r="C582" s="93" t="s">
        <v>1318</v>
      </c>
      <c r="D582" s="5">
        <v>3</v>
      </c>
      <c r="E582" s="106">
        <v>43185</v>
      </c>
      <c r="F582" s="5" t="s">
        <v>41</v>
      </c>
      <c r="G582" s="106"/>
      <c r="H582" s="263"/>
      <c r="I582" s="63" t="s">
        <v>1336</v>
      </c>
      <c r="J582" s="31"/>
      <c r="K582" s="20"/>
      <c r="L582" s="34"/>
      <c r="M582" s="119"/>
      <c r="N582" s="136"/>
      <c r="O582" s="137"/>
    </row>
    <row r="583" spans="1:16" ht="30" hidden="1">
      <c r="A583" s="16">
        <f>A582+1</f>
        <v>672</v>
      </c>
      <c r="B583" s="31" t="s">
        <v>723</v>
      </c>
      <c r="C583" s="93" t="s">
        <v>1172</v>
      </c>
      <c r="D583" s="5">
        <v>3</v>
      </c>
      <c r="E583" s="106">
        <v>43206</v>
      </c>
      <c r="F583" s="5" t="s">
        <v>41</v>
      </c>
      <c r="G583" s="106"/>
      <c r="H583" s="263"/>
      <c r="I583" s="63" t="s">
        <v>1382</v>
      </c>
      <c r="J583" s="31" t="s">
        <v>1403</v>
      </c>
      <c r="K583" s="20"/>
      <c r="L583" s="34"/>
      <c r="M583" s="119"/>
      <c r="N583" s="136"/>
      <c r="O583" s="137"/>
    </row>
    <row r="584" spans="1:16" ht="75" hidden="1">
      <c r="A584" s="16">
        <f>A583+1</f>
        <v>673</v>
      </c>
      <c r="B584" s="31" t="s">
        <v>557</v>
      </c>
      <c r="C584" s="93" t="s">
        <v>1341</v>
      </c>
      <c r="D584" s="5">
        <v>4</v>
      </c>
      <c r="E584" s="106">
        <v>43193</v>
      </c>
      <c r="F584" s="5" t="s">
        <v>41</v>
      </c>
      <c r="G584" s="106">
        <v>43216</v>
      </c>
      <c r="H584" s="263"/>
      <c r="I584" s="63" t="s">
        <v>1342</v>
      </c>
      <c r="J584" s="31" t="s">
        <v>1480</v>
      </c>
      <c r="K584" s="19" t="s">
        <v>1479</v>
      </c>
      <c r="L584" s="25"/>
      <c r="M584" s="65"/>
      <c r="N584" s="118"/>
      <c r="O584" s="137"/>
    </row>
    <row r="585" spans="1:16" ht="30" hidden="1">
      <c r="A585" s="120">
        <f>A584+1</f>
        <v>674</v>
      </c>
      <c r="B585" s="31" t="s">
        <v>701</v>
      </c>
      <c r="C585" s="93" t="s">
        <v>1308</v>
      </c>
      <c r="D585" s="5">
        <v>3</v>
      </c>
      <c r="E585" s="106">
        <v>43180</v>
      </c>
      <c r="F585" s="5" t="s">
        <v>41</v>
      </c>
      <c r="G585" s="106">
        <v>43180</v>
      </c>
      <c r="H585" s="263"/>
      <c r="I585" s="63" t="s">
        <v>1309</v>
      </c>
      <c r="J585" s="31" t="s">
        <v>1497</v>
      </c>
      <c r="K585" s="19" t="s">
        <v>1496</v>
      </c>
      <c r="L585" s="25"/>
      <c r="M585" s="65"/>
      <c r="N585" s="77"/>
      <c r="O585" s="137"/>
    </row>
    <row r="586" spans="1:16" ht="45" hidden="1">
      <c r="A586" s="120">
        <v>671</v>
      </c>
      <c r="B586" s="100" t="s">
        <v>554</v>
      </c>
      <c r="C586" s="144">
        <v>179</v>
      </c>
      <c r="D586" s="5">
        <v>4</v>
      </c>
      <c r="E586" s="106">
        <v>43278</v>
      </c>
      <c r="F586" s="5" t="s">
        <v>41</v>
      </c>
      <c r="G586" s="106"/>
      <c r="H586" s="263"/>
      <c r="I586" s="63" t="s">
        <v>1586</v>
      </c>
      <c r="J586" s="31" t="s">
        <v>1656</v>
      </c>
      <c r="K586" s="20" t="s">
        <v>1666</v>
      </c>
      <c r="L586" s="34" t="s">
        <v>1632</v>
      </c>
      <c r="M586" s="127">
        <v>43294</v>
      </c>
      <c r="N586" s="128">
        <v>43300</v>
      </c>
      <c r="O586" s="115" t="s">
        <v>1158</v>
      </c>
      <c r="P586"/>
    </row>
    <row r="587" spans="1:16" ht="60" hidden="1">
      <c r="A587" s="16">
        <f>A586+1</f>
        <v>672</v>
      </c>
      <c r="B587" s="31" t="s">
        <v>802</v>
      </c>
      <c r="C587" s="93" t="s">
        <v>1378</v>
      </c>
      <c r="D587" s="5">
        <v>3</v>
      </c>
      <c r="E587" s="106">
        <v>43206</v>
      </c>
      <c r="F587" s="5" t="s">
        <v>41</v>
      </c>
      <c r="G587" s="106"/>
      <c r="H587" s="263"/>
      <c r="I587" s="63" t="s">
        <v>1380</v>
      </c>
      <c r="J587" s="31" t="s">
        <v>1607</v>
      </c>
      <c r="K587" s="20" t="s">
        <v>1606</v>
      </c>
      <c r="L587" s="34" t="s">
        <v>1564</v>
      </c>
      <c r="M587" s="128">
        <v>43278</v>
      </c>
      <c r="N587" s="129">
        <v>43280</v>
      </c>
      <c r="O587" s="115" t="s">
        <v>1158</v>
      </c>
      <c r="P587"/>
    </row>
    <row r="588" spans="1:16" ht="45" hidden="1">
      <c r="A588" s="16">
        <f>A587+1</f>
        <v>673</v>
      </c>
      <c r="B588" s="146" t="s">
        <v>1395</v>
      </c>
      <c r="C588" s="144">
        <v>483</v>
      </c>
      <c r="D588" s="5">
        <v>3</v>
      </c>
      <c r="E588" s="106">
        <v>43194</v>
      </c>
      <c r="F588" s="5" t="s">
        <v>418</v>
      </c>
      <c r="G588" s="106"/>
      <c r="H588" s="263"/>
      <c r="I588" s="63" t="s">
        <v>1442</v>
      </c>
      <c r="J588" s="31"/>
      <c r="K588" s="20" t="s">
        <v>1386</v>
      </c>
      <c r="L588" s="34"/>
      <c r="M588" s="119"/>
      <c r="N588" s="138"/>
      <c r="O588" s="131"/>
    </row>
    <row r="589" spans="1:16" ht="30" hidden="1">
      <c r="A589" s="120">
        <f>A588+1</f>
        <v>674</v>
      </c>
      <c r="B589" s="31" t="s">
        <v>766</v>
      </c>
      <c r="C589" s="93" t="s">
        <v>1310</v>
      </c>
      <c r="D589" s="5">
        <v>3</v>
      </c>
      <c r="E589" s="106">
        <v>43180</v>
      </c>
      <c r="F589" s="5" t="s">
        <v>41</v>
      </c>
      <c r="G589" s="106">
        <v>43180</v>
      </c>
      <c r="H589" s="263"/>
      <c r="I589" s="63" t="s">
        <v>1313</v>
      </c>
      <c r="J589" s="31" t="s">
        <v>1324</v>
      </c>
      <c r="K589" s="19" t="s">
        <v>1325</v>
      </c>
      <c r="L589" s="25"/>
      <c r="M589" s="65"/>
      <c r="N589" s="77"/>
      <c r="O589" s="131"/>
    </row>
    <row r="590" spans="1:16" ht="60" hidden="1">
      <c r="A590" s="16">
        <v>672</v>
      </c>
      <c r="B590" s="100" t="s">
        <v>52</v>
      </c>
      <c r="C590" s="144">
        <v>46</v>
      </c>
      <c r="D590" s="5">
        <v>4</v>
      </c>
      <c r="E590" s="106">
        <v>43278</v>
      </c>
      <c r="F590" s="5" t="s">
        <v>41</v>
      </c>
      <c r="G590" s="106"/>
      <c r="H590" s="263"/>
      <c r="I590" s="63" t="s">
        <v>1587</v>
      </c>
      <c r="J590" s="31" t="s">
        <v>1611</v>
      </c>
      <c r="K590" s="20" t="s">
        <v>1610</v>
      </c>
      <c r="L590" s="34" t="s">
        <v>1564</v>
      </c>
      <c r="M590" s="127">
        <v>43286</v>
      </c>
      <c r="N590" s="128">
        <v>43292</v>
      </c>
      <c r="O590" s="131"/>
    </row>
    <row r="591" spans="1:16" ht="30" hidden="1">
      <c r="A591" s="16">
        <f>A590+1</f>
        <v>673</v>
      </c>
      <c r="B591" s="31" t="s">
        <v>698</v>
      </c>
      <c r="C591" s="93" t="s">
        <v>1379</v>
      </c>
      <c r="D591" s="5">
        <v>3</v>
      </c>
      <c r="E591" s="106">
        <v>43206</v>
      </c>
      <c r="F591" s="5" t="s">
        <v>41</v>
      </c>
      <c r="G591" s="106"/>
      <c r="H591" s="263"/>
      <c r="I591" s="63" t="s">
        <v>1385</v>
      </c>
      <c r="J591" s="31" t="s">
        <v>497</v>
      </c>
      <c r="K591" s="20"/>
      <c r="L591" s="34"/>
      <c r="M591" s="119"/>
      <c r="N591" s="136"/>
      <c r="O591" s="131"/>
    </row>
    <row r="592" spans="1:16" ht="75" hidden="1">
      <c r="A592" s="16">
        <f>A591+1</f>
        <v>674</v>
      </c>
      <c r="B592" s="31" t="s">
        <v>857</v>
      </c>
      <c r="C592" s="93" t="s">
        <v>1288</v>
      </c>
      <c r="D592" s="5">
        <v>3</v>
      </c>
      <c r="E592" s="106">
        <v>43171</v>
      </c>
      <c r="F592" s="5" t="s">
        <v>41</v>
      </c>
      <c r="G592" s="106"/>
      <c r="H592" s="263"/>
      <c r="I592" s="63" t="s">
        <v>1307</v>
      </c>
      <c r="J592" s="31" t="s">
        <v>1613</v>
      </c>
      <c r="K592" s="20" t="s">
        <v>1614</v>
      </c>
      <c r="L592" s="34" t="s">
        <v>1564</v>
      </c>
      <c r="M592" s="145">
        <v>43292</v>
      </c>
      <c r="N592" s="127">
        <v>43294</v>
      </c>
      <c r="O592" s="131"/>
    </row>
    <row r="593" spans="1:16" ht="195" hidden="1">
      <c r="A593" s="120">
        <f>A592+1</f>
        <v>675</v>
      </c>
      <c r="B593" s="31" t="s">
        <v>704</v>
      </c>
      <c r="C593" s="93" t="s">
        <v>1311</v>
      </c>
      <c r="D593" s="5">
        <v>3</v>
      </c>
      <c r="E593" s="106">
        <v>43180</v>
      </c>
      <c r="F593" s="5" t="s">
        <v>41</v>
      </c>
      <c r="G593" s="106">
        <v>43180</v>
      </c>
      <c r="H593" s="263"/>
      <c r="I593" s="63" t="s">
        <v>1314</v>
      </c>
      <c r="J593" s="31" t="s">
        <v>1539</v>
      </c>
      <c r="K593" s="19" t="s">
        <v>1538</v>
      </c>
      <c r="L593" s="25"/>
      <c r="M593" s="65"/>
      <c r="N593" s="77"/>
      <c r="O593" s="131"/>
      <c r="P593" s="143" t="s">
        <v>1604</v>
      </c>
    </row>
    <row r="594" spans="1:16" ht="30" hidden="1">
      <c r="A594" s="120">
        <f>A593+1</f>
        <v>676</v>
      </c>
      <c r="B594" s="31" t="s">
        <v>806</v>
      </c>
      <c r="C594" s="93" t="s">
        <v>1375</v>
      </c>
      <c r="D594" s="5">
        <v>3</v>
      </c>
      <c r="E594" s="106">
        <v>43216</v>
      </c>
      <c r="F594" s="5" t="s">
        <v>41</v>
      </c>
      <c r="G594" s="106">
        <v>43216</v>
      </c>
      <c r="H594" s="263"/>
      <c r="I594" s="63" t="s">
        <v>1417</v>
      </c>
      <c r="J594" s="31" t="s">
        <v>1422</v>
      </c>
      <c r="K594" s="19" t="s">
        <v>1421</v>
      </c>
      <c r="L594" s="25"/>
      <c r="M594" s="65"/>
      <c r="N594" s="77"/>
      <c r="O594" s="70" t="s">
        <v>1565</v>
      </c>
    </row>
    <row r="595" spans="1:16" ht="30" hidden="1">
      <c r="A595" s="16">
        <f>A594+1</f>
        <v>677</v>
      </c>
      <c r="B595" s="31" t="s">
        <v>837</v>
      </c>
      <c r="C595" s="93" t="s">
        <v>1346</v>
      </c>
      <c r="D595" s="5">
        <v>3</v>
      </c>
      <c r="E595" s="106">
        <v>43194</v>
      </c>
      <c r="F595" s="5" t="s">
        <v>418</v>
      </c>
      <c r="G595" s="106"/>
      <c r="H595" s="263"/>
      <c r="I595" s="63" t="s">
        <v>1388</v>
      </c>
      <c r="J595" s="31"/>
      <c r="K595" s="20" t="s">
        <v>1386</v>
      </c>
      <c r="L595" s="34"/>
      <c r="M595" s="119"/>
      <c r="N595" s="138"/>
      <c r="O595" s="48"/>
      <c r="P595"/>
    </row>
    <row r="596" spans="1:16" ht="60" hidden="1">
      <c r="A596" s="16">
        <v>674</v>
      </c>
      <c r="B596" s="100" t="s">
        <v>143</v>
      </c>
      <c r="C596" s="144">
        <v>188</v>
      </c>
      <c r="D596" s="5">
        <v>4</v>
      </c>
      <c r="E596" s="106">
        <v>43278</v>
      </c>
      <c r="F596" s="5" t="s">
        <v>41</v>
      </c>
      <c r="G596" s="106"/>
      <c r="H596" s="263"/>
      <c r="I596" s="63" t="s">
        <v>1653</v>
      </c>
      <c r="J596" s="31" t="s">
        <v>1680</v>
      </c>
      <c r="K596" s="20" t="s">
        <v>1655</v>
      </c>
      <c r="L596" s="34" t="s">
        <v>1654</v>
      </c>
      <c r="M596" s="127">
        <v>43304</v>
      </c>
      <c r="N596" s="128">
        <v>43309</v>
      </c>
      <c r="O596" s="115" t="s">
        <v>1158</v>
      </c>
      <c r="P596"/>
    </row>
    <row r="597" spans="1:16" ht="30" hidden="1">
      <c r="A597" s="120">
        <f>A596+1</f>
        <v>675</v>
      </c>
      <c r="B597" s="31" t="s">
        <v>882</v>
      </c>
      <c r="C597" s="93" t="s">
        <v>1410</v>
      </c>
      <c r="D597" s="5">
        <v>3</v>
      </c>
      <c r="E597" s="106">
        <v>43216</v>
      </c>
      <c r="F597" s="5" t="s">
        <v>41</v>
      </c>
      <c r="G597" s="106">
        <v>43216</v>
      </c>
      <c r="H597" s="263"/>
      <c r="I597" s="63" t="s">
        <v>1414</v>
      </c>
      <c r="J597" s="31" t="s">
        <v>1324</v>
      </c>
      <c r="K597" s="19" t="s">
        <v>1325</v>
      </c>
      <c r="L597" s="25"/>
      <c r="M597" s="65"/>
      <c r="N597" s="77"/>
      <c r="O597" s="115" t="s">
        <v>1158</v>
      </c>
      <c r="P597"/>
    </row>
    <row r="598" spans="1:16" ht="30" hidden="1">
      <c r="A598" s="16">
        <f>A597+1</f>
        <v>676</v>
      </c>
      <c r="B598" s="31" t="s">
        <v>886</v>
      </c>
      <c r="C598" s="93" t="s">
        <v>1348</v>
      </c>
      <c r="D598" s="5">
        <v>3</v>
      </c>
      <c r="E598" s="106">
        <v>43194</v>
      </c>
      <c r="F598" s="5" t="s">
        <v>41</v>
      </c>
      <c r="G598" s="106"/>
      <c r="H598" s="263"/>
      <c r="I598" s="63" t="s">
        <v>1352</v>
      </c>
      <c r="J598" s="31" t="s">
        <v>1599</v>
      </c>
      <c r="K598" s="20" t="s">
        <v>1400</v>
      </c>
      <c r="L598" s="34" t="s">
        <v>1564</v>
      </c>
      <c r="M598" s="128">
        <v>43286</v>
      </c>
      <c r="N598" s="127">
        <v>43290</v>
      </c>
      <c r="O598" s="115" t="s">
        <v>1158</v>
      </c>
      <c r="P598"/>
    </row>
    <row r="599" spans="1:16" ht="45" hidden="1">
      <c r="A599" s="16">
        <v>675</v>
      </c>
      <c r="B599" s="100" t="s">
        <v>1631</v>
      </c>
      <c r="C599" s="144">
        <v>175</v>
      </c>
      <c r="D599" s="5">
        <v>4</v>
      </c>
      <c r="E599" s="106">
        <v>43278</v>
      </c>
      <c r="F599" s="5" t="s">
        <v>41</v>
      </c>
      <c r="G599" s="106"/>
      <c r="H599" s="263"/>
      <c r="I599" s="63" t="s">
        <v>1588</v>
      </c>
      <c r="J599" s="31" t="s">
        <v>1665</v>
      </c>
      <c r="K599" s="19" t="s">
        <v>1630</v>
      </c>
      <c r="L599" s="34" t="s">
        <v>1632</v>
      </c>
      <c r="M599" s="127">
        <v>43297</v>
      </c>
      <c r="N599" s="128">
        <v>43304</v>
      </c>
      <c r="O599" s="115" t="s">
        <v>1158</v>
      </c>
      <c r="P599"/>
    </row>
    <row r="600" spans="1:16" hidden="1">
      <c r="A600" s="120">
        <f>A599+1</f>
        <v>676</v>
      </c>
      <c r="B600" s="31" t="s">
        <v>873</v>
      </c>
      <c r="C600" s="93" t="s">
        <v>1312</v>
      </c>
      <c r="D600" s="5">
        <v>3</v>
      </c>
      <c r="E600" s="106">
        <v>43180</v>
      </c>
      <c r="F600" s="5" t="s">
        <v>41</v>
      </c>
      <c r="G600" s="106">
        <v>43180</v>
      </c>
      <c r="H600" s="263"/>
      <c r="I600" s="63" t="s">
        <v>1315</v>
      </c>
      <c r="J600" s="31" t="s">
        <v>1324</v>
      </c>
      <c r="K600" s="19" t="s">
        <v>1325</v>
      </c>
      <c r="L600" s="25"/>
      <c r="M600" s="65"/>
      <c r="N600" s="77"/>
      <c r="O600" s="115" t="s">
        <v>1158</v>
      </c>
      <c r="P600"/>
    </row>
    <row r="601" spans="1:16" ht="30" hidden="1">
      <c r="A601" s="15">
        <f>A600+1</f>
        <v>677</v>
      </c>
      <c r="B601" s="31" t="s">
        <v>815</v>
      </c>
      <c r="C601" s="93" t="s">
        <v>1411</v>
      </c>
      <c r="D601" s="5">
        <v>3</v>
      </c>
      <c r="E601" s="106">
        <v>43216</v>
      </c>
      <c r="F601" s="5" t="s">
        <v>41</v>
      </c>
      <c r="G601" s="106">
        <v>43216</v>
      </c>
      <c r="H601" s="263"/>
      <c r="I601" s="63" t="s">
        <v>1418</v>
      </c>
      <c r="J601" s="31" t="s">
        <v>1323</v>
      </c>
      <c r="K601" s="19" t="s">
        <v>1326</v>
      </c>
      <c r="L601" s="25"/>
      <c r="M601" s="65"/>
      <c r="N601" s="77"/>
      <c r="O601" s="115" t="s">
        <v>1158</v>
      </c>
      <c r="P601"/>
    </row>
    <row r="602" spans="1:16" ht="45" hidden="1">
      <c r="A602" s="16">
        <f>A601+1</f>
        <v>678</v>
      </c>
      <c r="B602" s="31" t="s">
        <v>853</v>
      </c>
      <c r="C602" s="93" t="s">
        <v>1188</v>
      </c>
      <c r="D602" s="5">
        <v>3</v>
      </c>
      <c r="E602" s="106">
        <v>43194</v>
      </c>
      <c r="F602" s="5" t="s">
        <v>41</v>
      </c>
      <c r="G602" s="106"/>
      <c r="H602" s="263"/>
      <c r="I602" s="63" t="s">
        <v>1350</v>
      </c>
      <c r="J602" s="31" t="s">
        <v>1570</v>
      </c>
      <c r="K602" s="98" t="s">
        <v>1568</v>
      </c>
      <c r="L602" s="140" t="s">
        <v>1564</v>
      </c>
      <c r="M602" s="141">
        <v>43278</v>
      </c>
      <c r="N602" s="129">
        <v>43280</v>
      </c>
      <c r="O602" s="115" t="s">
        <v>1158</v>
      </c>
      <c r="P602"/>
    </row>
    <row r="603" spans="1:16" ht="45" hidden="1">
      <c r="A603" s="16">
        <v>676</v>
      </c>
      <c r="B603" s="100" t="s">
        <v>32</v>
      </c>
      <c r="C603" s="144">
        <v>203</v>
      </c>
      <c r="D603" s="5">
        <v>4</v>
      </c>
      <c r="E603" s="106">
        <v>43278</v>
      </c>
      <c r="F603" s="5" t="s">
        <v>41</v>
      </c>
      <c r="G603" s="106"/>
      <c r="H603" s="263"/>
      <c r="I603" s="63" t="s">
        <v>1589</v>
      </c>
      <c r="J603" s="31" t="s">
        <v>1597</v>
      </c>
      <c r="K603" s="20" t="s">
        <v>1624</v>
      </c>
      <c r="L603" s="34" t="s">
        <v>1564</v>
      </c>
      <c r="M603" s="127">
        <v>43286</v>
      </c>
      <c r="N603" s="128">
        <v>43292</v>
      </c>
      <c r="O603" s="137"/>
    </row>
    <row r="604" spans="1:16" ht="30" hidden="1">
      <c r="A604" s="16">
        <f>A603+1</f>
        <v>677</v>
      </c>
      <c r="B604" s="31" t="s">
        <v>819</v>
      </c>
      <c r="C604" s="93" t="s">
        <v>1347</v>
      </c>
      <c r="D604" s="5">
        <v>3</v>
      </c>
      <c r="E604" s="106">
        <v>43194</v>
      </c>
      <c r="F604" s="5" t="s">
        <v>418</v>
      </c>
      <c r="G604" s="106"/>
      <c r="H604" s="263"/>
      <c r="I604" s="63" t="s">
        <v>1387</v>
      </c>
      <c r="J604" s="31"/>
      <c r="K604" s="20" t="s">
        <v>1386</v>
      </c>
      <c r="L604" s="34"/>
      <c r="M604" s="119"/>
      <c r="N604" s="138"/>
      <c r="O604" s="137"/>
    </row>
    <row r="605" spans="1:16" ht="105" hidden="1">
      <c r="A605" s="16">
        <f>A604+1</f>
        <v>678</v>
      </c>
      <c r="B605" s="100" t="s">
        <v>1457</v>
      </c>
      <c r="C605" s="93" t="s">
        <v>1460</v>
      </c>
      <c r="D605" s="5">
        <v>3</v>
      </c>
      <c r="E605" s="106">
        <v>43241</v>
      </c>
      <c r="F605" s="5" t="s">
        <v>41</v>
      </c>
      <c r="G605" s="106">
        <v>43270</v>
      </c>
      <c r="H605" s="263"/>
      <c r="I605" s="122" t="s">
        <v>1469</v>
      </c>
      <c r="J605" s="123"/>
      <c r="K605" s="19"/>
      <c r="L605" s="25"/>
      <c r="M605" s="65"/>
      <c r="N605" s="48"/>
      <c r="O605" s="137" t="s">
        <v>1565</v>
      </c>
      <c r="P605" s="143" t="s">
        <v>1603</v>
      </c>
    </row>
    <row r="606" spans="1:16" ht="45" hidden="1">
      <c r="A606" s="120">
        <f>A605+1</f>
        <v>679</v>
      </c>
      <c r="B606" s="31" t="s">
        <v>738</v>
      </c>
      <c r="C606" s="93" t="s">
        <v>1412</v>
      </c>
      <c r="D606" s="5">
        <v>3</v>
      </c>
      <c r="E606" s="106">
        <v>43216</v>
      </c>
      <c r="F606" s="5" t="s">
        <v>41</v>
      </c>
      <c r="G606" s="106">
        <v>43216</v>
      </c>
      <c r="H606" s="263"/>
      <c r="I606" s="63" t="s">
        <v>1419</v>
      </c>
      <c r="J606" s="31" t="s">
        <v>1424</v>
      </c>
      <c r="K606" s="19" t="s">
        <v>1423</v>
      </c>
      <c r="L606" s="25"/>
      <c r="M606" s="65"/>
      <c r="N606" s="77"/>
      <c r="O606" s="137"/>
    </row>
    <row r="607" spans="1:16" ht="120" hidden="1">
      <c r="A607" s="169">
        <v>677</v>
      </c>
      <c r="B607" s="100" t="s">
        <v>121</v>
      </c>
      <c r="C607" s="144">
        <v>125</v>
      </c>
      <c r="D607" s="5">
        <v>4</v>
      </c>
      <c r="E607" s="106">
        <v>43278</v>
      </c>
      <c r="F607" s="18" t="s">
        <v>41</v>
      </c>
      <c r="G607" s="106"/>
      <c r="H607" s="263"/>
      <c r="I607" s="63" t="s">
        <v>1590</v>
      </c>
      <c r="J607" s="31" t="s">
        <v>1689</v>
      </c>
      <c r="K607" s="20" t="s">
        <v>1688</v>
      </c>
      <c r="L607" s="133" t="s">
        <v>1564</v>
      </c>
      <c r="M607" s="128">
        <v>43312</v>
      </c>
      <c r="N607" s="145">
        <v>43321</v>
      </c>
      <c r="O607" s="137"/>
    </row>
    <row r="608" spans="1:16" ht="45" hidden="1">
      <c r="A608" s="120">
        <f>A607+1</f>
        <v>678</v>
      </c>
      <c r="B608" s="31" t="s">
        <v>751</v>
      </c>
      <c r="C608" s="93" t="s">
        <v>1376</v>
      </c>
      <c r="D608" s="5">
        <v>3</v>
      </c>
      <c r="E608" s="106">
        <v>43216</v>
      </c>
      <c r="F608" s="5" t="s">
        <v>41</v>
      </c>
      <c r="G608" s="106">
        <v>43216</v>
      </c>
      <c r="H608" s="263"/>
      <c r="I608" s="63" t="s">
        <v>1413</v>
      </c>
      <c r="J608" s="31" t="s">
        <v>1323</v>
      </c>
      <c r="K608" s="19" t="s">
        <v>1326</v>
      </c>
      <c r="L608" s="25"/>
      <c r="M608" s="65"/>
      <c r="N608" s="77"/>
      <c r="O608" s="137"/>
    </row>
    <row r="609" spans="1:16" ht="30" hidden="1">
      <c r="A609" s="16">
        <f>A608+1</f>
        <v>679</v>
      </c>
      <c r="B609" s="100" t="s">
        <v>737</v>
      </c>
      <c r="C609" s="93" t="s">
        <v>1461</v>
      </c>
      <c r="D609" s="5">
        <v>3</v>
      </c>
      <c r="E609" s="106">
        <v>43241</v>
      </c>
      <c r="F609" s="5" t="s">
        <v>41</v>
      </c>
      <c r="G609" s="106">
        <v>43270</v>
      </c>
      <c r="H609" s="263"/>
      <c r="I609" s="122" t="s">
        <v>1470</v>
      </c>
      <c r="J609" s="123"/>
      <c r="K609" s="19"/>
      <c r="L609" s="25"/>
      <c r="M609" s="65"/>
      <c r="N609" s="48"/>
      <c r="O609" s="137"/>
    </row>
    <row r="610" spans="1:16" ht="45" hidden="1">
      <c r="A610" s="16">
        <f>A609+1</f>
        <v>680</v>
      </c>
      <c r="B610" s="31" t="s">
        <v>1011</v>
      </c>
      <c r="C610" s="93" t="s">
        <v>1349</v>
      </c>
      <c r="D610" s="5">
        <v>3</v>
      </c>
      <c r="E610" s="106">
        <v>43194</v>
      </c>
      <c r="F610" s="5" t="s">
        <v>41</v>
      </c>
      <c r="G610" s="106">
        <v>43214</v>
      </c>
      <c r="H610" s="263"/>
      <c r="I610" s="63" t="s">
        <v>1351</v>
      </c>
      <c r="J610" s="31" t="s">
        <v>1401</v>
      </c>
      <c r="K610" s="19" t="s">
        <v>1338</v>
      </c>
      <c r="L610" s="25"/>
      <c r="M610" s="65"/>
      <c r="N610" s="77"/>
      <c r="O610" s="48"/>
      <c r="P610"/>
    </row>
    <row r="611" spans="1:16" ht="30" hidden="1">
      <c r="A611" s="16">
        <v>678</v>
      </c>
      <c r="B611" s="100" t="s">
        <v>86</v>
      </c>
      <c r="C611" s="144">
        <v>229</v>
      </c>
      <c r="D611" s="5">
        <v>4</v>
      </c>
      <c r="E611" s="106">
        <v>43278</v>
      </c>
      <c r="F611" s="5" t="s">
        <v>41</v>
      </c>
      <c r="G611" s="106"/>
      <c r="H611" s="263"/>
      <c r="I611" s="63" t="s">
        <v>1591</v>
      </c>
      <c r="J611" s="31" t="s">
        <v>1602</v>
      </c>
      <c r="K611" s="20" t="s">
        <v>1600</v>
      </c>
      <c r="L611" s="34"/>
      <c r="M611" s="127">
        <v>43287</v>
      </c>
      <c r="N611" s="131"/>
      <c r="O611" s="48"/>
      <c r="P611"/>
    </row>
    <row r="612" spans="1:16" ht="30" hidden="1">
      <c r="A612" s="16">
        <f>A611+1</f>
        <v>679</v>
      </c>
      <c r="B612" s="100" t="s">
        <v>834</v>
      </c>
      <c r="C612" s="93" t="s">
        <v>1465</v>
      </c>
      <c r="D612" s="5">
        <v>3</v>
      </c>
      <c r="E612" s="106">
        <v>43241</v>
      </c>
      <c r="F612" s="5" t="s">
        <v>41</v>
      </c>
      <c r="G612" s="106">
        <v>43270</v>
      </c>
      <c r="H612" s="263"/>
      <c r="I612" s="122" t="s">
        <v>1474</v>
      </c>
      <c r="J612" s="123"/>
      <c r="K612" s="19"/>
      <c r="L612" s="25"/>
      <c r="M612" s="65"/>
      <c r="N612" s="48"/>
      <c r="O612" s="48"/>
      <c r="P612"/>
    </row>
    <row r="613" spans="1:16" hidden="1">
      <c r="A613" s="120">
        <f>A612+1</f>
        <v>680</v>
      </c>
      <c r="B613" s="31" t="s">
        <v>107</v>
      </c>
      <c r="C613" s="93" t="s">
        <v>1425</v>
      </c>
      <c r="D613" s="5">
        <v>4</v>
      </c>
      <c r="E613" s="106">
        <v>43216</v>
      </c>
      <c r="F613" s="5" t="s">
        <v>41</v>
      </c>
      <c r="G613" s="106">
        <v>43234</v>
      </c>
      <c r="H613" s="263"/>
      <c r="I613" s="63" t="s">
        <v>1433</v>
      </c>
      <c r="J613" s="31" t="s">
        <v>310</v>
      </c>
      <c r="K613" s="19" t="s">
        <v>1068</v>
      </c>
      <c r="L613" s="25"/>
      <c r="M613" s="65"/>
      <c r="N613" s="77"/>
      <c r="O613" s="48"/>
      <c r="P613"/>
    </row>
    <row r="614" spans="1:16" ht="45" hidden="1">
      <c r="A614" s="169">
        <f>A613+1</f>
        <v>681</v>
      </c>
      <c r="B614" s="100" t="s">
        <v>828</v>
      </c>
      <c r="C614" s="93" t="s">
        <v>1463</v>
      </c>
      <c r="D614" s="5">
        <v>3</v>
      </c>
      <c r="E614" s="106">
        <v>43241</v>
      </c>
      <c r="F614" s="5" t="s">
        <v>41</v>
      </c>
      <c r="G614" s="106"/>
      <c r="H614" s="263"/>
      <c r="I614" s="63" t="s">
        <v>1472</v>
      </c>
      <c r="J614" s="31" t="s">
        <v>1745</v>
      </c>
      <c r="K614" s="132" t="s">
        <v>1748</v>
      </c>
      <c r="L614" s="133" t="s">
        <v>1601</v>
      </c>
      <c r="M614" s="145">
        <v>43342</v>
      </c>
      <c r="N614" s="128">
        <v>43343</v>
      </c>
      <c r="O614" s="48"/>
      <c r="P614"/>
    </row>
    <row r="615" spans="1:16" ht="30" hidden="1">
      <c r="A615" s="16">
        <v>679</v>
      </c>
      <c r="B615" s="100" t="s">
        <v>367</v>
      </c>
      <c r="C615" s="144">
        <v>93</v>
      </c>
      <c r="D615" s="5">
        <v>4</v>
      </c>
      <c r="E615" s="106">
        <v>43278</v>
      </c>
      <c r="F615" s="5" t="s">
        <v>41</v>
      </c>
      <c r="G615" s="106"/>
      <c r="H615" s="263"/>
      <c r="I615" s="63" t="s">
        <v>1592</v>
      </c>
      <c r="J615" s="31" t="s">
        <v>154</v>
      </c>
      <c r="K615" s="20" t="s">
        <v>1623</v>
      </c>
      <c r="L615" s="34" t="s">
        <v>1628</v>
      </c>
      <c r="M615" s="128">
        <v>43298</v>
      </c>
      <c r="N615" s="128">
        <v>43300</v>
      </c>
      <c r="O615" s="48"/>
      <c r="P615"/>
    </row>
    <row r="616" spans="1:16" ht="45" hidden="1">
      <c r="A616" s="16">
        <f>A615+1</f>
        <v>680</v>
      </c>
      <c r="B616" s="100" t="s">
        <v>783</v>
      </c>
      <c r="C616" s="93" t="s">
        <v>1462</v>
      </c>
      <c r="D616" s="5">
        <v>3</v>
      </c>
      <c r="E616" s="106">
        <v>43241</v>
      </c>
      <c r="F616" s="5" t="s">
        <v>41</v>
      </c>
      <c r="G616" s="106">
        <v>43270</v>
      </c>
      <c r="H616" s="263"/>
      <c r="I616" s="122" t="s">
        <v>1471</v>
      </c>
      <c r="J616" s="123"/>
      <c r="K616" s="19"/>
      <c r="L616" s="25"/>
      <c r="M616" s="65"/>
      <c r="N616" s="48"/>
      <c r="O616" s="115" t="s">
        <v>1158</v>
      </c>
      <c r="P616"/>
    </row>
    <row r="617" spans="1:16" ht="60" hidden="1">
      <c r="A617" s="16">
        <f>A616+1</f>
        <v>681</v>
      </c>
      <c r="B617" s="31" t="s">
        <v>367</v>
      </c>
      <c r="C617" s="93" t="s">
        <v>1366</v>
      </c>
      <c r="D617" s="5">
        <v>4</v>
      </c>
      <c r="E617" s="106">
        <v>43201</v>
      </c>
      <c r="F617" s="5" t="s">
        <v>41</v>
      </c>
      <c r="G617" s="106">
        <v>43216</v>
      </c>
      <c r="H617" s="263"/>
      <c r="I617" s="63" t="s">
        <v>1371</v>
      </c>
      <c r="J617" s="31" t="s">
        <v>938</v>
      </c>
      <c r="K617" s="19" t="s">
        <v>1145</v>
      </c>
      <c r="L617" s="25"/>
      <c r="M617" s="65"/>
      <c r="N617" s="118"/>
      <c r="O617" s="115" t="s">
        <v>1158</v>
      </c>
      <c r="P617"/>
    </row>
    <row r="618" spans="1:16" ht="45" hidden="1">
      <c r="A618" s="16">
        <f>A617+1</f>
        <v>682</v>
      </c>
      <c r="B618" s="31" t="s">
        <v>159</v>
      </c>
      <c r="C618" s="93" t="s">
        <v>1367</v>
      </c>
      <c r="D618" s="5">
        <v>4</v>
      </c>
      <c r="E618" s="106">
        <v>43201</v>
      </c>
      <c r="F618" s="5" t="s">
        <v>41</v>
      </c>
      <c r="G618" s="106">
        <v>43216</v>
      </c>
      <c r="H618" s="263"/>
      <c r="I618" s="63" t="s">
        <v>1372</v>
      </c>
      <c r="J618" s="31" t="s">
        <v>1487</v>
      </c>
      <c r="K618" s="19" t="s">
        <v>1488</v>
      </c>
      <c r="L618" s="25"/>
      <c r="M618" s="65"/>
      <c r="N618" s="118"/>
      <c r="O618" s="115" t="s">
        <v>1158</v>
      </c>
      <c r="P618"/>
    </row>
    <row r="619" spans="1:16" ht="90" hidden="1">
      <c r="A619" s="16">
        <v>680</v>
      </c>
      <c r="B619" s="100" t="s">
        <v>537</v>
      </c>
      <c r="C619" s="144">
        <v>28</v>
      </c>
      <c r="D619" s="5">
        <v>4</v>
      </c>
      <c r="E619" s="106">
        <v>43278</v>
      </c>
      <c r="F619" s="5" t="s">
        <v>41</v>
      </c>
      <c r="G619" s="106"/>
      <c r="H619" s="263"/>
      <c r="I619" s="63" t="s">
        <v>1593</v>
      </c>
      <c r="J619" s="32" t="s">
        <v>1629</v>
      </c>
      <c r="K619" s="20" t="s">
        <v>1598</v>
      </c>
      <c r="L619" s="34" t="s">
        <v>1564</v>
      </c>
      <c r="M619" s="127">
        <v>43286</v>
      </c>
      <c r="N619" s="128">
        <v>43292</v>
      </c>
      <c r="O619" s="115" t="s">
        <v>1158</v>
      </c>
      <c r="P619"/>
    </row>
    <row r="620" spans="1:16" ht="30" hidden="1">
      <c r="A620" s="16">
        <f>A619+1</f>
        <v>681</v>
      </c>
      <c r="B620" s="100" t="s">
        <v>303</v>
      </c>
      <c r="C620" s="93" t="s">
        <v>1199</v>
      </c>
      <c r="D620" s="5">
        <v>4</v>
      </c>
      <c r="E620" s="106">
        <v>43255</v>
      </c>
      <c r="F620" s="5" t="s">
        <v>41</v>
      </c>
      <c r="G620" s="106"/>
      <c r="H620" s="263"/>
      <c r="I620" s="63" t="s">
        <v>1528</v>
      </c>
      <c r="J620" s="31" t="s">
        <v>933</v>
      </c>
      <c r="K620" s="20" t="s">
        <v>194</v>
      </c>
      <c r="L620" s="34" t="s">
        <v>1564</v>
      </c>
      <c r="M620" s="128">
        <v>43278</v>
      </c>
      <c r="N620" s="127">
        <v>43286</v>
      </c>
      <c r="O620" s="115" t="s">
        <v>1158</v>
      </c>
      <c r="P620"/>
    </row>
    <row r="621" spans="1:16" ht="60" hidden="1">
      <c r="A621" s="16">
        <f>A620+1</f>
        <v>682</v>
      </c>
      <c r="B621" s="31" t="s">
        <v>208</v>
      </c>
      <c r="C621" s="93" t="s">
        <v>1427</v>
      </c>
      <c r="D621" s="5">
        <v>4</v>
      </c>
      <c r="E621" s="106">
        <v>43216</v>
      </c>
      <c r="F621" s="5" t="s">
        <v>41</v>
      </c>
      <c r="G621" s="106">
        <v>43234</v>
      </c>
      <c r="H621" s="263"/>
      <c r="I621" s="63" t="s">
        <v>1434</v>
      </c>
      <c r="J621" s="31" t="s">
        <v>665</v>
      </c>
      <c r="K621" s="19" t="s">
        <v>664</v>
      </c>
      <c r="L621" s="25"/>
      <c r="M621" s="65"/>
      <c r="N621" s="118"/>
      <c r="O621" s="115" t="s">
        <v>1158</v>
      </c>
      <c r="P621"/>
    </row>
    <row r="622" spans="1:16" hidden="1">
      <c r="A622" s="16">
        <f>A621+1</f>
        <v>683</v>
      </c>
      <c r="B622" s="31" t="s">
        <v>389</v>
      </c>
      <c r="C622" s="93" t="s">
        <v>1207</v>
      </c>
      <c r="D622" s="5">
        <v>4</v>
      </c>
      <c r="E622" s="106">
        <v>43216</v>
      </c>
      <c r="F622" s="5" t="s">
        <v>41</v>
      </c>
      <c r="G622" s="106">
        <v>43255</v>
      </c>
      <c r="H622" s="263"/>
      <c r="I622" s="63" t="s">
        <v>1435</v>
      </c>
      <c r="J622" s="31" t="s">
        <v>1510</v>
      </c>
      <c r="K622" s="19" t="s">
        <v>1501</v>
      </c>
      <c r="L622" s="25"/>
      <c r="M622" s="65"/>
      <c r="N622" s="118"/>
      <c r="O622" s="137"/>
    </row>
    <row r="623" spans="1:16" ht="30" hidden="1">
      <c r="A623" s="16">
        <f>A622+1</f>
        <v>684</v>
      </c>
      <c r="B623" s="31" t="s">
        <v>88</v>
      </c>
      <c r="C623" s="93" t="s">
        <v>1368</v>
      </c>
      <c r="D623" s="5">
        <v>4</v>
      </c>
      <c r="E623" s="106">
        <v>43201</v>
      </c>
      <c r="F623" s="5" t="s">
        <v>41</v>
      </c>
      <c r="G623" s="106">
        <v>43216</v>
      </c>
      <c r="H623" s="263"/>
      <c r="I623" s="63" t="s">
        <v>1373</v>
      </c>
      <c r="J623" s="102" t="s">
        <v>1541</v>
      </c>
      <c r="K623" s="19" t="s">
        <v>1057</v>
      </c>
      <c r="L623" s="25"/>
      <c r="M623" s="65"/>
      <c r="N623" s="118"/>
      <c r="O623" s="115" t="s">
        <v>1158</v>
      </c>
      <c r="P623"/>
    </row>
    <row r="624" spans="1:16" ht="30" hidden="1">
      <c r="A624" s="16">
        <v>681</v>
      </c>
      <c r="B624" s="100" t="s">
        <v>460</v>
      </c>
      <c r="C624" s="144">
        <v>216</v>
      </c>
      <c r="D624" s="5">
        <v>4</v>
      </c>
      <c r="E624" s="106">
        <v>43278</v>
      </c>
      <c r="F624" s="5" t="s">
        <v>41</v>
      </c>
      <c r="G624" s="106"/>
      <c r="H624" s="263"/>
      <c r="I624" s="63" t="s">
        <v>1594</v>
      </c>
      <c r="J624" s="31" t="s">
        <v>154</v>
      </c>
      <c r="K624" s="20" t="s">
        <v>1623</v>
      </c>
      <c r="L624" s="34" t="s">
        <v>1628</v>
      </c>
      <c r="M624" s="128">
        <v>43298</v>
      </c>
      <c r="N624" s="128"/>
      <c r="O624" s="115" t="s">
        <v>1158</v>
      </c>
      <c r="P624"/>
    </row>
    <row r="625" spans="1:16" ht="60" hidden="1">
      <c r="A625" s="16">
        <f>A624+1</f>
        <v>682</v>
      </c>
      <c r="B625" s="31" t="s">
        <v>820</v>
      </c>
      <c r="C625" s="93" t="s">
        <v>1377</v>
      </c>
      <c r="D625" s="5">
        <v>3</v>
      </c>
      <c r="E625" s="106">
        <v>43206</v>
      </c>
      <c r="F625" s="5" t="s">
        <v>41</v>
      </c>
      <c r="G625" s="106"/>
      <c r="H625" s="263"/>
      <c r="I625" s="63" t="s">
        <v>1381</v>
      </c>
      <c r="J625" s="31" t="s">
        <v>1684</v>
      </c>
      <c r="K625" s="20" t="s">
        <v>1683</v>
      </c>
      <c r="L625" s="34" t="s">
        <v>1564</v>
      </c>
      <c r="M625" s="145">
        <v>43311</v>
      </c>
      <c r="N625" s="145">
        <v>43312</v>
      </c>
      <c r="O625" s="115" t="s">
        <v>1158</v>
      </c>
      <c r="P625"/>
    </row>
    <row r="626" spans="1:16" ht="30" hidden="1">
      <c r="A626" s="16">
        <f>A625+1</f>
        <v>683</v>
      </c>
      <c r="B626" s="100" t="s">
        <v>654</v>
      </c>
      <c r="C626" s="93" t="s">
        <v>1516</v>
      </c>
      <c r="D626" s="5">
        <v>4</v>
      </c>
      <c r="E626" s="106">
        <v>43255</v>
      </c>
      <c r="F626" s="5" t="s">
        <v>41</v>
      </c>
      <c r="G626" s="106"/>
      <c r="H626" s="263"/>
      <c r="I626" s="63" t="s">
        <v>1526</v>
      </c>
      <c r="J626" s="21" t="s">
        <v>154</v>
      </c>
      <c r="K626" s="132" t="s">
        <v>1623</v>
      </c>
      <c r="L626" s="34" t="s">
        <v>1564</v>
      </c>
      <c r="M626" s="128">
        <v>43278</v>
      </c>
      <c r="N626" s="127">
        <v>43286</v>
      </c>
      <c r="O626" s="115" t="s">
        <v>1158</v>
      </c>
      <c r="P626"/>
    </row>
    <row r="627" spans="1:16" ht="30" hidden="1">
      <c r="A627" s="16">
        <f>A626+1</f>
        <v>684</v>
      </c>
      <c r="B627" s="100" t="s">
        <v>229</v>
      </c>
      <c r="C627" s="93" t="s">
        <v>1259</v>
      </c>
      <c r="D627" s="5">
        <v>4</v>
      </c>
      <c r="E627" s="106">
        <v>43255</v>
      </c>
      <c r="F627" s="5" t="s">
        <v>41</v>
      </c>
      <c r="G627" s="106"/>
      <c r="H627" s="263"/>
      <c r="I627" s="63" t="s">
        <v>1525</v>
      </c>
      <c r="J627" s="31"/>
      <c r="K627" s="20"/>
      <c r="L627" s="34"/>
      <c r="M627" s="119"/>
      <c r="N627" s="136"/>
      <c r="O627" s="115" t="s">
        <v>1158</v>
      </c>
      <c r="P627"/>
    </row>
    <row r="628" spans="1:16" ht="30" hidden="1">
      <c r="A628" s="16">
        <f>A627+1</f>
        <v>685</v>
      </c>
      <c r="B628" s="31" t="s">
        <v>564</v>
      </c>
      <c r="C628" s="93" t="s">
        <v>1428</v>
      </c>
      <c r="D628" s="5">
        <v>4</v>
      </c>
      <c r="E628" s="106">
        <v>43216</v>
      </c>
      <c r="F628" s="5" t="s">
        <v>41</v>
      </c>
      <c r="G628" s="106">
        <v>43255</v>
      </c>
      <c r="H628" s="263"/>
      <c r="I628" s="63" t="s">
        <v>1436</v>
      </c>
      <c r="J628" s="102" t="s">
        <v>1513</v>
      </c>
      <c r="K628" s="19" t="s">
        <v>186</v>
      </c>
      <c r="L628" s="25"/>
      <c r="M628" s="65"/>
      <c r="N628" s="118"/>
      <c r="O628" s="115" t="s">
        <v>1158</v>
      </c>
      <c r="P628"/>
    </row>
    <row r="629" spans="1:16" ht="30" hidden="1">
      <c r="A629" s="169">
        <v>682</v>
      </c>
      <c r="B629" s="100" t="s">
        <v>157</v>
      </c>
      <c r="C629" s="144">
        <v>39</v>
      </c>
      <c r="D629" s="5">
        <v>4</v>
      </c>
      <c r="E629" s="106">
        <v>43278</v>
      </c>
      <c r="F629" s="5" t="s">
        <v>41</v>
      </c>
      <c r="G629" s="106"/>
      <c r="H629" s="263"/>
      <c r="I629" s="63" t="s">
        <v>1595</v>
      </c>
      <c r="J629" s="31" t="s">
        <v>1693</v>
      </c>
      <c r="K629" s="25" t="s">
        <v>1699</v>
      </c>
      <c r="L629" s="133" t="s">
        <v>1564</v>
      </c>
      <c r="M629" s="145">
        <v>43315</v>
      </c>
      <c r="N629" s="145">
        <v>43320</v>
      </c>
      <c r="O629" s="115" t="s">
        <v>1158</v>
      </c>
      <c r="P629"/>
    </row>
    <row r="630" spans="1:16" ht="75" hidden="1">
      <c r="A630" s="169">
        <f>A629+1</f>
        <v>683</v>
      </c>
      <c r="B630" s="31" t="s">
        <v>870</v>
      </c>
      <c r="C630" s="93" t="s">
        <v>1407</v>
      </c>
      <c r="D630" s="5">
        <v>3</v>
      </c>
      <c r="E630" s="106">
        <v>43216</v>
      </c>
      <c r="F630" s="5" t="s">
        <v>41</v>
      </c>
      <c r="G630" s="106"/>
      <c r="H630" s="263"/>
      <c r="I630" s="63" t="s">
        <v>1415</v>
      </c>
      <c r="J630" s="31" t="s">
        <v>1790</v>
      </c>
      <c r="K630" s="20" t="s">
        <v>1749</v>
      </c>
      <c r="L630" s="133" t="s">
        <v>1564</v>
      </c>
      <c r="M630" s="145">
        <v>43313</v>
      </c>
      <c r="N630" s="128">
        <v>43349</v>
      </c>
      <c r="O630" s="115"/>
      <c r="P630"/>
    </row>
    <row r="631" spans="1:16" ht="60" hidden="1">
      <c r="A631" s="16">
        <f>A630+1</f>
        <v>684</v>
      </c>
      <c r="B631" s="100" t="s">
        <v>379</v>
      </c>
      <c r="C631" s="93" t="s">
        <v>1517</v>
      </c>
      <c r="D631" s="5">
        <v>4</v>
      </c>
      <c r="E631" s="106">
        <v>43255</v>
      </c>
      <c r="F631" s="5" t="s">
        <v>41</v>
      </c>
      <c r="G631" s="106"/>
      <c r="H631" s="263"/>
      <c r="I631" s="63" t="s">
        <v>1524</v>
      </c>
      <c r="J631" s="31" t="s">
        <v>1605</v>
      </c>
      <c r="K631" s="98" t="s">
        <v>1622</v>
      </c>
      <c r="L631" s="140" t="s">
        <v>1564</v>
      </c>
      <c r="M631" s="128">
        <v>43278</v>
      </c>
      <c r="N631" s="127">
        <v>43286</v>
      </c>
      <c r="O631" s="115" t="s">
        <v>1158</v>
      </c>
      <c r="P631"/>
    </row>
    <row r="632" spans="1:16" ht="45" hidden="1">
      <c r="A632" s="16">
        <f>A631+1</f>
        <v>685</v>
      </c>
      <c r="B632" s="31" t="s">
        <v>76</v>
      </c>
      <c r="C632" s="93" t="s">
        <v>1369</v>
      </c>
      <c r="D632" s="5">
        <v>4</v>
      </c>
      <c r="E632" s="106">
        <v>43201</v>
      </c>
      <c r="F632" s="5" t="s">
        <v>120</v>
      </c>
      <c r="G632" s="106">
        <v>43255</v>
      </c>
      <c r="H632" s="263"/>
      <c r="I632" s="63" t="s">
        <v>1374</v>
      </c>
      <c r="J632" s="102" t="s">
        <v>1512</v>
      </c>
      <c r="K632" s="19" t="s">
        <v>1511</v>
      </c>
      <c r="L632" s="25"/>
      <c r="M632" s="65"/>
      <c r="N632" s="118"/>
      <c r="O632" s="115" t="s">
        <v>1158</v>
      </c>
      <c r="P632"/>
    </row>
    <row r="633" spans="1:16" ht="30" hidden="1">
      <c r="A633" s="16">
        <v>683</v>
      </c>
      <c r="B633" s="100" t="s">
        <v>220</v>
      </c>
      <c r="C633" s="144">
        <v>223</v>
      </c>
      <c r="D633" s="5">
        <v>4</v>
      </c>
      <c r="E633" s="106">
        <v>43278</v>
      </c>
      <c r="F633" s="5" t="s">
        <v>41</v>
      </c>
      <c r="G633" s="106"/>
      <c r="H633" s="263"/>
      <c r="I633" s="63" t="s">
        <v>1596</v>
      </c>
      <c r="J633" s="31" t="s">
        <v>1626</v>
      </c>
      <c r="K633" s="20" t="s">
        <v>1040</v>
      </c>
      <c r="L633" s="34" t="s">
        <v>1564</v>
      </c>
      <c r="M633" s="127">
        <v>43286</v>
      </c>
      <c r="N633" s="127">
        <v>43290</v>
      </c>
      <c r="O633" s="137"/>
    </row>
    <row r="634" spans="1:16" ht="60" hidden="1">
      <c r="A634" s="16">
        <f>A633+1</f>
        <v>684</v>
      </c>
      <c r="B634" s="31" t="s">
        <v>66</v>
      </c>
      <c r="C634" s="93" t="s">
        <v>1365</v>
      </c>
      <c r="D634" s="5">
        <v>4</v>
      </c>
      <c r="E634" s="106">
        <v>43201</v>
      </c>
      <c r="F634" s="5" t="s">
        <v>41</v>
      </c>
      <c r="G634" s="106">
        <v>43216</v>
      </c>
      <c r="H634" s="263"/>
      <c r="I634" s="63" t="s">
        <v>1370</v>
      </c>
      <c r="J634" s="31" t="s">
        <v>1494</v>
      </c>
      <c r="K634" s="19" t="s">
        <v>1495</v>
      </c>
      <c r="L634" s="25"/>
      <c r="M634" s="65"/>
      <c r="N634" s="118"/>
      <c r="O634" s="137"/>
    </row>
    <row r="635" spans="1:16" ht="30" hidden="1">
      <c r="A635" s="16">
        <f>A634+1</f>
        <v>685</v>
      </c>
      <c r="B635" s="31" t="s">
        <v>549</v>
      </c>
      <c r="C635" s="93" t="s">
        <v>1429</v>
      </c>
      <c r="D635" s="5">
        <v>4</v>
      </c>
      <c r="E635" s="106">
        <v>43216</v>
      </c>
      <c r="F635" s="5" t="s">
        <v>41</v>
      </c>
      <c r="G635" s="106">
        <v>43234</v>
      </c>
      <c r="H635" s="263"/>
      <c r="I635" s="63" t="s">
        <v>1437</v>
      </c>
      <c r="J635" s="31" t="s">
        <v>1053</v>
      </c>
      <c r="K635" s="19" t="s">
        <v>1041</v>
      </c>
      <c r="L635" s="25"/>
      <c r="M635" s="65"/>
      <c r="N635" s="118"/>
      <c r="O635" s="137"/>
    </row>
    <row r="636" spans="1:16" ht="120" hidden="1">
      <c r="A636" s="165">
        <v>684</v>
      </c>
      <c r="B636" s="100" t="str">
        <f>IF(D636=4,VLOOKUP(C636,'[1]ФИО - № гарнитуры 4-я линия СПб'!$A$2:$B$179,2,FALSE),IF(D636=3,VLOOKUP(C636,'[1]ФИО - № гарнитуры 3-я линия СПб'!$B$2:$C$211,2,FALSE),""))</f>
        <v>Бычков Александр Валерьевич</v>
      </c>
      <c r="C636" s="144">
        <v>34</v>
      </c>
      <c r="D636" s="5">
        <v>4</v>
      </c>
      <c r="E636" s="106">
        <v>43283</v>
      </c>
      <c r="F636" s="18" t="s">
        <v>41</v>
      </c>
      <c r="G636" s="106"/>
      <c r="H636" s="263"/>
      <c r="I636" s="63" t="s">
        <v>1615</v>
      </c>
      <c r="J636" s="31" t="s">
        <v>1700</v>
      </c>
      <c r="K636" s="19" t="s">
        <v>1141</v>
      </c>
      <c r="L636" s="133" t="s">
        <v>1564</v>
      </c>
      <c r="M636" s="145">
        <v>43318</v>
      </c>
      <c r="N636" s="145">
        <v>43321</v>
      </c>
      <c r="O636" s="48"/>
      <c r="P636"/>
    </row>
    <row r="637" spans="1:16" ht="60" hidden="1">
      <c r="A637" s="16">
        <f>A636+1</f>
        <v>685</v>
      </c>
      <c r="B637" s="31" t="s">
        <v>15</v>
      </c>
      <c r="C637" s="93" t="s">
        <v>1426</v>
      </c>
      <c r="D637" s="5">
        <v>4</v>
      </c>
      <c r="E637" s="106">
        <v>43216</v>
      </c>
      <c r="F637" s="5" t="s">
        <v>41</v>
      </c>
      <c r="G637" s="106">
        <v>43234</v>
      </c>
      <c r="H637" s="263"/>
      <c r="I637" s="63" t="s">
        <v>1441</v>
      </c>
      <c r="J637" s="31" t="s">
        <v>1477</v>
      </c>
      <c r="K637" s="19" t="s">
        <v>1478</v>
      </c>
      <c r="L637" s="25"/>
      <c r="M637" s="65"/>
      <c r="N637" s="118"/>
      <c r="O637" s="48"/>
      <c r="P637"/>
    </row>
    <row r="638" spans="1:16" ht="60" hidden="1">
      <c r="A638" s="16">
        <f>A637+1</f>
        <v>686</v>
      </c>
      <c r="B638" s="100" t="s">
        <v>343</v>
      </c>
      <c r="C638" s="93" t="s">
        <v>1518</v>
      </c>
      <c r="D638" s="5">
        <v>4</v>
      </c>
      <c r="E638" s="106">
        <v>43255</v>
      </c>
      <c r="F638" s="5" t="s">
        <v>41</v>
      </c>
      <c r="G638" s="106"/>
      <c r="H638" s="263"/>
      <c r="I638" s="63" t="s">
        <v>1523</v>
      </c>
      <c r="J638" s="31" t="s">
        <v>1567</v>
      </c>
      <c r="K638" s="132" t="s">
        <v>1623</v>
      </c>
      <c r="L638" s="34" t="s">
        <v>1564</v>
      </c>
      <c r="M638" s="128">
        <v>43278</v>
      </c>
      <c r="N638" s="127">
        <v>43286</v>
      </c>
      <c r="O638" s="48"/>
      <c r="P638"/>
    </row>
    <row r="639" spans="1:16" ht="30" hidden="1">
      <c r="A639" s="16">
        <f>A638+1</f>
        <v>687</v>
      </c>
      <c r="B639" s="31" t="s">
        <v>751</v>
      </c>
      <c r="C639" s="93" t="s">
        <v>1376</v>
      </c>
      <c r="D639" s="5">
        <v>3</v>
      </c>
      <c r="E639" s="106">
        <v>43206</v>
      </c>
      <c r="F639" s="5" t="s">
        <v>41</v>
      </c>
      <c r="G639" s="106">
        <v>43206</v>
      </c>
      <c r="H639" s="263"/>
      <c r="I639" s="63" t="s">
        <v>1383</v>
      </c>
      <c r="J639" s="31" t="s">
        <v>1329</v>
      </c>
      <c r="K639" s="19" t="s">
        <v>1327</v>
      </c>
      <c r="L639" s="25"/>
      <c r="M639" s="65"/>
      <c r="N639" s="118"/>
      <c r="O639" s="137"/>
    </row>
    <row r="640" spans="1:16" ht="120" hidden="1">
      <c r="A640" s="165">
        <v>685</v>
      </c>
      <c r="B640" s="100" t="str">
        <f>IF(D640=4,VLOOKUP(C640,'[1]ФИО - № гарнитуры 4-я линия СПб'!$A$2:$B$179,2,FALSE),IF(D640=3,VLOOKUP(C640,'[1]ФИО - № гарнитуры 3-я линия СПб'!$B$2:$C$211,2,FALSE),""))</f>
        <v>Буторин Денис Андреевич</v>
      </c>
      <c r="C640" s="144">
        <v>123</v>
      </c>
      <c r="D640" s="5">
        <v>4</v>
      </c>
      <c r="E640" s="106">
        <v>43283</v>
      </c>
      <c r="F640" s="18" t="s">
        <v>120</v>
      </c>
      <c r="G640" s="106"/>
      <c r="H640" s="263"/>
      <c r="I640" s="63" t="s">
        <v>1616</v>
      </c>
      <c r="J640" s="31" t="s">
        <v>154</v>
      </c>
      <c r="K640" s="20" t="s">
        <v>1623</v>
      </c>
      <c r="L640" s="133" t="s">
        <v>1628</v>
      </c>
      <c r="M640" s="128">
        <v>43298</v>
      </c>
      <c r="N640" s="145">
        <v>43325</v>
      </c>
      <c r="O640" s="137"/>
    </row>
    <row r="641" spans="1:16" ht="30" hidden="1">
      <c r="A641" s="16">
        <f>A640+1</f>
        <v>686</v>
      </c>
      <c r="B641" s="100" t="s">
        <v>53</v>
      </c>
      <c r="C641" s="93" t="s">
        <v>1281</v>
      </c>
      <c r="D641" s="5">
        <v>4</v>
      </c>
      <c r="E641" s="106">
        <v>43255</v>
      </c>
      <c r="F641" s="5" t="s">
        <v>41</v>
      </c>
      <c r="G641" s="106"/>
      <c r="H641" s="263"/>
      <c r="I641" s="63" t="s">
        <v>1527</v>
      </c>
      <c r="J641" s="21" t="s">
        <v>154</v>
      </c>
      <c r="K641" s="132" t="s">
        <v>1623</v>
      </c>
      <c r="L641" s="34" t="s">
        <v>1564</v>
      </c>
      <c r="M641" s="128">
        <v>43278</v>
      </c>
      <c r="N641" s="127">
        <v>43286</v>
      </c>
      <c r="O641" s="48"/>
      <c r="P641"/>
    </row>
    <row r="642" spans="1:16" ht="45" hidden="1">
      <c r="A642" s="16">
        <f>A641+1</f>
        <v>687</v>
      </c>
      <c r="B642" s="31" t="s">
        <v>806</v>
      </c>
      <c r="C642" s="93" t="s">
        <v>1375</v>
      </c>
      <c r="D642" s="5">
        <v>3</v>
      </c>
      <c r="E642" s="106">
        <v>43206</v>
      </c>
      <c r="F642" s="5" t="s">
        <v>41</v>
      </c>
      <c r="G642" s="106">
        <v>43206</v>
      </c>
      <c r="H642" s="263"/>
      <c r="I642" s="63" t="s">
        <v>1384</v>
      </c>
      <c r="J642" s="31" t="s">
        <v>1499</v>
      </c>
      <c r="K642" s="19" t="s">
        <v>1500</v>
      </c>
      <c r="L642" s="25"/>
      <c r="M642" s="65"/>
      <c r="N642" s="118"/>
      <c r="O642" s="137" t="s">
        <v>1576</v>
      </c>
    </row>
    <row r="643" spans="1:16" ht="60" hidden="1">
      <c r="A643" s="16">
        <f>A642+1</f>
        <v>688</v>
      </c>
      <c r="B643" s="31" t="s">
        <v>114</v>
      </c>
      <c r="C643" s="93" t="s">
        <v>1257</v>
      </c>
      <c r="D643" s="5">
        <v>4</v>
      </c>
      <c r="E643" s="106">
        <v>43216</v>
      </c>
      <c r="F643" s="5" t="s">
        <v>41</v>
      </c>
      <c r="G643" s="106"/>
      <c r="H643" s="263"/>
      <c r="I643" s="63" t="s">
        <v>1444</v>
      </c>
      <c r="J643" s="31" t="s">
        <v>1491</v>
      </c>
      <c r="K643" s="20" t="s">
        <v>1492</v>
      </c>
      <c r="L643" s="34"/>
      <c r="M643" s="119"/>
      <c r="N643" s="136"/>
      <c r="O643" s="137" t="s">
        <v>1565</v>
      </c>
    </row>
    <row r="644" spans="1:16" ht="60" hidden="1">
      <c r="A644" s="16">
        <f>A643+1</f>
        <v>689</v>
      </c>
      <c r="B644" s="31" t="s">
        <v>157</v>
      </c>
      <c r="C644" s="93" t="s">
        <v>1431</v>
      </c>
      <c r="D644" s="5">
        <v>4</v>
      </c>
      <c r="E644" s="106">
        <v>43216</v>
      </c>
      <c r="F644" s="5" t="s">
        <v>41</v>
      </c>
      <c r="G644" s="106">
        <v>43234</v>
      </c>
      <c r="H644" s="263"/>
      <c r="I644" s="63" t="s">
        <v>1439</v>
      </c>
      <c r="J644" s="31" t="s">
        <v>938</v>
      </c>
      <c r="K644" s="19" t="s">
        <v>1039</v>
      </c>
      <c r="L644" s="25"/>
      <c r="M644" s="65"/>
      <c r="N644" s="118"/>
      <c r="O644" s="137" t="s">
        <v>1565</v>
      </c>
    </row>
    <row r="645" spans="1:16" ht="30" hidden="1">
      <c r="A645" s="166">
        <v>686</v>
      </c>
      <c r="B645" s="100" t="str">
        <f>IF(D645=4,VLOOKUP(C645,'[1]ФИО - № гарнитуры 4-я линия СПб'!$A$2:$B$179,2,FALSE),IF(D645=3,VLOOKUP(C645,'[1]ФИО - № гарнитуры 3-я линия СПб'!$B$2:$C$211,2,FALSE),""))</f>
        <v>Ананьин Алексей Николаевич</v>
      </c>
      <c r="C645" s="144">
        <v>64</v>
      </c>
      <c r="D645" s="5">
        <v>4</v>
      </c>
      <c r="E645" s="106">
        <v>43283</v>
      </c>
      <c r="F645" s="5" t="s">
        <v>41</v>
      </c>
      <c r="G645" s="106"/>
      <c r="H645" s="263"/>
      <c r="I645" s="63" t="s">
        <v>1586</v>
      </c>
      <c r="J645" s="31" t="s">
        <v>1060</v>
      </c>
      <c r="K645" s="19" t="s">
        <v>194</v>
      </c>
      <c r="L645" s="34" t="s">
        <v>1632</v>
      </c>
      <c r="M645" s="145">
        <v>43293</v>
      </c>
      <c r="N645" s="145">
        <v>43297</v>
      </c>
      <c r="O645" s="137"/>
    </row>
    <row r="646" spans="1:16" ht="75" hidden="1">
      <c r="A646" s="16">
        <f>A645+1</f>
        <v>687</v>
      </c>
      <c r="B646" s="31" t="s">
        <v>541</v>
      </c>
      <c r="C646" s="93" t="s">
        <v>1430</v>
      </c>
      <c r="D646" s="5">
        <v>4</v>
      </c>
      <c r="E646" s="106">
        <v>43216</v>
      </c>
      <c r="F646" s="5" t="s">
        <v>41</v>
      </c>
      <c r="G646" s="106">
        <v>43234</v>
      </c>
      <c r="H646" s="263"/>
      <c r="I646" s="63" t="s">
        <v>1438</v>
      </c>
      <c r="J646" s="31" t="s">
        <v>1480</v>
      </c>
      <c r="K646" s="19" t="s">
        <v>1479</v>
      </c>
      <c r="L646" s="25"/>
      <c r="M646" s="65"/>
      <c r="N646" s="118"/>
      <c r="O646" s="137" t="s">
        <v>1576</v>
      </c>
    </row>
    <row r="647" spans="1:16" ht="45" hidden="1">
      <c r="A647" s="16">
        <f>A646+1</f>
        <v>688</v>
      </c>
      <c r="B647" s="100" t="s">
        <v>770</v>
      </c>
      <c r="C647" s="93" t="s">
        <v>1542</v>
      </c>
      <c r="D647" s="5">
        <v>3</v>
      </c>
      <c r="E647" s="106">
        <v>43270</v>
      </c>
      <c r="F647" s="5" t="s">
        <v>41</v>
      </c>
      <c r="G647" s="106"/>
      <c r="H647" s="263"/>
      <c r="I647" s="63" t="s">
        <v>1561</v>
      </c>
      <c r="J647" s="31"/>
      <c r="K647" s="20"/>
      <c r="L647" s="34"/>
      <c r="M647" s="119"/>
      <c r="N647" s="136"/>
      <c r="O647" s="137" t="s">
        <v>1565</v>
      </c>
      <c r="P647" s="142"/>
    </row>
    <row r="648" spans="1:16" ht="45" hidden="1">
      <c r="A648" s="16">
        <f>A647+1</f>
        <v>689</v>
      </c>
      <c r="B648" s="31" t="s">
        <v>793</v>
      </c>
      <c r="C648" s="93" t="s">
        <v>1249</v>
      </c>
      <c r="D648" s="5">
        <v>3</v>
      </c>
      <c r="E648" s="106">
        <v>43161</v>
      </c>
      <c r="F648" s="5" t="s">
        <v>41</v>
      </c>
      <c r="G648" s="106"/>
      <c r="H648" s="263"/>
      <c r="I648" s="63" t="s">
        <v>1278</v>
      </c>
      <c r="J648" s="31" t="s">
        <v>1627</v>
      </c>
      <c r="K648" s="20" t="s">
        <v>1568</v>
      </c>
      <c r="L648" s="34" t="s">
        <v>1564</v>
      </c>
      <c r="M648" s="145">
        <v>43292</v>
      </c>
      <c r="N648" s="127">
        <v>43294</v>
      </c>
      <c r="O648" s="137" t="s">
        <v>1576</v>
      </c>
    </row>
    <row r="649" spans="1:16" ht="30" hidden="1">
      <c r="A649" s="16">
        <f>A648+1</f>
        <v>690</v>
      </c>
      <c r="B649" s="100" t="s">
        <v>222</v>
      </c>
      <c r="C649" s="93" t="s">
        <v>1254</v>
      </c>
      <c r="D649" s="5">
        <v>4</v>
      </c>
      <c r="E649" s="106">
        <v>43234</v>
      </c>
      <c r="F649" s="5" t="s">
        <v>41</v>
      </c>
      <c r="G649" s="106">
        <v>43255</v>
      </c>
      <c r="H649" s="263"/>
      <c r="I649" s="63" t="s">
        <v>504</v>
      </c>
      <c r="J649" s="31" t="s">
        <v>1509</v>
      </c>
      <c r="K649" s="19" t="s">
        <v>1508</v>
      </c>
      <c r="L649" s="25"/>
      <c r="M649" s="65"/>
      <c r="N649" s="118"/>
      <c r="O649" s="137"/>
    </row>
    <row r="650" spans="1:16" ht="30" hidden="1">
      <c r="A650" s="166">
        <v>687</v>
      </c>
      <c r="B650" s="100" t="str">
        <f>IF(D650=4,VLOOKUP(C650,'[1]ФИО - № гарнитуры 4-я линия СПб'!$A$2:$B$179,2,FALSE),IF(D650=3,VLOOKUP(C650,'[1]ФИО - № гарнитуры 3-я линия СПб'!$B$2:$C$211,2,FALSE),""))</f>
        <v>Песков Иван Александрович</v>
      </c>
      <c r="C650" s="144">
        <v>184</v>
      </c>
      <c r="D650" s="5">
        <v>4</v>
      </c>
      <c r="E650" s="106">
        <v>43286</v>
      </c>
      <c r="F650" s="5" t="s">
        <v>41</v>
      </c>
      <c r="G650" s="106"/>
      <c r="H650" s="263"/>
      <c r="I650" s="63" t="s">
        <v>1617</v>
      </c>
      <c r="J650" s="31" t="s">
        <v>382</v>
      </c>
      <c r="K650" s="19" t="s">
        <v>1664</v>
      </c>
      <c r="L650" s="34" t="s">
        <v>1632</v>
      </c>
      <c r="M650" s="145">
        <v>43293</v>
      </c>
      <c r="N650" s="145">
        <v>43298</v>
      </c>
      <c r="O650" s="137"/>
    </row>
    <row r="651" spans="1:16" ht="45" hidden="1">
      <c r="A651" s="16">
        <f>A650+1</f>
        <v>688</v>
      </c>
      <c r="B651" s="100" t="s">
        <v>151</v>
      </c>
      <c r="C651" s="93" t="s">
        <v>1519</v>
      </c>
      <c r="D651" s="5">
        <v>4</v>
      </c>
      <c r="E651" s="106">
        <v>43255</v>
      </c>
      <c r="F651" s="5" t="s">
        <v>41</v>
      </c>
      <c r="G651" s="106"/>
      <c r="H651" s="263"/>
      <c r="I651" s="63" t="s">
        <v>1522</v>
      </c>
      <c r="J651" s="31" t="s">
        <v>1577</v>
      </c>
      <c r="K651" s="20" t="s">
        <v>1578</v>
      </c>
      <c r="L651" s="34" t="s">
        <v>1564</v>
      </c>
      <c r="M651" s="128">
        <v>43278</v>
      </c>
      <c r="N651" s="127">
        <v>43286</v>
      </c>
      <c r="O651" s="137"/>
    </row>
    <row r="652" spans="1:16" ht="45" hidden="1">
      <c r="A652" s="120">
        <f>A651+1</f>
        <v>689</v>
      </c>
      <c r="B652" s="100" t="s">
        <v>95</v>
      </c>
      <c r="C652" s="93" t="s">
        <v>1432</v>
      </c>
      <c r="D652" s="5">
        <v>4</v>
      </c>
      <c r="E652" s="106">
        <v>43216</v>
      </c>
      <c r="F652" s="5" t="s">
        <v>41</v>
      </c>
      <c r="G652" s="106">
        <v>43255</v>
      </c>
      <c r="H652" s="263"/>
      <c r="I652" s="63" t="s">
        <v>1440</v>
      </c>
      <c r="J652" s="31" t="s">
        <v>1514</v>
      </c>
      <c r="K652" s="19" t="s">
        <v>1515</v>
      </c>
      <c r="L652" s="25"/>
      <c r="M652" s="65"/>
      <c r="N652" s="118"/>
      <c r="O652" s="137"/>
    </row>
    <row r="653" spans="1:16" ht="30" hidden="1">
      <c r="A653" s="16">
        <f>A652+1</f>
        <v>690</v>
      </c>
      <c r="B653" s="100" t="s">
        <v>814</v>
      </c>
      <c r="C653" s="93" t="s">
        <v>1545</v>
      </c>
      <c r="D653" s="5">
        <v>3</v>
      </c>
      <c r="E653" s="106">
        <v>43270</v>
      </c>
      <c r="F653" s="5" t="s">
        <v>41</v>
      </c>
      <c r="G653" s="106"/>
      <c r="H653" s="263"/>
      <c r="I653" s="63" t="s">
        <v>1558</v>
      </c>
      <c r="J653" s="31"/>
      <c r="K653" s="20"/>
      <c r="L653" s="34"/>
      <c r="M653" s="119"/>
      <c r="N653" s="136"/>
      <c r="O653" s="137"/>
    </row>
    <row r="654" spans="1:16" ht="60" hidden="1">
      <c r="A654" s="120">
        <f>A653+1</f>
        <v>691</v>
      </c>
      <c r="B654" s="100" t="s">
        <v>63</v>
      </c>
      <c r="C654" s="93" t="s">
        <v>1211</v>
      </c>
      <c r="D654" s="5">
        <v>4</v>
      </c>
      <c r="E654" s="106">
        <v>43234</v>
      </c>
      <c r="F654" s="5" t="s">
        <v>41</v>
      </c>
      <c r="G654" s="106">
        <v>43255</v>
      </c>
      <c r="H654" s="263"/>
      <c r="I654" s="63" t="s">
        <v>1450</v>
      </c>
      <c r="J654" s="31" t="s">
        <v>665</v>
      </c>
      <c r="K654" s="19" t="s">
        <v>664</v>
      </c>
      <c r="L654" s="25"/>
      <c r="M654" s="65"/>
      <c r="N654" s="118"/>
      <c r="O654" s="137" t="s">
        <v>1565</v>
      </c>
      <c r="P654" s="142"/>
    </row>
    <row r="655" spans="1:16" ht="30" hidden="1">
      <c r="A655" s="166">
        <v>688</v>
      </c>
      <c r="B655" s="100" t="str">
        <f>IF(D655=4,VLOOKUP(C655,'[1]ФИО - № гарнитуры 4-я линия СПб'!$A$2:$B$179,2,FALSE),IF(D655=3,VLOOKUP(C655,'[1]ФИО - № гарнитуры 3-я линия СПб'!$B$2:$C$211,2,FALSE),""))</f>
        <v>Заикин Роман Александрович</v>
      </c>
      <c r="C655" s="144">
        <v>164</v>
      </c>
      <c r="D655" s="5">
        <v>4</v>
      </c>
      <c r="E655" s="106">
        <v>43286</v>
      </c>
      <c r="F655" s="5" t="s">
        <v>41</v>
      </c>
      <c r="G655" s="106"/>
      <c r="H655" s="263"/>
      <c r="I655" s="63" t="s">
        <v>1618</v>
      </c>
      <c r="J655" s="31" t="s">
        <v>1037</v>
      </c>
      <c r="K655" s="19" t="s">
        <v>1639</v>
      </c>
      <c r="L655" s="34" t="s">
        <v>1628</v>
      </c>
      <c r="M655" s="145">
        <v>43304</v>
      </c>
      <c r="N655" s="145">
        <v>43305</v>
      </c>
      <c r="O655" s="137"/>
    </row>
    <row r="656" spans="1:16" ht="30" hidden="1">
      <c r="A656" s="16">
        <f>A655+1</f>
        <v>689</v>
      </c>
      <c r="B656" s="100" t="s">
        <v>777</v>
      </c>
      <c r="C656" s="93" t="s">
        <v>1544</v>
      </c>
      <c r="D656" s="5">
        <v>3</v>
      </c>
      <c r="E656" s="106">
        <v>43270</v>
      </c>
      <c r="F656" s="5" t="s">
        <v>41</v>
      </c>
      <c r="G656" s="106"/>
      <c r="H656" s="263"/>
      <c r="I656" s="63" t="s">
        <v>1559</v>
      </c>
      <c r="J656" s="31"/>
      <c r="K656" s="20"/>
      <c r="L656" s="34"/>
      <c r="M656" s="119"/>
      <c r="N656" s="136"/>
      <c r="O656" s="137"/>
    </row>
    <row r="657" spans="1:16" ht="75" hidden="1">
      <c r="A657" s="16">
        <f>A656+1</f>
        <v>690</v>
      </c>
      <c r="B657" s="100" t="s">
        <v>843</v>
      </c>
      <c r="C657" s="93" t="s">
        <v>1546</v>
      </c>
      <c r="D657" s="5">
        <v>3</v>
      </c>
      <c r="E657" s="106">
        <v>43270</v>
      </c>
      <c r="F657" s="5" t="s">
        <v>41</v>
      </c>
      <c r="G657" s="106"/>
      <c r="H657" s="263"/>
      <c r="I657" s="63" t="s">
        <v>1557</v>
      </c>
      <c r="J657" s="31" t="s">
        <v>1574</v>
      </c>
      <c r="K657" s="20" t="s">
        <v>1569</v>
      </c>
      <c r="L657" s="34" t="s">
        <v>1564</v>
      </c>
      <c r="M657" s="128">
        <v>43278</v>
      </c>
      <c r="N657" s="129">
        <v>43280</v>
      </c>
      <c r="O657" s="137"/>
    </row>
    <row r="658" spans="1:16" ht="120" hidden="1">
      <c r="A658" s="165">
        <v>689</v>
      </c>
      <c r="B658" s="100" t="str">
        <f>IF(D658=4,VLOOKUP(C658,'[1]ФИО - № гарнитуры 4-я линия СПб'!$A$2:$B$179,2,FALSE),IF(D658=3,VLOOKUP(C658,'[1]ФИО - № гарнитуры 3-я линия СПб'!$B$2:$C$211,2,FALSE),""))</f>
        <v>Тютюник  Иван Владимирович</v>
      </c>
      <c r="C658" s="144">
        <v>452</v>
      </c>
      <c r="D658" s="5">
        <v>3</v>
      </c>
      <c r="E658" s="106">
        <v>43286</v>
      </c>
      <c r="F658" s="18" t="s">
        <v>41</v>
      </c>
      <c r="G658" s="106"/>
      <c r="H658" s="263"/>
      <c r="I658" s="63" t="s">
        <v>1619</v>
      </c>
      <c r="J658" s="31" t="s">
        <v>1747</v>
      </c>
      <c r="K658" s="20" t="s">
        <v>311</v>
      </c>
      <c r="L658" s="148" t="s">
        <v>1601</v>
      </c>
      <c r="M658" s="145">
        <v>43346</v>
      </c>
      <c r="N658" s="145">
        <v>43347</v>
      </c>
      <c r="O658" s="137"/>
    </row>
    <row r="659" spans="1:16" ht="30" hidden="1">
      <c r="A659" s="16">
        <f>A658+1</f>
        <v>690</v>
      </c>
      <c r="B659" s="100" t="s">
        <v>795</v>
      </c>
      <c r="C659" s="93" t="s">
        <v>1464</v>
      </c>
      <c r="D659" s="5">
        <v>3</v>
      </c>
      <c r="E659" s="106">
        <v>43241</v>
      </c>
      <c r="F659" s="5" t="s">
        <v>41</v>
      </c>
      <c r="G659" s="106"/>
      <c r="H659" s="263"/>
      <c r="I659" s="63" t="s">
        <v>1473</v>
      </c>
      <c r="J659" s="31" t="s">
        <v>1692</v>
      </c>
      <c r="K659" s="132" t="s">
        <v>1568</v>
      </c>
      <c r="L659" s="133" t="s">
        <v>1628</v>
      </c>
      <c r="M659" s="127">
        <v>43297</v>
      </c>
      <c r="N659" s="145">
        <v>43315</v>
      </c>
      <c r="O659" s="137"/>
    </row>
    <row r="660" spans="1:16" ht="45" hidden="1">
      <c r="A660" s="120">
        <f>A659+1</f>
        <v>691</v>
      </c>
      <c r="B660" s="100" t="s">
        <v>438</v>
      </c>
      <c r="C660" s="93" t="s">
        <v>1445</v>
      </c>
      <c r="D660" s="5">
        <v>4</v>
      </c>
      <c r="E660" s="106">
        <v>43234</v>
      </c>
      <c r="F660" s="5" t="s">
        <v>41</v>
      </c>
      <c r="G660" s="106">
        <v>43255</v>
      </c>
      <c r="H660" s="263"/>
      <c r="I660" s="63" t="s">
        <v>1451</v>
      </c>
      <c r="J660" s="31" t="s">
        <v>1506</v>
      </c>
      <c r="K660" s="19" t="s">
        <v>1505</v>
      </c>
      <c r="L660" s="25"/>
      <c r="M660" s="65"/>
      <c r="N660" s="118"/>
      <c r="O660" s="137"/>
    </row>
    <row r="661" spans="1:16" ht="45" hidden="1">
      <c r="A661" s="166">
        <v>690</v>
      </c>
      <c r="B661" s="100" t="str">
        <f>IF(D661=4,VLOOKUP(C661,'[1]ФИО - № гарнитуры 4-я линия СПб'!$A$2:$B$179,2,FALSE),IF(D661=3,VLOOKUP(C661,'[1]ФИО - № гарнитуры 3-я линия СПб'!$B$2:$C$211,2,FALSE),""))</f>
        <v>Шмелев Антон Валерьевич</v>
      </c>
      <c r="C661" s="144">
        <v>481</v>
      </c>
      <c r="D661" s="5">
        <v>3</v>
      </c>
      <c r="E661" s="106">
        <v>43286</v>
      </c>
      <c r="F661" s="5" t="s">
        <v>41</v>
      </c>
      <c r="G661" s="106"/>
      <c r="H661" s="263"/>
      <c r="I661" s="63" t="s">
        <v>1620</v>
      </c>
      <c r="J661" s="31" t="s">
        <v>1668</v>
      </c>
      <c r="K661" s="20" t="s">
        <v>1667</v>
      </c>
      <c r="L661" s="25" t="s">
        <v>1601</v>
      </c>
      <c r="M661" s="145">
        <v>43298</v>
      </c>
      <c r="N661" s="145">
        <v>43306</v>
      </c>
    </row>
    <row r="662" spans="1:16" hidden="1">
      <c r="A662" s="16">
        <f>A661+1</f>
        <v>691</v>
      </c>
      <c r="B662" s="100" t="s">
        <v>798</v>
      </c>
      <c r="C662" s="93" t="s">
        <v>1228</v>
      </c>
      <c r="D662" s="5">
        <v>3</v>
      </c>
      <c r="E662" s="106">
        <v>43270</v>
      </c>
      <c r="F662" s="5" t="s">
        <v>41</v>
      </c>
      <c r="G662" s="106"/>
      <c r="H662" s="263"/>
      <c r="I662" s="63" t="s">
        <v>1556</v>
      </c>
      <c r="J662" s="31"/>
      <c r="K662" s="20"/>
      <c r="L662" s="34"/>
      <c r="M662" s="119"/>
      <c r="N662" s="136"/>
    </row>
    <row r="663" spans="1:16" ht="60" hidden="1">
      <c r="A663" s="16">
        <f>A662+1</f>
        <v>692</v>
      </c>
      <c r="B663" s="100" t="s">
        <v>292</v>
      </c>
      <c r="C663" s="93" t="s">
        <v>1447</v>
      </c>
      <c r="D663" s="5">
        <v>4</v>
      </c>
      <c r="E663" s="106">
        <v>43234</v>
      </c>
      <c r="F663" s="5" t="s">
        <v>41</v>
      </c>
      <c r="G663" s="106">
        <v>43255</v>
      </c>
      <c r="H663" s="263"/>
      <c r="I663" s="63" t="s">
        <v>1453</v>
      </c>
      <c r="J663" s="31" t="s">
        <v>938</v>
      </c>
      <c r="K663" s="19" t="s">
        <v>1039</v>
      </c>
      <c r="L663" s="25"/>
      <c r="M663" s="65"/>
      <c r="N663" s="118"/>
    </row>
    <row r="664" spans="1:16" ht="30" hidden="1">
      <c r="A664" s="169">
        <f>A663+1</f>
        <v>693</v>
      </c>
      <c r="B664" s="100" t="s">
        <v>879</v>
      </c>
      <c r="C664" s="93" t="s">
        <v>1549</v>
      </c>
      <c r="D664" s="5">
        <v>3</v>
      </c>
      <c r="E664" s="106">
        <v>43270</v>
      </c>
      <c r="F664" s="121" t="s">
        <v>120</v>
      </c>
      <c r="G664" s="124"/>
      <c r="H664" s="265"/>
      <c r="I664" s="63" t="s">
        <v>1554</v>
      </c>
      <c r="J664" s="31" t="s">
        <v>2318</v>
      </c>
      <c r="K664" s="20" t="s">
        <v>2317</v>
      </c>
      <c r="L664" s="212" t="s">
        <v>1628</v>
      </c>
      <c r="M664" s="145">
        <v>43270</v>
      </c>
      <c r="N664" s="210">
        <v>43277</v>
      </c>
      <c r="O664" s="137"/>
      <c r="P664" s="148" t="s">
        <v>1796</v>
      </c>
    </row>
    <row r="665" spans="1:16" ht="30" hidden="1">
      <c r="A665" s="16">
        <f>A664+1</f>
        <v>694</v>
      </c>
      <c r="B665" s="100" t="s">
        <v>719</v>
      </c>
      <c r="C665" s="93" t="s">
        <v>1548</v>
      </c>
      <c r="D665" s="5">
        <v>3</v>
      </c>
      <c r="E665" s="106">
        <v>43270</v>
      </c>
      <c r="F665" s="5" t="s">
        <v>41</v>
      </c>
      <c r="G665" s="106"/>
      <c r="H665" s="263"/>
      <c r="I665" s="63" t="s">
        <v>1414</v>
      </c>
      <c r="J665" s="31"/>
      <c r="K665" s="20"/>
      <c r="L665" s="34"/>
      <c r="M665" s="119"/>
      <c r="N665" s="136"/>
      <c r="O665" s="178" t="s">
        <v>1576</v>
      </c>
    </row>
    <row r="666" spans="1:16" ht="45" hidden="1">
      <c r="A666" s="166">
        <v>692</v>
      </c>
      <c r="B666" s="100" t="str">
        <f>IF(D666=4,VLOOKUP(C666,'[2]ФИО - № гарнитуры 4-я линия СПб'!$A$2:$B$179,2,FALSE),IF(D666=3,VLOOKUP(C666,'[2]ФИО - № гарнитуры 3-я линия СПб'!$B$2:$C$211,2,FALSE),""))</f>
        <v>Константинов Евгений Валентинович</v>
      </c>
      <c r="C666" s="144">
        <v>92</v>
      </c>
      <c r="D666" s="5">
        <v>4</v>
      </c>
      <c r="E666" s="106">
        <v>43294</v>
      </c>
      <c r="F666" s="5" t="s">
        <v>41</v>
      </c>
      <c r="G666" s="106"/>
      <c r="H666" s="263"/>
      <c r="I666" s="63" t="s">
        <v>1658</v>
      </c>
      <c r="J666" s="31" t="s">
        <v>1659</v>
      </c>
      <c r="K666" s="97" t="s">
        <v>1660</v>
      </c>
      <c r="L666" s="34" t="s">
        <v>1628</v>
      </c>
      <c r="M666" s="145">
        <v>43304</v>
      </c>
      <c r="N666" s="128">
        <v>43305</v>
      </c>
      <c r="O666" s="137" t="s">
        <v>1576</v>
      </c>
    </row>
    <row r="667" spans="1:16" ht="60" hidden="1">
      <c r="A667" s="16">
        <f>A666+1</f>
        <v>693</v>
      </c>
      <c r="B667" s="100" t="s">
        <v>17</v>
      </c>
      <c r="C667" s="93" t="s">
        <v>1446</v>
      </c>
      <c r="D667" s="5">
        <v>4</v>
      </c>
      <c r="E667" s="106">
        <v>43234</v>
      </c>
      <c r="F667" s="5" t="s">
        <v>41</v>
      </c>
      <c r="G667" s="106">
        <v>43255</v>
      </c>
      <c r="H667" s="263"/>
      <c r="I667" s="63" t="s">
        <v>1452</v>
      </c>
      <c r="J667" s="31" t="s">
        <v>938</v>
      </c>
      <c r="K667" s="19" t="s">
        <v>1039</v>
      </c>
      <c r="L667" s="25"/>
      <c r="M667" s="65"/>
      <c r="N667" s="118"/>
      <c r="O667" s="137" t="s">
        <v>1576</v>
      </c>
    </row>
    <row r="668" spans="1:16" ht="30" hidden="1">
      <c r="A668" s="16">
        <f>A667+1</f>
        <v>694</v>
      </c>
      <c r="B668" s="31" t="s">
        <v>889</v>
      </c>
      <c r="C668" s="93" t="s">
        <v>1408</v>
      </c>
      <c r="D668" s="5">
        <v>3</v>
      </c>
      <c r="E668" s="106">
        <v>43216</v>
      </c>
      <c r="F668" s="5" t="s">
        <v>41</v>
      </c>
      <c r="G668" s="106"/>
      <c r="H668" s="263"/>
      <c r="I668" s="63" t="s">
        <v>1416</v>
      </c>
      <c r="J668" s="31" t="s">
        <v>1686</v>
      </c>
      <c r="K668" s="20" t="s">
        <v>1685</v>
      </c>
      <c r="L668" s="34" t="s">
        <v>1564</v>
      </c>
      <c r="M668" s="145">
        <v>43311</v>
      </c>
      <c r="N668" s="128">
        <v>43312</v>
      </c>
      <c r="O668" s="137" t="s">
        <v>1576</v>
      </c>
    </row>
    <row r="669" spans="1:16" ht="45" hidden="1">
      <c r="A669" s="165">
        <v>693</v>
      </c>
      <c r="B669" s="100" t="str">
        <f>IF(D669=4,VLOOKUP(C669,'[2]ФИО - № гарнитуры 4-я линия СПб'!$A$2:$B$179,2,FALSE),IF(D669=3,VLOOKUP(C669,'[2]ФИО - № гарнитуры 3-я линия СПб'!$B$2:$C$211,2,FALSE),""))</f>
        <v>Голубев Лев Вячеславович</v>
      </c>
      <c r="C669" s="144">
        <v>91</v>
      </c>
      <c r="D669" s="5">
        <v>4</v>
      </c>
      <c r="E669" s="106">
        <v>43294</v>
      </c>
      <c r="F669" s="5" t="s">
        <v>41</v>
      </c>
      <c r="G669" s="106"/>
      <c r="H669" s="263"/>
      <c r="I669" s="63" t="s">
        <v>1657</v>
      </c>
      <c r="J669" s="31" t="s">
        <v>1751</v>
      </c>
      <c r="K669" s="20" t="s">
        <v>1750</v>
      </c>
      <c r="L669" s="133" t="s">
        <v>1564</v>
      </c>
      <c r="M669" s="145">
        <v>43321</v>
      </c>
      <c r="N669" s="145">
        <v>43353</v>
      </c>
    </row>
    <row r="670" spans="1:16" ht="30" hidden="1">
      <c r="A670" s="16">
        <f>A669+1</f>
        <v>694</v>
      </c>
      <c r="B670" s="100" t="s">
        <v>707</v>
      </c>
      <c r="C670" s="93" t="s">
        <v>1547</v>
      </c>
      <c r="D670" s="5">
        <v>3</v>
      </c>
      <c r="E670" s="106">
        <v>43270</v>
      </c>
      <c r="F670" s="5" t="s">
        <v>41</v>
      </c>
      <c r="G670" s="106"/>
      <c r="H670" s="263"/>
      <c r="I670" s="63" t="s">
        <v>1555</v>
      </c>
      <c r="J670" s="31"/>
      <c r="K670" s="20"/>
      <c r="L670" s="34"/>
      <c r="M670" s="119"/>
      <c r="N670" s="136"/>
      <c r="O670" s="139" t="s">
        <v>1565</v>
      </c>
    </row>
    <row r="671" spans="1:16" ht="60" hidden="1">
      <c r="A671" s="16">
        <f>A670+1</f>
        <v>695</v>
      </c>
      <c r="B671" s="100" t="s">
        <v>253</v>
      </c>
      <c r="C671" s="93" t="s">
        <v>1258</v>
      </c>
      <c r="D671" s="5">
        <v>4</v>
      </c>
      <c r="E671" s="106">
        <v>43234</v>
      </c>
      <c r="F671" s="5" t="s">
        <v>41</v>
      </c>
      <c r="G671" s="106">
        <v>43255</v>
      </c>
      <c r="H671" s="263"/>
      <c r="I671" s="63" t="s">
        <v>1454</v>
      </c>
      <c r="J671" s="31" t="s">
        <v>665</v>
      </c>
      <c r="K671" s="19" t="s">
        <v>664</v>
      </c>
      <c r="L671" s="25"/>
      <c r="M671" s="65"/>
      <c r="N671" s="118"/>
      <c r="O671" s="137" t="s">
        <v>1576</v>
      </c>
    </row>
    <row r="672" spans="1:16" ht="60" hidden="1">
      <c r="A672" s="16">
        <f>A671+1</f>
        <v>696</v>
      </c>
      <c r="B672" s="100" t="s">
        <v>337</v>
      </c>
      <c r="C672" s="93" t="s">
        <v>1448</v>
      </c>
      <c r="D672" s="5">
        <v>4</v>
      </c>
      <c r="E672" s="106">
        <v>43234</v>
      </c>
      <c r="F672" s="5" t="s">
        <v>41</v>
      </c>
      <c r="G672" s="106">
        <v>43255</v>
      </c>
      <c r="H672" s="263"/>
      <c r="I672" s="63" t="s">
        <v>1455</v>
      </c>
      <c r="J672" s="31" t="s">
        <v>665</v>
      </c>
      <c r="K672" s="97" t="s">
        <v>1507</v>
      </c>
      <c r="L672" s="25"/>
      <c r="M672" s="65"/>
      <c r="N672" s="118"/>
    </row>
    <row r="673" spans="1:16" ht="30" hidden="1">
      <c r="A673" s="165">
        <v>694</v>
      </c>
      <c r="B673" s="100" t="str">
        <f>IF(D673=4,VLOOKUP(C673,'[3]ФИО - № гарнитуры 4-я линия СПб'!$A$2:$B$179,2,FALSE),IF(D673=3,VLOOKUP(C673,'[3]ФИО - № гарнитуры 3-я линия СПб'!$B$2:$C$211,2,FALSE),""))</f>
        <v>Мирошниченко Роман Павлович</v>
      </c>
      <c r="C673" s="144">
        <v>391</v>
      </c>
      <c r="D673" s="5">
        <v>3</v>
      </c>
      <c r="E673" s="106">
        <v>43294</v>
      </c>
      <c r="F673" s="5" t="s">
        <v>41</v>
      </c>
      <c r="G673" s="106"/>
      <c r="H673" s="263"/>
      <c r="I673" s="63" t="s">
        <v>1634</v>
      </c>
      <c r="J673" s="31" t="s">
        <v>1763</v>
      </c>
      <c r="K673" s="97" t="s">
        <v>1762</v>
      </c>
      <c r="L673" s="148" t="s">
        <v>1628</v>
      </c>
      <c r="M673" s="145">
        <v>43340</v>
      </c>
      <c r="N673" s="145">
        <v>43350</v>
      </c>
      <c r="O673" s="137" t="s">
        <v>1576</v>
      </c>
    </row>
    <row r="674" spans="1:16" ht="60" hidden="1">
      <c r="A674" s="16">
        <f>A673+1</f>
        <v>695</v>
      </c>
      <c r="B674" s="100" t="s">
        <v>257</v>
      </c>
      <c r="C674" s="93" t="s">
        <v>1449</v>
      </c>
      <c r="D674" s="5">
        <v>4</v>
      </c>
      <c r="E674" s="106">
        <v>43234</v>
      </c>
      <c r="F674" s="5" t="s">
        <v>41</v>
      </c>
      <c r="G674" s="106">
        <v>43255</v>
      </c>
      <c r="H674" s="263"/>
      <c r="I674" s="63" t="s">
        <v>1456</v>
      </c>
      <c r="J674" s="31" t="s">
        <v>665</v>
      </c>
      <c r="K674" s="19" t="s">
        <v>664</v>
      </c>
      <c r="L674" s="25"/>
      <c r="M674" s="65"/>
      <c r="N674" s="118"/>
      <c r="O674" s="137" t="s">
        <v>1576</v>
      </c>
    </row>
    <row r="675" spans="1:16" ht="120" hidden="1">
      <c r="A675" s="165">
        <v>695</v>
      </c>
      <c r="B675" s="100" t="str">
        <f>IF(D675=4,VLOOKUP(C675,'[4]ФИО - № гарнитуры 4-я линия СПб'!$A$2:$B$179,2,FALSE),IF(D675=3,VLOOKUP(C675,'[4]ФИО - № гарнитуры 3-я линия СПб'!$B$2:$C$211,2,FALSE),""))</f>
        <v>Решетнюк Игорь Сергеевич</v>
      </c>
      <c r="C675" s="144">
        <v>354</v>
      </c>
      <c r="D675" s="5">
        <v>3</v>
      </c>
      <c r="E675" s="106">
        <v>43294</v>
      </c>
      <c r="F675" s="126" t="s">
        <v>120</v>
      </c>
      <c r="G675" s="124"/>
      <c r="H675" s="265"/>
      <c r="I675" s="63" t="s">
        <v>1635</v>
      </c>
      <c r="J675" s="228" t="s">
        <v>2364</v>
      </c>
      <c r="K675" s="20" t="s">
        <v>2365</v>
      </c>
      <c r="L675" s="212" t="s">
        <v>1564</v>
      </c>
      <c r="M675" s="145">
        <v>43484</v>
      </c>
      <c r="N675" s="200">
        <v>43487</v>
      </c>
      <c r="O675" s="137"/>
      <c r="P675" s="148" t="s">
        <v>1796</v>
      </c>
    </row>
    <row r="676" spans="1:16" ht="30" hidden="1">
      <c r="A676" s="16">
        <f>A675+1</f>
        <v>696</v>
      </c>
      <c r="B676" s="100" t="s">
        <v>696</v>
      </c>
      <c r="C676" s="93" t="s">
        <v>1458</v>
      </c>
      <c r="D676" s="5">
        <v>3</v>
      </c>
      <c r="E676" s="106">
        <v>43241</v>
      </c>
      <c r="F676" s="5" t="s">
        <v>41</v>
      </c>
      <c r="G676" s="106"/>
      <c r="H676" s="263"/>
      <c r="I676" s="63" t="s">
        <v>1466</v>
      </c>
      <c r="J676" s="31" t="s">
        <v>1540</v>
      </c>
      <c r="K676" s="20"/>
      <c r="L676" s="34"/>
      <c r="M676" s="119"/>
      <c r="N676" s="136"/>
    </row>
    <row r="677" spans="1:16" ht="45" hidden="1">
      <c r="A677" s="165">
        <v>696</v>
      </c>
      <c r="B677" s="100" t="str">
        <f>IF(D677=4,VLOOKUP(C677,'[4]ФИО - № гарнитуры 4-я линия СПб'!$A$2:$B$179,2,FALSE),IF(D677=3,VLOOKUP(C677,'[4]ФИО - № гарнитуры 3-я линия СПб'!$B$2:$C$211,2,FALSE),""))</f>
        <v>Гришаев Станислав Игоревич</v>
      </c>
      <c r="C677" s="144">
        <v>328</v>
      </c>
      <c r="D677" s="5">
        <v>3</v>
      </c>
      <c r="E677" s="106">
        <v>43294</v>
      </c>
      <c r="F677" s="5" t="s">
        <v>41</v>
      </c>
      <c r="G677" s="106"/>
      <c r="H677" s="263"/>
      <c r="I677" s="63" t="s">
        <v>1636</v>
      </c>
      <c r="J677" s="31" t="s">
        <v>1497</v>
      </c>
      <c r="K677" s="20" t="s">
        <v>1716</v>
      </c>
      <c r="L677" s="148" t="s">
        <v>1601</v>
      </c>
      <c r="M677" s="145">
        <v>43341</v>
      </c>
      <c r="N677" s="145">
        <v>43343</v>
      </c>
    </row>
    <row r="678" spans="1:16" ht="45" hidden="1">
      <c r="A678" s="166">
        <v>696</v>
      </c>
      <c r="B678" s="100" t="str">
        <f>IF(D678=4,VLOOKUP(C678,'[3]ФИО - № гарнитуры 4-я линия СПб'!$A$2:$B$179,2,FALSE),IF(D678=3,VLOOKUP(C678,'[3]ФИО - № гарнитуры 3-я линия СПб'!$B$2:$C$211,2,FALSE),""))</f>
        <v>Гришаев Станислав Игоревич</v>
      </c>
      <c r="C678" s="144">
        <v>328</v>
      </c>
      <c r="D678" s="5">
        <v>3</v>
      </c>
      <c r="E678" s="106">
        <v>43294</v>
      </c>
      <c r="F678" s="5" t="s">
        <v>41</v>
      </c>
      <c r="G678" s="106"/>
      <c r="H678" s="263"/>
      <c r="I678" s="63" t="s">
        <v>1636</v>
      </c>
      <c r="J678" s="31" t="s">
        <v>1691</v>
      </c>
      <c r="K678" s="19" t="s">
        <v>1690</v>
      </c>
      <c r="L678" s="148" t="s">
        <v>1601</v>
      </c>
      <c r="M678" s="145">
        <v>43315</v>
      </c>
      <c r="N678" s="145">
        <v>43318</v>
      </c>
      <c r="O678" s="139" t="s">
        <v>1576</v>
      </c>
      <c r="P678" s="150"/>
    </row>
    <row r="679" spans="1:16" ht="120" hidden="1">
      <c r="A679" s="161">
        <v>697</v>
      </c>
      <c r="B679" s="155" t="str">
        <f>IF(D679=4,VLOOKUP(C679,'[4]ФИО - № гарнитуры 4-я линия СПб'!$A$2:$B$179,2,FALSE),IF(D679=3,VLOOKUP(C679,'[4]ФИО - № гарнитуры 3-я линия СПб'!$B$2:$C$211,2,FALSE),""))</f>
        <v>Буклешов Александр Михайлович</v>
      </c>
      <c r="C679" s="144">
        <v>313</v>
      </c>
      <c r="D679" s="5">
        <v>3</v>
      </c>
      <c r="E679" s="106">
        <v>43294</v>
      </c>
      <c r="F679" s="18" t="s">
        <v>41</v>
      </c>
      <c r="G679" s="106"/>
      <c r="H679" s="263"/>
      <c r="I679" s="63" t="s">
        <v>1637</v>
      </c>
      <c r="J679" s="31" t="s">
        <v>1717</v>
      </c>
      <c r="K679" s="20" t="s">
        <v>1718</v>
      </c>
      <c r="L679" s="133" t="s">
        <v>1564</v>
      </c>
      <c r="M679" s="145">
        <v>43318</v>
      </c>
      <c r="N679" s="145">
        <v>43321</v>
      </c>
      <c r="O679" s="149"/>
      <c r="P679"/>
    </row>
    <row r="680" spans="1:16" ht="75" hidden="1">
      <c r="A680" s="160">
        <f>A679+1</f>
        <v>698</v>
      </c>
      <c r="B680" s="155" t="s">
        <v>872</v>
      </c>
      <c r="C680" s="93" t="s">
        <v>1550</v>
      </c>
      <c r="D680" s="5">
        <v>3</v>
      </c>
      <c r="E680" s="106">
        <v>43270</v>
      </c>
      <c r="F680" s="121" t="s">
        <v>120</v>
      </c>
      <c r="G680" s="124"/>
      <c r="H680" s="265"/>
      <c r="I680" s="63" t="s">
        <v>1553</v>
      </c>
      <c r="J680" s="228" t="s">
        <v>2381</v>
      </c>
      <c r="K680" s="20" t="s">
        <v>2380</v>
      </c>
      <c r="L680" s="212" t="s">
        <v>1564</v>
      </c>
      <c r="M680" s="145">
        <v>43484</v>
      </c>
      <c r="N680" s="210">
        <v>43488</v>
      </c>
      <c r="O680" s="149"/>
      <c r="P680" s="148" t="s">
        <v>1796</v>
      </c>
    </row>
    <row r="681" spans="1:16" ht="90" hidden="1">
      <c r="A681" s="161">
        <v>698</v>
      </c>
      <c r="B681" s="155" t="str">
        <f>IF(D681=4,VLOOKUP(C681,'[3]ФИО - № гарнитуры 4-я линия СПб'!$A$2:$B$179,2,FALSE),IF(D681=3,VLOOKUP(C681,'[3]ФИО - № гарнитуры 3-я линия СПб'!$B$2:$C$211,2,FALSE),""))</f>
        <v>Пестов Илья Александрович</v>
      </c>
      <c r="C681" s="144">
        <v>138</v>
      </c>
      <c r="D681" s="5">
        <v>4</v>
      </c>
      <c r="E681" s="106">
        <v>43305</v>
      </c>
      <c r="F681" s="5" t="s">
        <v>41</v>
      </c>
      <c r="G681" s="106"/>
      <c r="H681" s="263"/>
      <c r="I681" s="63" t="s">
        <v>1671</v>
      </c>
      <c r="J681" s="31" t="s">
        <v>1761</v>
      </c>
      <c r="K681" s="19" t="s">
        <v>1039</v>
      </c>
      <c r="L681" s="148" t="s">
        <v>1628</v>
      </c>
      <c r="M681" s="145">
        <v>43339</v>
      </c>
      <c r="N681" s="145">
        <v>43350</v>
      </c>
      <c r="O681" s="177"/>
      <c r="P681" s="48"/>
    </row>
    <row r="682" spans="1:16" ht="120" hidden="1">
      <c r="A682" s="161">
        <v>699</v>
      </c>
      <c r="B682" s="155" t="str">
        <f>IF(D682=4,VLOOKUP(C682,'[3]ФИО - № гарнитуры 4-я линия СПб'!$A$2:$B$179,2,FALSE),IF(D682=3,VLOOKUP(C682,'[3]ФИО - № гарнитуры 3-я линия СПб'!$B$2:$C$211,2,FALSE),""))</f>
        <v>Плотников Игорь Германович</v>
      </c>
      <c r="C682" s="144">
        <v>205</v>
      </c>
      <c r="D682" s="5">
        <v>4</v>
      </c>
      <c r="E682" s="106">
        <v>43305</v>
      </c>
      <c r="F682" s="18" t="s">
        <v>120</v>
      </c>
      <c r="G682" s="106"/>
      <c r="H682" s="263"/>
      <c r="I682" s="63" t="s">
        <v>1672</v>
      </c>
      <c r="J682" s="31" t="s">
        <v>1721</v>
      </c>
      <c r="K682" s="19" t="s">
        <v>1720</v>
      </c>
      <c r="L682" s="148" t="s">
        <v>1601</v>
      </c>
      <c r="M682" s="145">
        <v>43321</v>
      </c>
      <c r="N682" s="145">
        <v>43325</v>
      </c>
      <c r="O682" s="149"/>
      <c r="P682"/>
    </row>
    <row r="683" spans="1:16" ht="90" hidden="1">
      <c r="A683" s="161">
        <v>700</v>
      </c>
      <c r="B683" s="155" t="str">
        <f>IF(D683=4,VLOOKUP(C683,'[3]ФИО - № гарнитуры 4-я линия СПб'!$A$2:$B$179,2,FALSE),IF(D683=3,VLOOKUP(C683,'[3]ФИО - № гарнитуры 3-я линия СПб'!$B$2:$C$211,2,FALSE),""))</f>
        <v>Борисевич Юрий Игоревич</v>
      </c>
      <c r="C683" s="125">
        <v>163</v>
      </c>
      <c r="D683" s="121">
        <v>4</v>
      </c>
      <c r="E683" s="124">
        <v>43305</v>
      </c>
      <c r="F683" s="168" t="s">
        <v>41</v>
      </c>
      <c r="G683" s="124"/>
      <c r="H683" s="265"/>
      <c r="I683" s="63" t="s">
        <v>1673</v>
      </c>
      <c r="J683" s="123" t="s">
        <v>1761</v>
      </c>
      <c r="K683" s="19" t="s">
        <v>1039</v>
      </c>
      <c r="L683" s="148" t="s">
        <v>1628</v>
      </c>
      <c r="M683" s="145">
        <v>43339</v>
      </c>
      <c r="N683" s="145">
        <v>43350</v>
      </c>
      <c r="O683" s="149"/>
      <c r="P683"/>
    </row>
    <row r="684" spans="1:16" ht="120" hidden="1">
      <c r="A684" s="161">
        <v>701</v>
      </c>
      <c r="B684" s="155" t="str">
        <f>IF(D684=4,VLOOKUP(C684,'[3]ФИО - № гарнитуры 4-я линия СПб'!$A$2:$B$179,2,FALSE),IF(D684=3,VLOOKUP(C684,'[3]ФИО - № гарнитуры 3-я линия СПб'!$B$2:$C$211,2,FALSE),""))</f>
        <v>Пичугин Павел Андреевич</v>
      </c>
      <c r="C684" s="144">
        <v>209</v>
      </c>
      <c r="D684" s="5">
        <v>4</v>
      </c>
      <c r="E684" s="106">
        <v>43305</v>
      </c>
      <c r="F684" s="18" t="s">
        <v>41</v>
      </c>
      <c r="G684" s="106"/>
      <c r="H684" s="263"/>
      <c r="I684" s="63" t="s">
        <v>658</v>
      </c>
      <c r="J684" s="31" t="s">
        <v>154</v>
      </c>
      <c r="K684" s="19" t="s">
        <v>1737</v>
      </c>
      <c r="L684" s="148" t="s">
        <v>1628</v>
      </c>
      <c r="M684" s="145">
        <v>43329</v>
      </c>
      <c r="N684" s="145">
        <v>43332</v>
      </c>
      <c r="O684" s="149"/>
      <c r="P684"/>
    </row>
    <row r="685" spans="1:16" ht="120" hidden="1">
      <c r="A685" s="160">
        <f>A684+1</f>
        <v>702</v>
      </c>
      <c r="B685" s="146" t="s">
        <v>838</v>
      </c>
      <c r="C685" s="93" t="s">
        <v>1409</v>
      </c>
      <c r="D685" s="5">
        <v>3</v>
      </c>
      <c r="E685" s="106">
        <v>43216</v>
      </c>
      <c r="F685" s="18" t="s">
        <v>41</v>
      </c>
      <c r="G685" s="106"/>
      <c r="H685" s="263"/>
      <c r="I685" s="63" t="s">
        <v>1420</v>
      </c>
      <c r="J685" s="31" t="s">
        <v>1954</v>
      </c>
      <c r="K685" s="19" t="s">
        <v>1955</v>
      </c>
      <c r="L685" s="133" t="s">
        <v>1564</v>
      </c>
      <c r="M685" s="145">
        <v>43391</v>
      </c>
      <c r="N685" s="210">
        <v>43395</v>
      </c>
      <c r="O685" s="149"/>
      <c r="P685" s="148" t="s">
        <v>1796</v>
      </c>
    </row>
    <row r="686" spans="1:16" ht="120" hidden="1">
      <c r="A686" s="161">
        <v>702</v>
      </c>
      <c r="B686" s="155" t="str">
        <f>IF(D686=4,VLOOKUP(C686,'[3]ФИО - № гарнитуры 4-я линия СПб'!$A$2:$B$179,2,FALSE),IF(D686=3,VLOOKUP(C686,'[3]ФИО - № гарнитуры 3-я линия СПб'!$B$2:$C$211,2,FALSE),""))</f>
        <v>Кондратков Евгений Александрович</v>
      </c>
      <c r="C686" s="144">
        <v>203</v>
      </c>
      <c r="D686" s="5">
        <v>4</v>
      </c>
      <c r="E686" s="106">
        <v>43305</v>
      </c>
      <c r="F686" s="18" t="s">
        <v>41</v>
      </c>
      <c r="G686" s="106"/>
      <c r="H686" s="263"/>
      <c r="I686" s="63" t="s">
        <v>1674</v>
      </c>
      <c r="J686" s="31" t="s">
        <v>154</v>
      </c>
      <c r="K686" s="20" t="s">
        <v>1623</v>
      </c>
      <c r="L686" s="148" t="s">
        <v>1628</v>
      </c>
      <c r="M686" s="145">
        <v>43329</v>
      </c>
      <c r="N686" s="145">
        <v>43332</v>
      </c>
      <c r="O686" s="177"/>
      <c r="P686"/>
    </row>
    <row r="687" spans="1:16" ht="120" hidden="1">
      <c r="A687" s="161">
        <v>703</v>
      </c>
      <c r="B687" s="155" t="str">
        <f>IF(D687=4,VLOOKUP(C687,'[3]ФИО - № гарнитуры 4-я линия СПб'!$A$2:$B$179,2,FALSE),IF(D687=3,VLOOKUP(C687,'[3]ФИО - № гарнитуры 3-я линия СПб'!$B$2:$C$211,2,FALSE),""))</f>
        <v>Мамонтьев Антон Андреевич</v>
      </c>
      <c r="C687" s="144">
        <v>69</v>
      </c>
      <c r="D687" s="5">
        <v>4</v>
      </c>
      <c r="E687" s="106">
        <v>43305</v>
      </c>
      <c r="F687" s="18" t="s">
        <v>41</v>
      </c>
      <c r="G687" s="106"/>
      <c r="H687" s="263"/>
      <c r="I687" s="63" t="s">
        <v>1675</v>
      </c>
      <c r="J687" s="31" t="s">
        <v>1741</v>
      </c>
      <c r="K687" s="19" t="s">
        <v>1738</v>
      </c>
      <c r="L687" s="148" t="s">
        <v>1628</v>
      </c>
      <c r="M687" s="145">
        <v>43308</v>
      </c>
      <c r="N687" s="145">
        <v>43325</v>
      </c>
      <c r="O687" s="149"/>
    </row>
    <row r="688" spans="1:16" ht="75" hidden="1">
      <c r="A688" s="161">
        <v>704</v>
      </c>
      <c r="B688" s="155" t="s">
        <v>299</v>
      </c>
      <c r="C688" s="144">
        <v>1</v>
      </c>
      <c r="D688" s="5">
        <v>4</v>
      </c>
      <c r="E688" s="106">
        <v>43305</v>
      </c>
      <c r="F688" s="5" t="s">
        <v>41</v>
      </c>
      <c r="G688" s="106"/>
      <c r="H688" s="263"/>
      <c r="I688" s="63" t="s">
        <v>1676</v>
      </c>
      <c r="J688" s="31" t="s">
        <v>1638</v>
      </c>
      <c r="K688" s="60" t="s">
        <v>664</v>
      </c>
      <c r="L688" s="133" t="s">
        <v>1564</v>
      </c>
      <c r="M688" s="145">
        <v>43321</v>
      </c>
      <c r="N688" s="145">
        <v>43354</v>
      </c>
      <c r="O688" s="149"/>
      <c r="P688" s="148"/>
    </row>
    <row r="689" spans="1:16" ht="120" hidden="1">
      <c r="A689" s="161">
        <v>705</v>
      </c>
      <c r="B689" s="155" t="str">
        <f>IF(D689=4,VLOOKUP(C689,'[3]ФИО - № гарнитуры 4-я линия СПб'!$A$2:$B$179,2,FALSE),IF(D689=3,VLOOKUP(C689,'[3]ФИО - № гарнитуры 3-я линия СПб'!$B$2:$C$211,2,FALSE),""))</f>
        <v>Елисеев Александр Александрович</v>
      </c>
      <c r="C689" s="144">
        <v>212</v>
      </c>
      <c r="D689" s="5">
        <v>4</v>
      </c>
      <c r="E689" s="106">
        <v>43305</v>
      </c>
      <c r="F689" s="18" t="s">
        <v>120</v>
      </c>
      <c r="G689" s="106"/>
      <c r="H689" s="263"/>
      <c r="I689" s="63" t="s">
        <v>1677</v>
      </c>
      <c r="J689" s="31" t="s">
        <v>1719</v>
      </c>
      <c r="K689" s="19" t="s">
        <v>194</v>
      </c>
      <c r="L689" s="148" t="s">
        <v>1601</v>
      </c>
      <c r="M689" s="145">
        <v>43321</v>
      </c>
      <c r="N689" s="145">
        <v>41131</v>
      </c>
      <c r="O689" s="149"/>
    </row>
    <row r="690" spans="1:16" ht="135">
      <c r="A690" s="161">
        <v>706</v>
      </c>
      <c r="B690" s="155" t="str">
        <f>IF(D690=4,VLOOKUP(C690,'[3]ФИО - № гарнитуры 4-я линия СПб'!$A$2:$B$179,2,FALSE),IF(D690=3,VLOOKUP(C690,'[3]ФИО - № гарнитуры 3-я линия СПб'!$B$2:$C$211,2,FALSE),""))</f>
        <v>Кондратьев Игорь Юрьевич</v>
      </c>
      <c r="C690" s="144">
        <v>366</v>
      </c>
      <c r="D690" s="5">
        <v>3</v>
      </c>
      <c r="E690" s="106">
        <v>43305</v>
      </c>
      <c r="F690" s="126" t="s">
        <v>41</v>
      </c>
      <c r="G690" s="124"/>
      <c r="H690" s="265"/>
      <c r="I690" s="63" t="s">
        <v>1678</v>
      </c>
      <c r="J690" s="31" t="s">
        <v>2564</v>
      </c>
      <c r="K690" s="175" t="s">
        <v>2563</v>
      </c>
      <c r="L690" s="133" t="s">
        <v>1628</v>
      </c>
      <c r="M690" s="145">
        <v>43392</v>
      </c>
      <c r="N690" s="145">
        <v>43524</v>
      </c>
      <c r="O690" s="149"/>
      <c r="P690" s="148" t="s">
        <v>1796</v>
      </c>
    </row>
    <row r="691" spans="1:16" ht="30" hidden="1">
      <c r="A691" s="161">
        <v>707</v>
      </c>
      <c r="B691" s="155" t="str">
        <f>IF(D691=4,VLOOKUP(C691,'[3]ФИО - № гарнитуры 4-я линия СПб'!$A$2:$B$179,2,FALSE),IF(D691=3,VLOOKUP(C691,'[3]ФИО - № гарнитуры 3-я линия СПб'!$B$2:$C$211,2,FALSE),""))</f>
        <v>Плотников Михаил Иванович</v>
      </c>
      <c r="C691" s="144">
        <v>411</v>
      </c>
      <c r="D691" s="5">
        <v>3</v>
      </c>
      <c r="E691" s="106">
        <v>43305</v>
      </c>
      <c r="F691" s="5" t="s">
        <v>41</v>
      </c>
      <c r="G691" s="106"/>
      <c r="H691" s="263"/>
      <c r="I691" s="63" t="s">
        <v>1679</v>
      </c>
      <c r="J691" s="31" t="s">
        <v>497</v>
      </c>
      <c r="K691" s="60" t="s">
        <v>311</v>
      </c>
      <c r="L691" s="148" t="s">
        <v>1628</v>
      </c>
      <c r="M691" s="145">
        <v>43342</v>
      </c>
      <c r="N691" s="145">
        <v>43342</v>
      </c>
      <c r="O691" s="177"/>
      <c r="P691"/>
    </row>
    <row r="692" spans="1:16" ht="120" hidden="1">
      <c r="A692" s="164">
        <v>708</v>
      </c>
      <c r="B692" s="191" t="str">
        <f>IF(D692=4,VLOOKUP(C692,'[5]ФИО - № гарнитуры 4-я линия СПб'!$A$2:$B$179,2,FALSE),IF(D692=3,VLOOKUP(C692,'[5]ФИО - № гарнитуры 3-я линия СПб'!$B$2:$C$211,2,FALSE),""))</f>
        <v>Абрамов Артём Александрович</v>
      </c>
      <c r="C692" s="183">
        <v>286</v>
      </c>
      <c r="D692" s="168">
        <v>3</v>
      </c>
      <c r="E692" s="184">
        <v>43318</v>
      </c>
      <c r="F692" s="181" t="s">
        <v>41</v>
      </c>
      <c r="G692" s="184"/>
      <c r="H692" s="266"/>
      <c r="I692" s="185" t="s">
        <v>1701</v>
      </c>
      <c r="J692" s="192" t="s">
        <v>1852</v>
      </c>
      <c r="K692" s="60" t="s">
        <v>311</v>
      </c>
      <c r="L692" s="133" t="s">
        <v>1564</v>
      </c>
      <c r="M692" s="145">
        <v>43367</v>
      </c>
      <c r="N692" s="145">
        <v>43382</v>
      </c>
      <c r="O692" s="149"/>
      <c r="P692" s="148" t="s">
        <v>1796</v>
      </c>
    </row>
    <row r="693" spans="1:16" ht="120" hidden="1">
      <c r="A693" s="161">
        <v>708</v>
      </c>
      <c r="B693" s="155" t="str">
        <f>IF(D693=4,VLOOKUP(C693,'[1]ФИО - № гарнитуры 4-я линия СПб'!$A$2:$B$179,2,FALSE),IF(D693=3,VLOOKUP(C693,'[1]ФИО - № гарнитуры 3-я линия СПб'!$B$2:$C$211,2,FALSE),""))</f>
        <v>Гаврилов Алексей Сергеевич</v>
      </c>
      <c r="C693" s="144">
        <v>322</v>
      </c>
      <c r="D693" s="5">
        <v>3</v>
      </c>
      <c r="E693" s="106">
        <v>43286</v>
      </c>
      <c r="F693" s="18" t="s">
        <v>120</v>
      </c>
      <c r="G693" s="106"/>
      <c r="H693" s="263"/>
      <c r="I693" s="63" t="s">
        <v>1621</v>
      </c>
      <c r="J693" s="123" t="s">
        <v>1670</v>
      </c>
      <c r="K693" s="20" t="s">
        <v>1669</v>
      </c>
      <c r="L693" s="34" t="s">
        <v>1601</v>
      </c>
      <c r="M693" s="145">
        <v>43306</v>
      </c>
      <c r="N693" s="145">
        <v>43307</v>
      </c>
      <c r="O693" s="177"/>
    </row>
    <row r="694" spans="1:16" ht="30" hidden="1">
      <c r="A694" s="161">
        <v>709</v>
      </c>
      <c r="B694" s="170" t="s">
        <v>3</v>
      </c>
      <c r="C694" s="5">
        <v>66</v>
      </c>
      <c r="D694" s="5">
        <v>4</v>
      </c>
      <c r="E694" s="103" t="s">
        <v>1530</v>
      </c>
      <c r="F694" s="5" t="s">
        <v>4</v>
      </c>
      <c r="G694" s="104"/>
      <c r="H694" s="267"/>
      <c r="I694" s="171" t="s">
        <v>5</v>
      </c>
      <c r="J694" s="13" t="s">
        <v>25</v>
      </c>
      <c r="K694" s="19" t="s">
        <v>203</v>
      </c>
      <c r="L694" s="19"/>
      <c r="M694" s="48"/>
      <c r="N694" s="77"/>
      <c r="O694" s="149"/>
    </row>
    <row r="695" spans="1:16" ht="120" hidden="1">
      <c r="A695" s="164">
        <v>709</v>
      </c>
      <c r="B695" s="155" t="str">
        <f>IF(D695=4,VLOOKUP(C695,'[5]ФИО - № гарнитуры 4-я линия СПб'!$A$2:$B$179,2,FALSE),IF(D695=3,VLOOKUP(C695,'[5]ФИО - № гарнитуры 3-я линия СПб'!$B$2:$C$211,2,FALSE),""))</f>
        <v>Анкудинов Василий Георгиевич</v>
      </c>
      <c r="C695" s="144">
        <v>294</v>
      </c>
      <c r="D695" s="5">
        <v>3</v>
      </c>
      <c r="E695" s="106">
        <v>43318</v>
      </c>
      <c r="F695" s="18" t="s">
        <v>41</v>
      </c>
      <c r="G695" s="106"/>
      <c r="H695" s="263"/>
      <c r="I695" s="63" t="s">
        <v>1702</v>
      </c>
      <c r="J695" s="31" t="s">
        <v>1724</v>
      </c>
      <c r="K695" s="19" t="s">
        <v>1725</v>
      </c>
      <c r="L695" s="148" t="s">
        <v>1601</v>
      </c>
      <c r="M695" s="145">
        <v>43334</v>
      </c>
      <c r="N695" s="145">
        <v>43334</v>
      </c>
      <c r="O695" s="149"/>
      <c r="P695" s="148"/>
    </row>
    <row r="696" spans="1:16" ht="120" hidden="1">
      <c r="A696" s="164">
        <v>710</v>
      </c>
      <c r="B696" s="155" t="str">
        <f>IF(D696=4,VLOOKUP(C696,'[5]ФИО - № гарнитуры 4-я линия СПб'!$A$2:$B$179,2,FALSE),IF(D696=3,VLOOKUP(C696,'[5]ФИО - № гарнитуры 3-я линия СПб'!$B$2:$C$211,2,FALSE),""))</f>
        <v>Чуланов Николай Евгеньевич</v>
      </c>
      <c r="C696" s="144">
        <v>351</v>
      </c>
      <c r="D696" s="5">
        <v>3</v>
      </c>
      <c r="E696" s="106">
        <v>43318</v>
      </c>
      <c r="F696" s="18" t="s">
        <v>41</v>
      </c>
      <c r="G696" s="106"/>
      <c r="H696" s="263"/>
      <c r="I696" s="63" t="s">
        <v>1703</v>
      </c>
      <c r="J696" s="123" t="s">
        <v>100</v>
      </c>
      <c r="K696" s="19" t="s">
        <v>1236</v>
      </c>
      <c r="L696" s="148" t="s">
        <v>1628</v>
      </c>
      <c r="M696" s="145">
        <v>43325</v>
      </c>
      <c r="N696" s="145">
        <v>43329</v>
      </c>
      <c r="O696" s="149"/>
    </row>
    <row r="697" spans="1:16" ht="30" hidden="1">
      <c r="A697" s="161">
        <v>710</v>
      </c>
      <c r="B697" s="170" t="s">
        <v>6</v>
      </c>
      <c r="C697" s="5">
        <v>63</v>
      </c>
      <c r="D697" s="5">
        <v>4</v>
      </c>
      <c r="E697" s="103" t="s">
        <v>1530</v>
      </c>
      <c r="F697" s="5" t="s">
        <v>4</v>
      </c>
      <c r="G697" s="104"/>
      <c r="H697" s="267"/>
      <c r="I697" s="171" t="s">
        <v>5</v>
      </c>
      <c r="J697" s="21" t="s">
        <v>203</v>
      </c>
      <c r="K697" s="19" t="s">
        <v>203</v>
      </c>
      <c r="L697" s="19"/>
      <c r="M697" s="48"/>
      <c r="N697" s="77"/>
      <c r="O697" s="149"/>
    </row>
    <row r="698" spans="1:16" ht="30" hidden="1">
      <c r="A698" s="161">
        <v>711</v>
      </c>
      <c r="B698" s="170" t="s">
        <v>7</v>
      </c>
      <c r="C698" s="5">
        <v>234</v>
      </c>
      <c r="D698" s="5">
        <v>4</v>
      </c>
      <c r="E698" s="103" t="s">
        <v>1530</v>
      </c>
      <c r="F698" s="5" t="s">
        <v>4</v>
      </c>
      <c r="G698" s="104"/>
      <c r="H698" s="267"/>
      <c r="I698" s="171" t="s">
        <v>8</v>
      </c>
      <c r="J698" s="21" t="s">
        <v>203</v>
      </c>
      <c r="K698" s="19" t="s">
        <v>203</v>
      </c>
      <c r="L698" s="19"/>
      <c r="M698" s="48"/>
      <c r="N698" s="77"/>
      <c r="O698" s="149"/>
    </row>
    <row r="699" spans="1:16" ht="120" hidden="1">
      <c r="A699" s="164">
        <v>711</v>
      </c>
      <c r="B699" s="182" t="str">
        <f>IF(D699=4,VLOOKUP(C699,'[5]ФИО - № гарнитуры 4-я линия СПб'!$A$2:$B$179,2,FALSE),IF(D699=3,VLOOKUP(C699,'[5]ФИО - № гарнитуры 3-я линия СПб'!$B$2:$C$211,2,FALSE),""))</f>
        <v>Назаров Михаил Сергеевич</v>
      </c>
      <c r="C699" s="183">
        <v>436</v>
      </c>
      <c r="D699" s="168">
        <v>3</v>
      </c>
      <c r="E699" s="184">
        <v>43318</v>
      </c>
      <c r="F699" s="181" t="s">
        <v>41</v>
      </c>
      <c r="G699" s="184"/>
      <c r="H699" s="266"/>
      <c r="I699" s="185" t="s">
        <v>1704</v>
      </c>
      <c r="J699" s="192" t="s">
        <v>1498</v>
      </c>
      <c r="K699" s="94" t="s">
        <v>1715</v>
      </c>
      <c r="L699" s="133" t="s">
        <v>1564</v>
      </c>
      <c r="M699" s="145">
        <v>43367</v>
      </c>
      <c r="N699" s="145">
        <v>43382</v>
      </c>
      <c r="O699" s="149"/>
      <c r="P699" s="148" t="s">
        <v>1796</v>
      </c>
    </row>
    <row r="700" spans="1:16" ht="30" hidden="1">
      <c r="A700" s="161">
        <v>712</v>
      </c>
      <c r="B700" s="170" t="s">
        <v>9</v>
      </c>
      <c r="C700" s="5">
        <v>233</v>
      </c>
      <c r="D700" s="5">
        <v>4</v>
      </c>
      <c r="E700" s="103" t="s">
        <v>1530</v>
      </c>
      <c r="F700" s="5" t="s">
        <v>4</v>
      </c>
      <c r="G700" s="104"/>
      <c r="H700" s="267"/>
      <c r="I700" s="172" t="s">
        <v>203</v>
      </c>
      <c r="J700" s="21" t="s">
        <v>203</v>
      </c>
      <c r="K700" s="19" t="s">
        <v>203</v>
      </c>
      <c r="L700" s="19"/>
      <c r="M700" s="48"/>
      <c r="N700" s="77"/>
      <c r="O700" s="177"/>
    </row>
    <row r="701" spans="1:16" ht="120" hidden="1">
      <c r="A701" s="164">
        <v>712</v>
      </c>
      <c r="B701" s="182" t="str">
        <f>IF(D701=4,VLOOKUP(C701,'[5]ФИО - № гарнитуры 4-я линия СПб'!$A$2:$B$179,2,FALSE),IF(D701=3,VLOOKUP(C701,'[5]ФИО - № гарнитуры 3-я линия СПб'!$B$2:$C$211,2,FALSE),""))</f>
        <v>Аргеландер Владимир Борисович</v>
      </c>
      <c r="C701" s="183">
        <v>296</v>
      </c>
      <c r="D701" s="168">
        <v>3</v>
      </c>
      <c r="E701" s="184">
        <v>43318</v>
      </c>
      <c r="F701" s="181" t="s">
        <v>41</v>
      </c>
      <c r="G701" s="184"/>
      <c r="H701" s="266"/>
      <c r="I701" s="185" t="s">
        <v>1705</v>
      </c>
      <c r="J701" s="186" t="s">
        <v>1727</v>
      </c>
      <c r="K701" s="19" t="s">
        <v>1726</v>
      </c>
      <c r="L701" s="148" t="s">
        <v>1601</v>
      </c>
      <c r="M701" s="145">
        <v>43334</v>
      </c>
      <c r="N701" s="145">
        <v>43356</v>
      </c>
      <c r="O701" s="149"/>
      <c r="P701" s="148" t="s">
        <v>1796</v>
      </c>
    </row>
    <row r="702" spans="1:16" ht="30" hidden="1">
      <c r="A702" s="161">
        <v>713</v>
      </c>
      <c r="B702" s="170" t="s">
        <v>10</v>
      </c>
      <c r="C702" s="5">
        <v>79</v>
      </c>
      <c r="D702" s="5">
        <v>4</v>
      </c>
      <c r="E702" s="103" t="s">
        <v>1530</v>
      </c>
      <c r="F702" s="5" t="s">
        <v>4</v>
      </c>
      <c r="G702" s="104"/>
      <c r="H702" s="267"/>
      <c r="I702" s="172" t="s">
        <v>203</v>
      </c>
      <c r="J702" s="21" t="s">
        <v>203</v>
      </c>
      <c r="K702" s="19" t="s">
        <v>203</v>
      </c>
      <c r="L702" s="19"/>
      <c r="M702" s="48"/>
      <c r="N702" s="77"/>
      <c r="O702" s="177"/>
    </row>
    <row r="703" spans="1:16" ht="120" hidden="1">
      <c r="A703" s="164">
        <v>713</v>
      </c>
      <c r="B703" s="155" t="str">
        <f>IF(D703=4,VLOOKUP(C703,'[5]ФИО - № гарнитуры 4-я линия СПб'!$A$2:$B$179,2,FALSE),IF(D703=3,VLOOKUP(C703,'[5]ФИО - № гарнитуры 3-я линия СПб'!$B$2:$C$211,2,FALSE),""))</f>
        <v>Васильев Александр Владимирович</v>
      </c>
      <c r="C703" s="144">
        <v>314</v>
      </c>
      <c r="D703" s="5">
        <v>3</v>
      </c>
      <c r="E703" s="106">
        <v>43318</v>
      </c>
      <c r="F703" s="18" t="s">
        <v>41</v>
      </c>
      <c r="G703" s="124"/>
      <c r="H703" s="265"/>
      <c r="I703" s="63" t="s">
        <v>1706</v>
      </c>
      <c r="J703" s="31" t="s">
        <v>1995</v>
      </c>
      <c r="K703" s="175" t="s">
        <v>1994</v>
      </c>
      <c r="L703" s="212" t="s">
        <v>1628</v>
      </c>
      <c r="M703" s="145">
        <v>43412</v>
      </c>
      <c r="N703" s="200">
        <v>43412</v>
      </c>
      <c r="O703" s="149"/>
      <c r="P703" s="148" t="s">
        <v>1796</v>
      </c>
    </row>
    <row r="704" spans="1:16" ht="30" hidden="1">
      <c r="A704" s="161">
        <v>714</v>
      </c>
      <c r="B704" s="170" t="s">
        <v>11</v>
      </c>
      <c r="C704" s="5">
        <v>184</v>
      </c>
      <c r="D704" s="5">
        <v>4</v>
      </c>
      <c r="E704" s="103" t="s">
        <v>1530</v>
      </c>
      <c r="F704" s="5" t="s">
        <v>4</v>
      </c>
      <c r="G704" s="104"/>
      <c r="H704" s="267"/>
      <c r="I704" s="171" t="s">
        <v>12</v>
      </c>
      <c r="J704" s="21" t="s">
        <v>203</v>
      </c>
      <c r="K704" s="19" t="s">
        <v>203</v>
      </c>
      <c r="L704" s="19"/>
      <c r="M704" s="48"/>
      <c r="N704" s="77"/>
      <c r="O704" s="177"/>
    </row>
    <row r="705" spans="1:16" ht="120" hidden="1">
      <c r="A705" s="164">
        <v>714</v>
      </c>
      <c r="B705" s="182" t="str">
        <f>IF(D705=4,VLOOKUP(C705,'[5]ФИО - № гарнитуры 4-я линия СПб'!$A$2:$B$179,2,FALSE),IF(D705=3,VLOOKUP(C705,'[5]ФИО - № гарнитуры 3-я линия СПб'!$B$2:$C$211,2,FALSE),""))</f>
        <v>Шапкин Вячеслав Юрьевич</v>
      </c>
      <c r="C705" s="183">
        <v>229</v>
      </c>
      <c r="D705" s="168">
        <v>4</v>
      </c>
      <c r="E705" s="184">
        <v>43318</v>
      </c>
      <c r="F705" s="181" t="s">
        <v>41</v>
      </c>
      <c r="G705" s="184"/>
      <c r="H705" s="266"/>
      <c r="I705" s="185" t="s">
        <v>1707</v>
      </c>
      <c r="J705" s="186" t="s">
        <v>1799</v>
      </c>
      <c r="K705" s="19" t="s">
        <v>1141</v>
      </c>
      <c r="L705" s="148" t="s">
        <v>1791</v>
      </c>
      <c r="M705" s="145">
        <v>43355</v>
      </c>
      <c r="N705" s="145">
        <v>43367</v>
      </c>
      <c r="O705" s="149"/>
      <c r="P705" s="148" t="s">
        <v>1788</v>
      </c>
    </row>
    <row r="706" spans="1:16" ht="30" hidden="1">
      <c r="A706" s="161">
        <v>715</v>
      </c>
      <c r="B706" s="170" t="s">
        <v>13</v>
      </c>
      <c r="C706" s="5">
        <v>140</v>
      </c>
      <c r="D706" s="5">
        <v>4</v>
      </c>
      <c r="E706" s="103" t="s">
        <v>1531</v>
      </c>
      <c r="F706" s="5" t="s">
        <v>4</v>
      </c>
      <c r="G706" s="104"/>
      <c r="H706" s="267"/>
      <c r="I706" s="171" t="s">
        <v>14</v>
      </c>
      <c r="J706" s="13" t="s">
        <v>74</v>
      </c>
      <c r="K706" s="19" t="s">
        <v>203</v>
      </c>
      <c r="L706" s="19"/>
      <c r="M706" s="48"/>
      <c r="N706" s="77"/>
      <c r="O706" s="177"/>
    </row>
    <row r="707" spans="1:16" ht="120" hidden="1">
      <c r="A707" s="164">
        <v>715</v>
      </c>
      <c r="B707" s="155" t="str">
        <f>IF(D707=4,VLOOKUP(C707,'[5]ФИО - № гарнитуры 4-я линия СПб'!$A$2:$B$179,2,FALSE),IF(D707=3,VLOOKUP(C707,'[5]ФИО - № гарнитуры 3-я линия СПб'!$B$2:$C$211,2,FALSE),""))</f>
        <v>Козлов Александр Венадьевич</v>
      </c>
      <c r="C707" s="144">
        <v>179</v>
      </c>
      <c r="D707" s="5">
        <v>4</v>
      </c>
      <c r="E707" s="106">
        <v>43318</v>
      </c>
      <c r="F707" s="18" t="s">
        <v>41</v>
      </c>
      <c r="G707" s="106"/>
      <c r="H707" s="263"/>
      <c r="I707" s="63" t="s">
        <v>1708</v>
      </c>
      <c r="J707" s="31" t="s">
        <v>1743</v>
      </c>
      <c r="K707" s="20" t="s">
        <v>1742</v>
      </c>
      <c r="L707" s="148" t="s">
        <v>1628</v>
      </c>
      <c r="M707" s="145">
        <v>43318</v>
      </c>
      <c r="N707" s="145">
        <v>43325</v>
      </c>
      <c r="O707" s="149">
        <f>IF(M707&lt;&gt;"ЗН",COUNTIF(M$2:M706,M707),0)</f>
        <v>2</v>
      </c>
      <c r="P707" s="149" t="str">
        <f>IF($D707=4,IF(INT($E707)-EDATE(VLOOKUP($C707,'[6]ФИО - № гарнитуры 4-я линия СПб'!$A$2:$G$179,7,FALSE),12)&gt;=0,"НЕТ","ДА"),IF($D707=3,IF(INT($E707)-EDATE(VLOOKUP($C707,'[6]ФИО - № гарнитуры 3-я линия СПб'!$B$2:$M$211,12,FALSE),12)&gt;=0,"НЕТ","ДА"),""))</f>
        <v>НЕТ</v>
      </c>
    </row>
    <row r="708" spans="1:16" ht="30" hidden="1">
      <c r="A708" s="161">
        <v>716</v>
      </c>
      <c r="B708" s="170" t="s">
        <v>15</v>
      </c>
      <c r="C708" s="5">
        <v>128</v>
      </c>
      <c r="D708" s="5">
        <v>4</v>
      </c>
      <c r="E708" s="103" t="s">
        <v>1532</v>
      </c>
      <c r="F708" s="5" t="s">
        <v>4</v>
      </c>
      <c r="G708" s="104"/>
      <c r="H708" s="267"/>
      <c r="I708" s="171" t="s">
        <v>207</v>
      </c>
      <c r="J708" s="13" t="s">
        <v>25</v>
      </c>
      <c r="K708" s="19" t="s">
        <v>203</v>
      </c>
      <c r="L708" s="19"/>
      <c r="M708" s="48"/>
      <c r="N708" s="77"/>
      <c r="O708" s="149">
        <f>IF(M708&lt;&gt;"ЗН",COUNTIF(M$2:M707,M708),0)</f>
        <v>0</v>
      </c>
      <c r="P708" s="149" t="str">
        <f>IF($D708=4,IF(INT($E708)-EDATE(VLOOKUP($C708,'[6]ФИО - № гарнитуры 4-я линия СПб'!$A$2:$G$179,7,FALSE),12)&gt;=0,"НЕТ","ДА"),IF($D708=3,IF(INT($E708)-EDATE(VLOOKUP($C708,'[6]ФИО - № гарнитуры 3-я линия СПб'!$B$2:$M$211,12,FALSE),12)&gt;=0,"НЕТ","ДА"),""))</f>
        <v>ДА</v>
      </c>
    </row>
    <row r="709" spans="1:16" ht="75" hidden="1">
      <c r="A709" s="164">
        <v>716</v>
      </c>
      <c r="B709" s="155" t="str">
        <f>IF(D709=4,VLOOKUP(C709,'[5]ФИО - № гарнитуры 4-я линия СПб'!$A$2:$B$179,2,FALSE),IF(D709=3,VLOOKUP(C709,'[5]ФИО - № гарнитуры 3-я линия СПб'!$B$2:$C$211,2,FALSE),""))</f>
        <v>Яшников Павел Александрович</v>
      </c>
      <c r="C709" s="144">
        <v>94</v>
      </c>
      <c r="D709" s="5">
        <v>4</v>
      </c>
      <c r="E709" s="106">
        <v>43318</v>
      </c>
      <c r="F709" s="5" t="s">
        <v>41</v>
      </c>
      <c r="G709" s="106"/>
      <c r="H709" s="263"/>
      <c r="I709" s="63" t="s">
        <v>1709</v>
      </c>
      <c r="J709" s="31" t="s">
        <v>1638</v>
      </c>
      <c r="K709" s="60" t="s">
        <v>664</v>
      </c>
      <c r="L709" s="148" t="s">
        <v>1628</v>
      </c>
      <c r="M709" s="145">
        <v>43339</v>
      </c>
      <c r="N709" s="145">
        <v>43350</v>
      </c>
      <c r="O709" s="149">
        <f>IF(M709&lt;&gt;"ЗН",COUNTIF(M$2:M708,M709),0)</f>
        <v>2</v>
      </c>
      <c r="P709" s="149" t="str">
        <f>IF($D709=4,IF(INT($E709)-EDATE(VLOOKUP($C709,'[6]ФИО - № гарнитуры 4-я линия СПб'!$A$2:$G$179,7,FALSE),12)&gt;=0,"НЕТ","ДА"),IF($D709=3,IF(INT($E709)-EDATE(VLOOKUP($C709,'[6]ФИО - № гарнитуры 3-я линия СПб'!$B$2:$M$211,12,FALSE),12)&gt;=0,"НЕТ","ДА"),""))</f>
        <v>НЕТ</v>
      </c>
    </row>
    <row r="710" spans="1:16" ht="60" hidden="1">
      <c r="A710" s="16">
        <f>A709+1</f>
        <v>717</v>
      </c>
      <c r="B710" s="146" t="s">
        <v>861</v>
      </c>
      <c r="C710" s="93" t="s">
        <v>1345</v>
      </c>
      <c r="D710" s="5">
        <v>3</v>
      </c>
      <c r="E710" s="106">
        <v>43194</v>
      </c>
      <c r="F710" s="5" t="s">
        <v>41</v>
      </c>
      <c r="G710" s="106"/>
      <c r="H710" s="263"/>
      <c r="I710" s="63" t="s">
        <v>1390</v>
      </c>
      <c r="J710" s="31" t="s">
        <v>1633</v>
      </c>
      <c r="K710" s="20" t="s">
        <v>1386</v>
      </c>
      <c r="L710" s="133" t="s">
        <v>1628</v>
      </c>
      <c r="M710" s="127">
        <v>43297</v>
      </c>
      <c r="N710" s="145">
        <v>43315</v>
      </c>
      <c r="O710" s="149"/>
      <c r="P710" s="149" t="e">
        <f>IF($D710=4,IF(INT($E710)-EDATE(VLOOKUP($C710,'[5]ФИО - № гарнитуры 4-я линия СПб'!$A$2:$G$179,7,FALSE),12)&gt;=0,"НЕТ","ДА"),IF($D710=3,IF(INT($E710)-EDATE(VLOOKUP($C710,'[5]ФИО - № гарнитуры 3-я линия СПб'!$B$2:$M$211,12,FALSE),12)&gt;=0,"НЕТ","ДА"),""))</f>
        <v>#N/A</v>
      </c>
    </row>
    <row r="711" spans="1:16" ht="30" hidden="1">
      <c r="A711" s="165">
        <v>717</v>
      </c>
      <c r="B711" s="170" t="s">
        <v>16</v>
      </c>
      <c r="C711" s="5">
        <v>1</v>
      </c>
      <c r="D711" s="5">
        <v>4</v>
      </c>
      <c r="E711" s="103" t="s">
        <v>1532</v>
      </c>
      <c r="F711" s="5" t="s">
        <v>4</v>
      </c>
      <c r="G711" s="104"/>
      <c r="H711" s="267"/>
      <c r="I711" s="171" t="s">
        <v>8</v>
      </c>
      <c r="J711" s="21" t="s">
        <v>203</v>
      </c>
      <c r="K711" s="19" t="s">
        <v>203</v>
      </c>
      <c r="L711" s="19"/>
      <c r="M711" s="48"/>
      <c r="N711" s="77"/>
      <c r="O711" s="149"/>
      <c r="P711" s="149" t="str">
        <f>IF($D711=4,IF(INT($E711)-EDATE(VLOOKUP($C711,'[5]ФИО - № гарнитуры 4-я линия СПб'!$A$2:$G$179,7,FALSE),12)&gt;=0,"НЕТ","ДА"),IF($D711=3,IF(INT($E711)-EDATE(VLOOKUP($C711,'[5]ФИО - № гарнитуры 3-я линия СПб'!$B$2:$M$211,12,FALSE),12)&gt;=0,"НЕТ","ДА"),""))</f>
        <v>ДА</v>
      </c>
    </row>
    <row r="712" spans="1:16" ht="120" hidden="1">
      <c r="A712" s="163">
        <v>717</v>
      </c>
      <c r="B712" s="182" t="str">
        <f>IF(D712=4,VLOOKUP(C712,'[5]ФИО - № гарнитуры 4-я линия СПб'!$A$2:$B$179,2,FALSE),IF(D712=3,VLOOKUP(C712,'[5]ФИО - № гарнитуры 3-я линия СПб'!$B$2:$C$211,2,FALSE),""))</f>
        <v>Седов Михаил Андреевич</v>
      </c>
      <c r="C712" s="183">
        <v>194</v>
      </c>
      <c r="D712" s="168">
        <v>4</v>
      </c>
      <c r="E712" s="184">
        <v>43318</v>
      </c>
      <c r="F712" s="181" t="s">
        <v>41</v>
      </c>
      <c r="G712" s="184"/>
      <c r="H712" s="266"/>
      <c r="I712" s="185" t="s">
        <v>1710</v>
      </c>
      <c r="J712" s="186" t="s">
        <v>1849</v>
      </c>
      <c r="K712" s="19" t="s">
        <v>1848</v>
      </c>
      <c r="L712" s="133" t="s">
        <v>1601</v>
      </c>
      <c r="M712" s="145">
        <v>43354</v>
      </c>
      <c r="N712" s="145">
        <v>43381</v>
      </c>
      <c r="O712" s="149"/>
      <c r="P712" s="149" t="str">
        <f>IF($D712=4,IF(INT($E712)-EDATE(VLOOKUP($C712,'[5]ФИО - № гарнитуры 4-я линия СПб'!$A$2:$G$179,7,FALSE),12)&gt;=0,"НЕТ","ДА"),IF($D712=3,IF(INT($E712)-EDATE(VLOOKUP($C712,'[5]ФИО - № гарнитуры 3-я линия СПб'!$B$2:$M$211,12,FALSE),12)&gt;=0,"НЕТ","ДА"),""))</f>
        <v>НЕТ</v>
      </c>
    </row>
    <row r="713" spans="1:16" ht="30" hidden="1">
      <c r="A713" s="16">
        <f>A712+1</f>
        <v>718</v>
      </c>
      <c r="B713" s="155" t="s">
        <v>712</v>
      </c>
      <c r="C713" s="93" t="s">
        <v>1551</v>
      </c>
      <c r="D713" s="5">
        <v>3</v>
      </c>
      <c r="E713" s="106">
        <v>43270</v>
      </c>
      <c r="F713" s="5" t="s">
        <v>41</v>
      </c>
      <c r="G713" s="106"/>
      <c r="H713" s="263"/>
      <c r="I713" s="63" t="s">
        <v>1552</v>
      </c>
      <c r="J713" s="31"/>
      <c r="K713" s="20"/>
      <c r="L713" s="34"/>
      <c r="M713" s="119"/>
      <c r="N713" s="136"/>
      <c r="O713" s="149"/>
      <c r="P713" s="149" t="e">
        <f>IF($D713=4,IF(INT($E713)-EDATE(VLOOKUP($C713,'[5]ФИО - № гарнитуры 4-я линия СПб'!$A$2:$G$179,7,FALSE),12)&gt;=0,"НЕТ","ДА"),IF($D713=3,IF(INT($E713)-EDATE(VLOOKUP($C713,'[5]ФИО - № гарнитуры 3-я линия СПб'!$B$2:$M$211,12,FALSE),12)&gt;=0,"НЕТ","ДА"),""))</f>
        <v>#N/A</v>
      </c>
    </row>
    <row r="714" spans="1:16" ht="30" hidden="1">
      <c r="A714" s="165">
        <v>718</v>
      </c>
      <c r="B714" s="170" t="s">
        <v>17</v>
      </c>
      <c r="C714" s="5">
        <v>166</v>
      </c>
      <c r="D714" s="5">
        <v>4</v>
      </c>
      <c r="E714" s="103" t="s">
        <v>1532</v>
      </c>
      <c r="F714" s="5" t="s">
        <v>4</v>
      </c>
      <c r="G714" s="104"/>
      <c r="H714" s="267"/>
      <c r="I714" s="171" t="s">
        <v>18</v>
      </c>
      <c r="J714" s="21" t="s">
        <v>203</v>
      </c>
      <c r="K714" s="19" t="s">
        <v>203</v>
      </c>
      <c r="L714" s="19"/>
      <c r="M714" s="48"/>
      <c r="N714" s="77"/>
      <c r="O714" s="149"/>
      <c r="P714" s="149" t="str">
        <f>IF($D714=4,IF(INT($E714)-EDATE(VLOOKUP($C714,'[5]ФИО - № гарнитуры 4-я линия СПб'!$A$2:$G$179,7,FALSE),12)&gt;=0,"НЕТ","ДА"),IF($D714=3,IF(INT($E714)-EDATE(VLOOKUP($C714,'[5]ФИО - № гарнитуры 3-я линия СПб'!$B$2:$M$211,12,FALSE),12)&gt;=0,"НЕТ","ДА"),""))</f>
        <v>ДА</v>
      </c>
    </row>
    <row r="715" spans="1:16" ht="120" hidden="1">
      <c r="A715" s="163">
        <v>718</v>
      </c>
      <c r="B715" s="182" t="str">
        <f>IF(D715=4,VLOOKUP(C715,'[5]ФИО - № гарнитуры 4-я линия СПб'!$A$2:$B$179,2,FALSE),IF(D715=3,VLOOKUP(C715,'[5]ФИО - № гарнитуры 3-я линия СПб'!$B$2:$C$211,2,FALSE),""))</f>
        <v>Фролов Александр Юрьевич</v>
      </c>
      <c r="C715" s="183">
        <v>49</v>
      </c>
      <c r="D715" s="168">
        <v>4</v>
      </c>
      <c r="E715" s="184">
        <v>43318</v>
      </c>
      <c r="F715" s="181" t="s">
        <v>41</v>
      </c>
      <c r="G715" s="184"/>
      <c r="H715" s="266"/>
      <c r="I715" s="185" t="s">
        <v>1711</v>
      </c>
      <c r="J715" s="187" t="s">
        <v>1761</v>
      </c>
      <c r="K715" s="180" t="s">
        <v>1039</v>
      </c>
      <c r="L715" s="133" t="s">
        <v>1564</v>
      </c>
      <c r="M715" s="145">
        <v>43354</v>
      </c>
      <c r="N715" s="145">
        <v>43367</v>
      </c>
      <c r="O715" s="149"/>
      <c r="P715" s="149" t="str">
        <f>IF($D715=4,IF(INT($E715)-EDATE(VLOOKUP($C715,'[5]ФИО - № гарнитуры 4-я линия СПб'!$A$2:$G$179,7,FALSE),12)&gt;=0,"НЕТ","ДА"),IF($D715=3,IF(INT($E715)-EDATE(VLOOKUP($C715,'[5]ФИО - № гарнитуры 3-я линия СПб'!$B$2:$M$211,12,FALSE),12)&gt;=0,"НЕТ","ДА"),""))</f>
        <v>НЕТ</v>
      </c>
    </row>
    <row r="716" spans="1:16" ht="75" hidden="1">
      <c r="A716" s="16">
        <f>A715+1</f>
        <v>719</v>
      </c>
      <c r="B716" s="155" t="s">
        <v>875</v>
      </c>
      <c r="C716" s="93" t="s">
        <v>1182</v>
      </c>
      <c r="D716" s="5">
        <v>3</v>
      </c>
      <c r="E716" s="106">
        <v>43241</v>
      </c>
      <c r="F716" s="5" t="s">
        <v>41</v>
      </c>
      <c r="G716" s="106"/>
      <c r="H716" s="263"/>
      <c r="I716" s="63" t="s">
        <v>1467</v>
      </c>
      <c r="J716" s="123" t="s">
        <v>2287</v>
      </c>
      <c r="K716" s="176" t="s">
        <v>2286</v>
      </c>
      <c r="L716" s="34" t="s">
        <v>1628</v>
      </c>
      <c r="M716" s="145">
        <v>43290</v>
      </c>
      <c r="N716" s="128">
        <v>43298</v>
      </c>
      <c r="O716" s="149"/>
      <c r="P716" s="149" t="e">
        <f>IF($D716=4,IF(INT($E716)-EDATE(VLOOKUP($C716,'[5]ФИО - № гарнитуры 4-я линия СПб'!$A$2:$G$179,7,FALSE),12)&gt;=0,"НЕТ","ДА"),IF($D716=3,IF(INT($E716)-EDATE(VLOOKUP($C716,'[5]ФИО - № гарнитуры 3-я линия СПб'!$B$2:$M$211,12,FALSE),12)&gt;=0,"НЕТ","ДА"),""))</f>
        <v>#N/A</v>
      </c>
    </row>
    <row r="717" spans="1:16" ht="30" hidden="1">
      <c r="A717" s="165">
        <v>719</v>
      </c>
      <c r="B717" s="170" t="s">
        <v>19</v>
      </c>
      <c r="C717" s="5">
        <v>22</v>
      </c>
      <c r="D717" s="5">
        <v>4</v>
      </c>
      <c r="E717" s="103" t="s">
        <v>1532</v>
      </c>
      <c r="F717" s="5" t="s">
        <v>4</v>
      </c>
      <c r="G717" s="104"/>
      <c r="H717" s="267"/>
      <c r="I717" s="171" t="s">
        <v>24</v>
      </c>
      <c r="J717" s="21" t="s">
        <v>203</v>
      </c>
      <c r="K717" s="19" t="s">
        <v>203</v>
      </c>
      <c r="L717" s="19"/>
      <c r="M717" s="48"/>
      <c r="N717" s="77"/>
      <c r="O717" s="149"/>
      <c r="P717" s="149" t="str">
        <f>IF($D717=4,IF(INT($E717)-EDATE(VLOOKUP($C717,'[5]ФИО - № гарнитуры 4-я линия СПб'!$A$2:$G$179,7,FALSE),12)&gt;=0,"НЕТ","ДА"),IF($D717=3,IF(INT($E717)-EDATE(VLOOKUP($C717,'[5]ФИО - № гарнитуры 3-я линия СПб'!$B$2:$M$211,12,FALSE),12)&gt;=0,"НЕТ","ДА"),""))</f>
        <v>ДА</v>
      </c>
    </row>
    <row r="718" spans="1:16" ht="120" hidden="1">
      <c r="A718" s="163">
        <v>719</v>
      </c>
      <c r="B718" s="155" t="str">
        <f>IF(D718=4,VLOOKUP(C718,'[5]ФИО - № гарнитуры 4-я линия СПб'!$A$2:$B$179,2,FALSE),IF(D718=3,VLOOKUP(C718,'[5]ФИО - № гарнитуры 3-я линия СПб'!$B$2:$C$211,2,FALSE),""))</f>
        <v>Пахомов Игорь Анатольевич</v>
      </c>
      <c r="C718" s="144">
        <v>207</v>
      </c>
      <c r="D718" s="5">
        <v>4</v>
      </c>
      <c r="E718" s="106">
        <v>43318</v>
      </c>
      <c r="F718" s="18" t="s">
        <v>120</v>
      </c>
      <c r="G718" s="106"/>
      <c r="H718" s="263"/>
      <c r="I718" s="63" t="s">
        <v>1712</v>
      </c>
      <c r="J718" s="31" t="s">
        <v>1722</v>
      </c>
      <c r="K718" s="19" t="s">
        <v>1723</v>
      </c>
      <c r="L718" s="148" t="s">
        <v>1601</v>
      </c>
      <c r="M718" s="145">
        <v>43321</v>
      </c>
      <c r="N718" s="145">
        <v>43325</v>
      </c>
      <c r="O718" s="149"/>
      <c r="P718" s="149" t="str">
        <f>IF($D718=4,IF(INT($E718)-EDATE(VLOOKUP($C718,'[5]ФИО - № гарнитуры 4-я линия СПб'!$A$2:$G$179,7,FALSE),12)&gt;=0,"НЕТ","ДА"),IF($D718=3,IF(INT($E718)-EDATE(VLOOKUP($C718,'[5]ФИО - № гарнитуры 3-я линия СПб'!$B$2:$M$211,12,FALSE),12)&gt;=0,"НЕТ","ДА"),""))</f>
        <v>НЕТ</v>
      </c>
    </row>
    <row r="719" spans="1:16" ht="30" hidden="1">
      <c r="A719" s="165">
        <v>720</v>
      </c>
      <c r="B719" s="170" t="s">
        <v>20</v>
      </c>
      <c r="C719" s="5">
        <v>97</v>
      </c>
      <c r="D719" s="5">
        <v>4</v>
      </c>
      <c r="E719" s="103" t="s">
        <v>1533</v>
      </c>
      <c r="F719" s="5" t="s">
        <v>4</v>
      </c>
      <c r="G719" s="104"/>
      <c r="H719" s="267"/>
      <c r="I719" s="171" t="s">
        <v>8</v>
      </c>
      <c r="J719" s="21" t="s">
        <v>203</v>
      </c>
      <c r="K719" s="19" t="s">
        <v>203</v>
      </c>
      <c r="L719" s="19"/>
      <c r="M719" s="48"/>
      <c r="N719" s="77"/>
      <c r="O719" s="149"/>
      <c r="P719" s="149" t="str">
        <f>IF($D719=4,IF(INT($E719)-EDATE(VLOOKUP($C719,'[5]ФИО - № гарнитуры 4-я линия СПб'!$A$2:$G$179,7,FALSE),12)&gt;=0,"НЕТ","ДА"),IF($D719=3,IF(INT($E719)-EDATE(VLOOKUP($C719,'[5]ФИО - № гарнитуры 3-я линия СПб'!$B$2:$M$211,12,FALSE),12)&gt;=0,"НЕТ","ДА"),""))</f>
        <v>ДА</v>
      </c>
    </row>
    <row r="720" spans="1:16" ht="120" hidden="1">
      <c r="A720" s="163">
        <v>720</v>
      </c>
      <c r="B720" s="155" t="str">
        <f>IF(D720=4,VLOOKUP(C720,'[5]ФИО - № гарнитуры 4-я линия СПб'!$A$2:$B$179,2,FALSE),IF(D720=3,VLOOKUP(C720,'[5]ФИО - № гарнитуры 3-я линия СПб'!$B$2:$C$211,2,FALSE),""))</f>
        <v>Осипов Александр Александрович</v>
      </c>
      <c r="C720" s="144">
        <v>206</v>
      </c>
      <c r="D720" s="5">
        <v>4</v>
      </c>
      <c r="E720" s="106">
        <v>43318</v>
      </c>
      <c r="F720" s="18" t="s">
        <v>41</v>
      </c>
      <c r="G720" s="106"/>
      <c r="H720" s="263"/>
      <c r="I720" s="63" t="s">
        <v>1713</v>
      </c>
      <c r="J720" s="31" t="s">
        <v>1746</v>
      </c>
      <c r="K720" s="98" t="s">
        <v>1744</v>
      </c>
      <c r="L720" s="148" t="s">
        <v>1628</v>
      </c>
      <c r="M720" s="145">
        <v>43332</v>
      </c>
      <c r="N720" s="145">
        <v>43334</v>
      </c>
      <c r="O720" s="149"/>
      <c r="P720" s="149" t="str">
        <f>IF($D720=4,IF(INT($E720)-EDATE(VLOOKUP($C720,'[5]ФИО - № гарнитуры 4-я линия СПб'!$A$2:$G$179,7,FALSE),12)&gt;=0,"НЕТ","ДА"),IF($D720=3,IF(INT($E720)-EDATE(VLOOKUP($C720,'[5]ФИО - № гарнитуры 3-я линия СПб'!$B$2:$M$211,12,FALSE),12)&gt;=0,"НЕТ","ДА"),""))</f>
        <v>НЕТ</v>
      </c>
    </row>
    <row r="721" spans="1:16" ht="120" hidden="1">
      <c r="A721" s="163">
        <v>721</v>
      </c>
      <c r="B721" s="155" t="str">
        <f>IF(D721=4,VLOOKUP(C721,'[5]ФИО - № гарнитуры 4-я линия СПб'!$A$2:$B$179,2,FALSE),IF(D721=3,VLOOKUP(C721,'[5]ФИО - № гарнитуры 3-я линия СПб'!$B$2:$C$211,2,FALSE),""))</f>
        <v>Ананьев Роман Геннадьевич</v>
      </c>
      <c r="C721" s="144">
        <v>134</v>
      </c>
      <c r="D721" s="5">
        <v>4</v>
      </c>
      <c r="E721" s="106">
        <v>43318</v>
      </c>
      <c r="F721" s="18" t="s">
        <v>41</v>
      </c>
      <c r="G721" s="106"/>
      <c r="H721" s="263"/>
      <c r="I721" s="63" t="s">
        <v>1714</v>
      </c>
      <c r="J721" s="31" t="s">
        <v>1740</v>
      </c>
      <c r="K721" s="20" t="s">
        <v>1739</v>
      </c>
      <c r="L721" s="148" t="s">
        <v>1628</v>
      </c>
      <c r="M721" s="145">
        <v>43332</v>
      </c>
      <c r="N721" s="145">
        <v>43333</v>
      </c>
      <c r="O721" s="149"/>
      <c r="P721" s="149" t="str">
        <f>IF($D721=4,IF(INT($E721)-EDATE(VLOOKUP($C721,'[5]ФИО - № гарнитуры 4-я линия СПб'!$A$2:$G$179,7,FALSE),12)&gt;=0,"НЕТ","ДА"),IF($D721=3,IF(INT($E721)-EDATE(VLOOKUP($C721,'[5]ФИО - № гарнитуры 3-я линия СПб'!$B$2:$M$211,12,FALSE),12)&gt;=0,"НЕТ","ДА"),""))</f>
        <v>НЕТ</v>
      </c>
    </row>
    <row r="722" spans="1:16" ht="120" hidden="1">
      <c r="A722" s="166">
        <v>722</v>
      </c>
      <c r="B722" s="155" t="str">
        <f>IF(D722=4,VLOOKUP(C722,'[7]ФИО - № гарнитуры 4-я линия СПб'!$A$2:$B$179,2,FALSE),IF(D722=3,VLOOKUP(C722,'[7]ФИО - № гарнитуры 3-я линия СПб'!$B$2:$C$211,2,FALSE),""))</f>
        <v>Ларин Михаил Борисович</v>
      </c>
      <c r="C722" s="144">
        <v>208</v>
      </c>
      <c r="D722" s="5">
        <v>4</v>
      </c>
      <c r="E722" s="106">
        <v>43328</v>
      </c>
      <c r="F722" s="18" t="s">
        <v>41</v>
      </c>
      <c r="G722" s="124"/>
      <c r="H722" s="265"/>
      <c r="I722" s="63" t="s">
        <v>1728</v>
      </c>
      <c r="J722" s="167" t="s">
        <v>89</v>
      </c>
      <c r="K722" s="60" t="s">
        <v>360</v>
      </c>
      <c r="L722" s="148" t="s">
        <v>1628</v>
      </c>
      <c r="M722" s="145">
        <v>43335</v>
      </c>
      <c r="N722" s="145">
        <v>43335</v>
      </c>
      <c r="O722" s="149"/>
      <c r="P722" s="149" t="str">
        <f>IF($D722=4,IF(INT($E722)-EDATE(VLOOKUP($C722,'[5]ФИО - № гарнитуры 4-я линия СПб'!$A$2:$G$179,7,FALSE),12)&gt;=0,"НЕТ","ДА"),IF($D722=3,IF(INT($E722)-EDATE(VLOOKUP($C722,'[5]ФИО - № гарнитуры 3-я линия СПб'!$B$2:$M$211,12,FALSE),12)&gt;=0,"НЕТ","ДА"),""))</f>
        <v>НЕТ</v>
      </c>
    </row>
    <row r="723" spans="1:16" ht="45" hidden="1">
      <c r="A723" s="16">
        <f>A722+1</f>
        <v>723</v>
      </c>
      <c r="B723" s="146" t="s">
        <v>721</v>
      </c>
      <c r="C723" s="93" t="s">
        <v>1344</v>
      </c>
      <c r="D723" s="5">
        <v>3</v>
      </c>
      <c r="E723" s="106">
        <v>43194</v>
      </c>
      <c r="F723" s="5" t="s">
        <v>41</v>
      </c>
      <c r="G723" s="106"/>
      <c r="H723" s="263"/>
      <c r="I723" s="63" t="s">
        <v>1389</v>
      </c>
      <c r="J723" s="31" t="s">
        <v>657</v>
      </c>
      <c r="K723" s="20" t="s">
        <v>1386</v>
      </c>
      <c r="L723" s="34" t="s">
        <v>1628</v>
      </c>
      <c r="M723" s="145">
        <v>43206</v>
      </c>
      <c r="N723" s="128">
        <v>43293</v>
      </c>
      <c r="O723" s="149"/>
      <c r="P723" s="149" t="e">
        <f>IF($D723=4,IF(INT($E723)-EDATE(VLOOKUP($C723,'[5]ФИО - № гарнитуры 4-я линия СПб'!$A$2:$G$179,7,FALSE),12)&gt;=0,"НЕТ","ДА"),IF($D723=3,IF(INT($E723)-EDATE(VLOOKUP($C723,'[5]ФИО - № гарнитуры 3-я линия СПб'!$B$2:$M$211,12,FALSE),12)&gt;=0,"НЕТ","ДА"),""))</f>
        <v>#N/A</v>
      </c>
    </row>
    <row r="724" spans="1:16" ht="120" hidden="1">
      <c r="A724" s="147">
        <v>723</v>
      </c>
      <c r="B724" s="182" t="str">
        <f>IF(D724=4,VLOOKUP(C724,'[7]ФИО - № гарнитуры 4-я линия СПб'!$A$2:$B$179,2,FALSE),IF(D724=3,VLOOKUP(C724,'[7]ФИО - № гарнитуры 3-я линия СПб'!$B$2:$C$211,2,FALSE),""))</f>
        <v>Симаков Алексей Владимирович</v>
      </c>
      <c r="C724" s="183">
        <v>191</v>
      </c>
      <c r="D724" s="168">
        <v>4</v>
      </c>
      <c r="E724" s="184">
        <v>43328</v>
      </c>
      <c r="F724" s="181" t="s">
        <v>41</v>
      </c>
      <c r="G724" s="184"/>
      <c r="H724" s="266"/>
      <c r="I724" s="185" t="s">
        <v>1729</v>
      </c>
      <c r="J724" s="187" t="s">
        <v>1761</v>
      </c>
      <c r="K724" s="180" t="s">
        <v>1039</v>
      </c>
      <c r="L724" s="148" t="s">
        <v>1792</v>
      </c>
      <c r="M724" s="145">
        <v>43355</v>
      </c>
      <c r="N724" s="145">
        <v>43367</v>
      </c>
      <c r="O724" s="149"/>
      <c r="P724" s="149" t="str">
        <f>IF($D724=4,IF(INT($E724)-EDATE(VLOOKUP($C724,'[7]ФИО - № гарнитуры 4-я линия СПб'!$A$2:$G$179,7,FALSE),12)&gt;=0,"НЕТ","ДА"),IF($D724=3,IF(INT($E724)-EDATE(VLOOKUP($C724,'[7]ФИО - № гарнитуры 3-я линия СПб'!$B$2:$M$211,12,FALSE),12)&gt;=0,"НЕТ","ДА"),""))</f>
        <v>НЕТ</v>
      </c>
    </row>
    <row r="725" spans="1:16" ht="120" hidden="1">
      <c r="A725" s="147">
        <v>724</v>
      </c>
      <c r="B725" s="182" t="str">
        <f>IF(D725=4,VLOOKUP(C725,'[7]ФИО - № гарнитуры 4-я линия СПб'!$A$2:$B$179,2,FALSE),IF(D725=3,VLOOKUP(C725,'[7]ФИО - № гарнитуры 3-я линия СПб'!$B$2:$C$211,2,FALSE),""))</f>
        <v>Михайловский Игорь Валерьевич</v>
      </c>
      <c r="C725" s="183">
        <v>79</v>
      </c>
      <c r="D725" s="168">
        <v>4</v>
      </c>
      <c r="E725" s="184">
        <v>43328</v>
      </c>
      <c r="F725" s="181" t="s">
        <v>41</v>
      </c>
      <c r="G725" s="184"/>
      <c r="H725" s="266"/>
      <c r="I725" s="185" t="s">
        <v>1730</v>
      </c>
      <c r="J725" s="186" t="s">
        <v>1814</v>
      </c>
      <c r="K725" s="19" t="s">
        <v>1815</v>
      </c>
      <c r="L725" s="148" t="s">
        <v>1628</v>
      </c>
      <c r="M725" s="145">
        <v>43353</v>
      </c>
      <c r="N725" s="145">
        <v>43367</v>
      </c>
      <c r="O725" s="149"/>
      <c r="P725" s="149" t="str">
        <f>IF($D725=4,IF(INT($E725)-EDATE(VLOOKUP($C725,'[7]ФИО - № гарнитуры 4-я линия СПб'!$A$2:$G$179,7,FALSE),12)&gt;=0,"НЕТ","ДА"),IF($D725=3,IF(INT($E725)-EDATE(VLOOKUP($C725,'[7]ФИО - № гарнитуры 3-я линия СПб'!$B$2:$M$211,12,FALSE),12)&gt;=0,"НЕТ","ДА"),""))</f>
        <v>НЕТ</v>
      </c>
    </row>
    <row r="726" spans="1:16" ht="120" hidden="1">
      <c r="A726" s="147">
        <v>725</v>
      </c>
      <c r="B726" s="182" t="str">
        <f>IF(D726=4,VLOOKUP(C726,'[7]ФИО - № гарнитуры 4-я линия СПб'!$A$2:$B$179,2,FALSE),IF(D726=3,VLOOKUP(C726,'[7]ФИО - № гарнитуры 3-я линия СПб'!$B$2:$C$211,2,FALSE),""))</f>
        <v>Дмитриев Александр Анатольевич</v>
      </c>
      <c r="C726" s="183">
        <v>87</v>
      </c>
      <c r="D726" s="168">
        <v>4</v>
      </c>
      <c r="E726" s="184">
        <v>43328</v>
      </c>
      <c r="F726" s="181" t="s">
        <v>41</v>
      </c>
      <c r="G726" s="184"/>
      <c r="H726" s="266"/>
      <c r="I726" s="185" t="s">
        <v>1731</v>
      </c>
      <c r="J726" s="187" t="s">
        <v>1761</v>
      </c>
      <c r="K726" s="180" t="s">
        <v>1039</v>
      </c>
      <c r="L726" s="148" t="s">
        <v>1791</v>
      </c>
      <c r="M726" s="145">
        <v>43356</v>
      </c>
      <c r="N726" s="145">
        <v>43367</v>
      </c>
      <c r="O726" s="149"/>
      <c r="P726" s="149" t="str">
        <f>IF($D726=4,IF(INT($E726)-EDATE(VLOOKUP($C726,'[7]ФИО - № гарнитуры 4-я линия СПб'!$A$2:$G$179,7,FALSE),12)&gt;=0,"НЕТ","ДА"),IF($D726=3,IF(INT($E726)-EDATE(VLOOKUP($C726,'[7]ФИО - № гарнитуры 3-я линия СПб'!$B$2:$M$211,12,FALSE),12)&gt;=0,"НЕТ","ДА"),""))</f>
        <v>НЕТ</v>
      </c>
    </row>
    <row r="727" spans="1:16" ht="120" hidden="1">
      <c r="A727" s="147">
        <v>726</v>
      </c>
      <c r="B727" s="182" t="str">
        <f>IF(D727=4,VLOOKUP(C727,'[7]ФИО - № гарнитуры 4-я линия СПб'!$A$2:$B$179,2,FALSE),IF(D727=3,VLOOKUP(C727,'[7]ФИО - № гарнитуры 3-я линия СПб'!$B$2:$C$211,2,FALSE),""))</f>
        <v>Павлов Анатолий Валерьевич</v>
      </c>
      <c r="C727" s="183">
        <v>150</v>
      </c>
      <c r="D727" s="168">
        <v>4</v>
      </c>
      <c r="E727" s="184">
        <v>43328</v>
      </c>
      <c r="F727" s="181" t="s">
        <v>41</v>
      </c>
      <c r="G727" s="184"/>
      <c r="H727" s="266"/>
      <c r="I727" s="185" t="s">
        <v>1732</v>
      </c>
      <c r="J727" s="187" t="s">
        <v>1761</v>
      </c>
      <c r="K727" s="180" t="s">
        <v>1039</v>
      </c>
      <c r="L727" s="148" t="s">
        <v>1793</v>
      </c>
      <c r="M727" s="145">
        <v>43355</v>
      </c>
      <c r="N727" s="145">
        <v>43367</v>
      </c>
      <c r="O727" s="149"/>
      <c r="P727" s="149" t="str">
        <f>IF($D727=4,IF(INT($E727)-EDATE(VLOOKUP($C727,'[7]ФИО - № гарнитуры 4-я линия СПб'!$A$2:$G$179,7,FALSE),12)&gt;=0,"НЕТ","ДА"),IF($D727=3,IF(INT($E727)-EDATE(VLOOKUP($C727,'[7]ФИО - № гарнитуры 3-я линия СПб'!$B$2:$M$211,12,FALSE),12)&gt;=0,"НЕТ","ДА"),""))</f>
        <v>НЕТ</v>
      </c>
    </row>
    <row r="728" spans="1:16" ht="120" hidden="1">
      <c r="A728" s="147">
        <v>727</v>
      </c>
      <c r="B728" s="182" t="str">
        <f>IF(D728=4,VLOOKUP(C728,'[7]ФИО - № гарнитуры 4-я линия СПб'!$A$2:$B$179,2,FALSE),IF(D728=3,VLOOKUP(C728,'[7]ФИО - № гарнитуры 3-я линия СПб'!$B$2:$C$211,2,FALSE),""))</f>
        <v>Потапов Евгений Викторович</v>
      </c>
      <c r="C728" s="183">
        <v>189</v>
      </c>
      <c r="D728" s="168">
        <v>4</v>
      </c>
      <c r="E728" s="184">
        <v>43328</v>
      </c>
      <c r="F728" s="181" t="s">
        <v>41</v>
      </c>
      <c r="G728" s="184"/>
      <c r="H728" s="266"/>
      <c r="I728" s="185" t="s">
        <v>1733</v>
      </c>
      <c r="J728" s="186" t="s">
        <v>1638</v>
      </c>
      <c r="K728" s="19" t="s">
        <v>664</v>
      </c>
      <c r="L728" s="148" t="s">
        <v>1794</v>
      </c>
      <c r="M728" s="145">
        <v>43356</v>
      </c>
      <c r="N728" s="145">
        <v>43367</v>
      </c>
      <c r="O728" s="149"/>
      <c r="P728" s="149" t="str">
        <f>IF($D728=4,IF(INT($E728)-EDATE(VLOOKUP($C728,'[7]ФИО - № гарнитуры 4-я линия СПб'!$A$2:$G$179,7,FALSE),12)&gt;=0,"НЕТ","ДА"),IF($D728=3,IF(INT($E728)-EDATE(VLOOKUP($C728,'[7]ФИО - № гарнитуры 3-я линия СПб'!$B$2:$M$211,12,FALSE),12)&gt;=0,"НЕТ","ДА"),""))</f>
        <v>НЕТ</v>
      </c>
    </row>
    <row r="729" spans="1:16" ht="120" hidden="1">
      <c r="A729" s="147">
        <v>728</v>
      </c>
      <c r="B729" s="182" t="str">
        <f>IF(D729=4,VLOOKUP(C729,'[7]ФИО - № гарнитуры 4-я линия СПб'!$A$2:$B$179,2,FALSE),IF(D729=3,VLOOKUP(C729,'[7]ФИО - № гарнитуры 3-я линия СПб'!$B$2:$C$211,2,FALSE),""))</f>
        <v>Петров Вадим Николаевич</v>
      </c>
      <c r="C729" s="183">
        <v>186</v>
      </c>
      <c r="D729" s="168">
        <v>4</v>
      </c>
      <c r="E729" s="184">
        <v>43328</v>
      </c>
      <c r="F729" s="181" t="s">
        <v>41</v>
      </c>
      <c r="G729" s="184"/>
      <c r="H729" s="266"/>
      <c r="I729" s="185" t="s">
        <v>1734</v>
      </c>
      <c r="J729" s="186" t="s">
        <v>100</v>
      </c>
      <c r="K729" s="92" t="s">
        <v>58</v>
      </c>
      <c r="L729" s="148" t="s">
        <v>1628</v>
      </c>
      <c r="M729" s="145">
        <v>43353</v>
      </c>
      <c r="N729" s="145">
        <v>43367</v>
      </c>
      <c r="O729" s="149"/>
      <c r="P729" s="149" t="str">
        <f>IF($D729=4,IF(INT($E729)-EDATE(VLOOKUP($C729,'[7]ФИО - № гарнитуры 4-я линия СПб'!$A$2:$G$179,7,FALSE),12)&gt;=0,"НЕТ","ДА"),IF($D729=3,IF(INT($E729)-EDATE(VLOOKUP($C729,'[7]ФИО - № гарнитуры 3-я линия СПб'!$B$2:$M$211,12,FALSE),12)&gt;=0,"НЕТ","ДА"),""))</f>
        <v>НЕТ</v>
      </c>
    </row>
    <row r="730" spans="1:16" ht="120" hidden="1">
      <c r="A730" s="147">
        <v>729</v>
      </c>
      <c r="B730" s="182" t="str">
        <f>IF(D730=4,VLOOKUP(C730,'[7]ФИО - № гарнитуры 4-я линия СПб'!$A$2:$B$179,2,FALSE),IF(D730=3,VLOOKUP(C730,'[7]ФИО - № гарнитуры 3-я линия СПб'!$B$2:$C$211,2,FALSE),""))</f>
        <v>Фавстов Андрей Вячеславович</v>
      </c>
      <c r="C730" s="183">
        <v>175</v>
      </c>
      <c r="D730" s="168">
        <v>4</v>
      </c>
      <c r="E730" s="184">
        <v>43328</v>
      </c>
      <c r="F730" s="181" t="s">
        <v>41</v>
      </c>
      <c r="G730" s="184"/>
      <c r="H730" s="266"/>
      <c r="I730" s="185" t="s">
        <v>1735</v>
      </c>
      <c r="J730" s="186" t="s">
        <v>1847</v>
      </c>
      <c r="K730" s="19" t="s">
        <v>197</v>
      </c>
      <c r="L730" s="148" t="s">
        <v>1601</v>
      </c>
      <c r="M730" s="145">
        <v>43353</v>
      </c>
      <c r="N730" s="145">
        <v>43376</v>
      </c>
      <c r="O730" s="149"/>
      <c r="P730" s="149" t="str">
        <f>IF($D730=4,IF(INT($E730)-EDATE(VLOOKUP($C730,'[7]ФИО - № гарнитуры 4-я линия СПб'!$A$2:$G$179,7,FALSE),12)&gt;=0,"НЕТ","ДА"),IF($D730=3,IF(INT($E730)-EDATE(VLOOKUP($C730,'[7]ФИО - № гарнитуры 3-я линия СПб'!$B$2:$M$211,12,FALSE),12)&gt;=0,"НЕТ","ДА"),""))</f>
        <v>НЕТ</v>
      </c>
    </row>
    <row r="731" spans="1:16" ht="120" hidden="1">
      <c r="A731" s="147">
        <v>730</v>
      </c>
      <c r="B731" s="182" t="str">
        <f>IF(D731=4,VLOOKUP(C731,'[7]ФИО - № гарнитуры 4-я линия СПб'!$A$2:$B$179,2,FALSE),IF(D731=3,VLOOKUP(C731,'[7]ФИО - № гарнитуры 3-я линия СПб'!$B$2:$C$211,2,FALSE),""))</f>
        <v>Кутузов Илья Владимирович</v>
      </c>
      <c r="C731" s="183">
        <v>226</v>
      </c>
      <c r="D731" s="168">
        <v>4</v>
      </c>
      <c r="E731" s="184">
        <v>43328</v>
      </c>
      <c r="F731" s="181" t="s">
        <v>41</v>
      </c>
      <c r="G731" s="184"/>
      <c r="H731" s="266"/>
      <c r="I731" s="185" t="s">
        <v>1736</v>
      </c>
      <c r="J731" s="186" t="s">
        <v>1854</v>
      </c>
      <c r="K731" s="19" t="s">
        <v>1853</v>
      </c>
      <c r="L731" s="148" t="s">
        <v>1601</v>
      </c>
      <c r="M731" s="145">
        <v>43371</v>
      </c>
      <c r="N731" s="145">
        <v>43382</v>
      </c>
      <c r="O731" s="149"/>
      <c r="P731" s="149" t="str">
        <f>IF($D731=4,IF(INT($E731)-EDATE(VLOOKUP($C731,'[7]ФИО - № гарнитуры 4-я линия СПб'!$A$2:$G$179,7,FALSE),12)&gt;=0,"НЕТ","ДА"),IF($D731=3,IF(INT($E731)-EDATE(VLOOKUP($C731,'[7]ФИО - № гарнитуры 3-я линия СПб'!$B$2:$M$211,12,FALSE),12)&gt;=0,"НЕТ","ДА"),""))</f>
        <v>НЕТ</v>
      </c>
    </row>
    <row r="732" spans="1:16" ht="120" hidden="1">
      <c r="A732" s="147">
        <v>731</v>
      </c>
      <c r="B732" s="182" t="str">
        <f>IF(D732=4,VLOOKUP(C732,'[8]ФИО - № гарнитуры 4-я линия СПб'!$A$2:$B$179,2,FALSE),IF(D732=3,VLOOKUP(C732,'[8]ФИО - № гарнитуры 3-я линия СПб'!$B$2:$C$211,2,FALSE),""))</f>
        <v>Мурадов Марат Буронович</v>
      </c>
      <c r="C732" s="183">
        <v>63</v>
      </c>
      <c r="D732" s="168">
        <v>4</v>
      </c>
      <c r="E732" s="184">
        <v>43335</v>
      </c>
      <c r="F732" s="181" t="s">
        <v>41</v>
      </c>
      <c r="G732" s="184"/>
      <c r="H732" s="266"/>
      <c r="I732" s="185" t="s">
        <v>1752</v>
      </c>
      <c r="J732" s="186" t="s">
        <v>454</v>
      </c>
      <c r="K732" s="19" t="s">
        <v>83</v>
      </c>
      <c r="L732" s="148" t="s">
        <v>1601</v>
      </c>
      <c r="M732" s="145">
        <v>43378</v>
      </c>
      <c r="N732" s="145">
        <v>43381</v>
      </c>
      <c r="O732" s="149"/>
      <c r="P732" s="149" t="str">
        <f>IF($D732=4,IF(INT($E732)-EDATE(VLOOKUP($C732,'[7]ФИО - № гарнитуры 4-я линия СПб'!$A$2:$G$179,7,FALSE),12)&gt;=0,"НЕТ","ДА"),IF($D732=3,IF(INT($E732)-EDATE(VLOOKUP($C732,'[7]ФИО - № гарнитуры 3-я линия СПб'!$B$2:$M$211,12,FALSE),12)&gt;=0,"НЕТ","ДА"),""))</f>
        <v>НЕТ</v>
      </c>
    </row>
    <row r="733" spans="1:16" ht="120" hidden="1">
      <c r="A733" s="147">
        <v>732</v>
      </c>
      <c r="B733" s="182" t="str">
        <f>IF(D733=4,VLOOKUP(C733,'[8]ФИО - № гарнитуры 4-я линия СПб'!$A$2:$B$179,2,FALSE),IF(D733=3,VLOOKUP(C733,'[8]ФИО - № гарнитуры 3-я линия СПб'!$B$2:$C$211,2,FALSE),""))</f>
        <v>Карулин Михаил Леонидович</v>
      </c>
      <c r="C733" s="183">
        <v>147</v>
      </c>
      <c r="D733" s="168">
        <v>4</v>
      </c>
      <c r="E733" s="184">
        <v>43335</v>
      </c>
      <c r="F733" s="181" t="s">
        <v>41</v>
      </c>
      <c r="G733" s="184"/>
      <c r="H733" s="266"/>
      <c r="I733" s="185" t="s">
        <v>1753</v>
      </c>
      <c r="J733" s="186" t="s">
        <v>1851</v>
      </c>
      <c r="K733" s="19" t="s">
        <v>1850</v>
      </c>
      <c r="L733" s="148" t="s">
        <v>1601</v>
      </c>
      <c r="M733" s="145">
        <v>43356</v>
      </c>
      <c r="N733" s="145">
        <v>43381</v>
      </c>
      <c r="O733" s="149"/>
      <c r="P733" s="149" t="str">
        <f>IF($D733=4,IF(INT($E733)-EDATE(VLOOKUP($C733,'[8]ФИО - № гарнитуры 4-я линия СПб'!$A$2:$G$179,7,FALSE),12)&gt;=0,"НЕТ","ДА"),IF($D733=3,IF(INT($E733)-EDATE(VLOOKUP($C733,'[8]ФИО - № гарнитуры 3-я линия СПб'!$B$2:$M$211,12,FALSE),12)&gt;=0,"НЕТ","ДА"),""))</f>
        <v>НЕТ</v>
      </c>
    </row>
    <row r="734" spans="1:16" ht="120" hidden="1">
      <c r="A734" s="147">
        <v>733</v>
      </c>
      <c r="B734" s="155" t="str">
        <f>IF(D734=4,VLOOKUP(C734,'[8]ФИО - № гарнитуры 4-я линия СПб'!$A$2:$B$179,2,FALSE),IF(D734=3,VLOOKUP(C734,'[8]ФИО - № гарнитуры 3-я линия СПб'!$B$2:$C$211,2,FALSE),""))</f>
        <v>Могиль Сергей Игоревич</v>
      </c>
      <c r="C734" s="144">
        <v>44</v>
      </c>
      <c r="D734" s="5">
        <v>4</v>
      </c>
      <c r="E734" s="106">
        <v>43335</v>
      </c>
      <c r="F734" s="126" t="s">
        <v>120</v>
      </c>
      <c r="G734" s="124"/>
      <c r="H734" s="265"/>
      <c r="I734" s="63" t="s">
        <v>1754</v>
      </c>
      <c r="J734" s="31" t="s">
        <v>2410</v>
      </c>
      <c r="K734" s="19" t="s">
        <v>2409</v>
      </c>
      <c r="L734" s="212" t="s">
        <v>1791</v>
      </c>
      <c r="M734" s="145">
        <v>43356</v>
      </c>
      <c r="N734" s="145">
        <v>43494</v>
      </c>
      <c r="O734" s="149"/>
      <c r="P734" s="149" t="str">
        <f>IF($D734=4,IF(INT($E734)-EDATE(VLOOKUP($C734,'[8]ФИО - № гарнитуры 4-я линия СПб'!$A$2:$G$179,7,FALSE),12)&gt;=0,"НЕТ","ДА"),IF($D734=3,IF(INT($E734)-EDATE(VLOOKUP($C734,'[8]ФИО - № гарнитуры 3-я линия СПб'!$B$2:$M$211,12,FALSE),12)&gt;=0,"НЕТ","ДА"),""))</f>
        <v>НЕТ</v>
      </c>
    </row>
    <row r="735" spans="1:16" ht="120" hidden="1">
      <c r="A735" s="147">
        <v>734</v>
      </c>
      <c r="B735" s="155" t="str">
        <f>IF(D735=4,VLOOKUP(C735,'[8]ФИО - № гарнитуры 4-я линия СПб'!$A$2:$B$179,2,FALSE),IF(D735=3,VLOOKUP(C735,'[8]ФИО - № гарнитуры 3-я линия СПб'!$B$2:$C$211,2,FALSE),""))</f>
        <v>Дуванов Сергей Александрович</v>
      </c>
      <c r="C735" s="144">
        <v>136</v>
      </c>
      <c r="D735" s="5">
        <v>4</v>
      </c>
      <c r="E735" s="106">
        <v>43335</v>
      </c>
      <c r="F735" s="18" t="s">
        <v>41</v>
      </c>
      <c r="G735" s="106"/>
      <c r="H735" s="263"/>
      <c r="I735" s="63" t="s">
        <v>1755</v>
      </c>
      <c r="J735" s="31" t="s">
        <v>1905</v>
      </c>
      <c r="K735" s="19" t="s">
        <v>1906</v>
      </c>
      <c r="L735" s="133" t="s">
        <v>1564</v>
      </c>
      <c r="M735" s="145">
        <v>43356</v>
      </c>
      <c r="N735" s="200">
        <v>43388</v>
      </c>
      <c r="O735" s="149"/>
      <c r="P735" s="149" t="str">
        <f>IF($D735=4,IF(INT($E735)-EDATE(VLOOKUP($C735,'[8]ФИО - № гарнитуры 4-я линия СПб'!$A$2:$G$179,7,FALSE),12)&gt;=0,"НЕТ","ДА"),IF($D735=3,IF(INT($E735)-EDATE(VLOOKUP($C735,'[8]ФИО - № гарнитуры 3-я линия СПб'!$B$2:$M$211,12,FALSE),12)&gt;=0,"НЕТ","ДА"),""))</f>
        <v>НЕТ</v>
      </c>
    </row>
    <row r="736" spans="1:16" ht="120" hidden="1">
      <c r="A736" s="147">
        <v>735</v>
      </c>
      <c r="B736" s="182" t="str">
        <f>IF(D736=4,VLOOKUP(C736,'[8]ФИО - № гарнитуры 4-я линия СПб'!$A$2:$B$179,2,FALSE),IF(D736=3,VLOOKUP(C736,'[8]ФИО - № гарнитуры 3-я линия СПб'!$B$2:$C$211,2,FALSE),""))</f>
        <v>Бочаров Сергей Даниилович</v>
      </c>
      <c r="C736" s="183">
        <v>28</v>
      </c>
      <c r="D736" s="168">
        <v>4</v>
      </c>
      <c r="E736" s="184">
        <v>43335</v>
      </c>
      <c r="F736" s="181" t="s">
        <v>41</v>
      </c>
      <c r="G736" s="184"/>
      <c r="H736" s="266"/>
      <c r="I736" s="185" t="s">
        <v>1756</v>
      </c>
      <c r="J736" s="186" t="s">
        <v>1819</v>
      </c>
      <c r="K736" s="19" t="s">
        <v>186</v>
      </c>
      <c r="L736" s="148" t="s">
        <v>1792</v>
      </c>
      <c r="M736" s="145">
        <v>43355</v>
      </c>
      <c r="N736" s="145">
        <v>43367</v>
      </c>
      <c r="O736" s="149"/>
      <c r="P736" s="149" t="str">
        <f>IF($D736=4,IF(INT($E736)-EDATE(VLOOKUP($C736,'[8]ФИО - № гарнитуры 4-я линия СПб'!$A$2:$G$179,7,FALSE),12)&gt;=0,"НЕТ","ДА"),IF($D736=3,IF(INT($E736)-EDATE(VLOOKUP($C736,'[8]ФИО - № гарнитуры 3-я линия СПб'!$B$2:$M$211,12,FALSE),12)&gt;=0,"НЕТ","ДА"),""))</f>
        <v>НЕТ</v>
      </c>
    </row>
    <row r="737" spans="1:16" ht="120" hidden="1">
      <c r="A737" s="147">
        <v>736</v>
      </c>
      <c r="B737" s="182" t="str">
        <f>IF(D737=4,VLOOKUP(C737,'[8]ФИО - № гарнитуры 4-я линия СПб'!$A$2:$B$179,2,FALSE),IF(D737=3,VLOOKUP(C737,'[8]ФИО - № гарнитуры 3-я линия СПб'!$B$2:$C$211,2,FALSE),""))</f>
        <v>Краско Виталий Викторович</v>
      </c>
      <c r="C737" s="183">
        <v>187</v>
      </c>
      <c r="D737" s="168">
        <v>4</v>
      </c>
      <c r="E737" s="184">
        <v>43335</v>
      </c>
      <c r="F737" s="181" t="s">
        <v>41</v>
      </c>
      <c r="G737" s="184"/>
      <c r="H737" s="266"/>
      <c r="I737" s="185" t="s">
        <v>1757</v>
      </c>
      <c r="J737" s="186" t="s">
        <v>1800</v>
      </c>
      <c r="K737" s="94" t="s">
        <v>1805</v>
      </c>
      <c r="L737" s="148" t="s">
        <v>1791</v>
      </c>
      <c r="M737" s="145">
        <v>43355</v>
      </c>
      <c r="N737" s="145">
        <v>43367</v>
      </c>
      <c r="O737" s="149"/>
      <c r="P737" s="149" t="str">
        <f>IF($D737=4,IF(INT($E737)-EDATE(VLOOKUP($C737,'[8]ФИО - № гарнитуры 4-я линия СПб'!$A$2:$G$179,7,FALSE),12)&gt;=0,"НЕТ","ДА"),IF($D737=3,IF(INT($E737)-EDATE(VLOOKUP($C737,'[8]ФИО - № гарнитуры 3-я линия СПб'!$B$2:$M$211,12,FALSE),12)&gt;=0,"НЕТ","ДА"),""))</f>
        <v>НЕТ</v>
      </c>
    </row>
    <row r="738" spans="1:16" ht="120" hidden="1">
      <c r="A738" s="147">
        <v>737</v>
      </c>
      <c r="B738" s="182" t="str">
        <f>IF(D738=4,VLOOKUP(C738,'[8]ФИО - № гарнитуры 4-я линия СПб'!$A$2:$B$179,2,FALSE),IF(D738=3,VLOOKUP(C738,'[8]ФИО - № гарнитуры 3-я линия СПб'!$B$2:$C$211,2,FALSE),""))</f>
        <v>Крюков Павел Сергеевич</v>
      </c>
      <c r="C738" s="183">
        <v>225</v>
      </c>
      <c r="D738" s="168">
        <v>4</v>
      </c>
      <c r="E738" s="184">
        <v>43335</v>
      </c>
      <c r="F738" s="181" t="s">
        <v>41</v>
      </c>
      <c r="G738" s="184"/>
      <c r="H738" s="266"/>
      <c r="I738" s="185" t="s">
        <v>1758</v>
      </c>
      <c r="J738" s="186" t="s">
        <v>1801</v>
      </c>
      <c r="K738" s="19" t="s">
        <v>1813</v>
      </c>
      <c r="L738" s="148" t="s">
        <v>1794</v>
      </c>
      <c r="M738" s="145">
        <v>43356</v>
      </c>
      <c r="N738" s="145">
        <v>43367</v>
      </c>
      <c r="O738" s="149"/>
      <c r="P738" s="149" t="str">
        <f>IF($D738=4,IF(INT($E738)-EDATE(VLOOKUP($C738,'[8]ФИО - № гарнитуры 4-я линия СПб'!$A$2:$G$179,7,FALSE),12)&gt;=0,"НЕТ","ДА"),IF($D738=3,IF(INT($E738)-EDATE(VLOOKUP($C738,'[8]ФИО - № гарнитуры 3-я линия СПб'!$B$2:$M$211,12,FALSE),12)&gt;=0,"НЕТ","ДА"),""))</f>
        <v>НЕТ</v>
      </c>
    </row>
    <row r="739" spans="1:16" ht="120" hidden="1">
      <c r="A739" s="147">
        <v>738</v>
      </c>
      <c r="B739" s="155" t="str">
        <f>IF(D739=4,VLOOKUP(C739,'[8]ФИО - № гарнитуры 4-я линия СПб'!$A$2:$B$179,2,FALSE),IF(D739=3,VLOOKUP(C739,'[8]ФИО - № гарнитуры 3-я линия СПб'!$B$2:$C$211,2,FALSE),""))</f>
        <v>Земцев Дмитрий Валерьевич</v>
      </c>
      <c r="C739" s="144">
        <v>126</v>
      </c>
      <c r="D739" s="5">
        <v>4</v>
      </c>
      <c r="E739" s="106">
        <v>43335</v>
      </c>
      <c r="F739" s="126" t="s">
        <v>120</v>
      </c>
      <c r="G739" s="124"/>
      <c r="H739" s="265"/>
      <c r="I739" s="63" t="s">
        <v>1759</v>
      </c>
      <c r="J739" s="31" t="s">
        <v>2366</v>
      </c>
      <c r="K739" s="19" t="s">
        <v>2367</v>
      </c>
      <c r="L739" s="212" t="s">
        <v>1794</v>
      </c>
      <c r="M739" s="145">
        <v>43356</v>
      </c>
      <c r="N739" s="200">
        <v>43487</v>
      </c>
      <c r="O739" s="149"/>
      <c r="P739" s="149" t="str">
        <f>IF($D739=4,IF(INT($E739)-EDATE(VLOOKUP($C739,'[8]ФИО - № гарнитуры 4-я линия СПб'!$A$2:$G$179,7,FALSE),12)&gt;=0,"НЕТ","ДА"),IF($D739=3,IF(INT($E739)-EDATE(VLOOKUP($C739,'[8]ФИО - № гарнитуры 3-я линия СПб'!$B$2:$M$211,12,FALSE),12)&gt;=0,"НЕТ","ДА"),""))</f>
        <v>НЕТ</v>
      </c>
    </row>
    <row r="740" spans="1:16" ht="120" hidden="1">
      <c r="A740" s="147">
        <v>739</v>
      </c>
      <c r="B740" s="182" t="str">
        <f>IF(D740=4,VLOOKUP(C740,'[8]ФИО - № гарнитуры 4-я линия СПб'!$A$2:$B$179,2,FALSE),IF(D740=3,VLOOKUP(C740,'[8]ФИО - № гарнитуры 3-я линия СПб'!$B$2:$C$211,2,FALSE),""))</f>
        <v>Старикович Алексей Эдуардович</v>
      </c>
      <c r="C740" s="183">
        <v>199</v>
      </c>
      <c r="D740" s="168">
        <v>4</v>
      </c>
      <c r="E740" s="184">
        <v>43335</v>
      </c>
      <c r="F740" s="181" t="s">
        <v>41</v>
      </c>
      <c r="G740" s="184"/>
      <c r="H740" s="266"/>
      <c r="I740" s="185" t="s">
        <v>1760</v>
      </c>
      <c r="J740" s="186" t="s">
        <v>1810</v>
      </c>
      <c r="K740" s="19" t="s">
        <v>1148</v>
      </c>
      <c r="L740" s="148" t="s">
        <v>1793</v>
      </c>
      <c r="M740" s="145">
        <v>43355</v>
      </c>
      <c r="N740" s="145">
        <v>43367</v>
      </c>
      <c r="O740" s="149"/>
      <c r="P740" s="149" t="str">
        <f>IF($D740=4,IF(INT($E740)-EDATE(VLOOKUP($C740,'[8]ФИО - № гарнитуры 4-я линия СПб'!$A$2:$G$179,7,FALSE),12)&gt;=0,"НЕТ","ДА"),IF($D740=3,IF(INT($E740)-EDATE(VLOOKUP($C740,'[8]ФИО - № гарнитуры 3-я линия СПб'!$B$2:$M$211,12,FALSE),12)&gt;=0,"НЕТ","ДА"),""))</f>
        <v>НЕТ</v>
      </c>
    </row>
    <row r="741" spans="1:16" s="198" customFormat="1" ht="120" hidden="1">
      <c r="A741" s="197">
        <v>740</v>
      </c>
      <c r="B741" s="155" t="str">
        <f>IF(D741=4,VLOOKUP(C741,'[6]ФИО - № гарнитуры 4-я линия СПб'!$A$2:$B$179,2,FALSE),IF(D741=3,VLOOKUP(C741,'[6]ФИО - № гарнитуры 3-я линия СПб'!$B$2:$C$211,2,FALSE),""))</f>
        <v>Шевырев Аркадий Николаевич</v>
      </c>
      <c r="C741" s="201">
        <v>478</v>
      </c>
      <c r="D741" s="18">
        <v>3</v>
      </c>
      <c r="E741" s="107">
        <v>43349</v>
      </c>
      <c r="F741" s="18" t="s">
        <v>41</v>
      </c>
      <c r="G741" s="202"/>
      <c r="H741" s="268"/>
      <c r="I741" s="63" t="s">
        <v>1764</v>
      </c>
      <c r="J741" s="31" t="s">
        <v>1908</v>
      </c>
      <c r="K741" s="25" t="s">
        <v>1907</v>
      </c>
      <c r="L741" s="133" t="s">
        <v>1564</v>
      </c>
      <c r="M741" s="127">
        <v>43367</v>
      </c>
      <c r="N741" s="199">
        <v>43385</v>
      </c>
      <c r="O741" s="25"/>
      <c r="P741" s="148" t="str">
        <f>IF($D741=4,IF(INT($E741)-EDATE(VLOOKUP($C741,'[8]ФИО - № гарнитуры 4-я линия СПб'!$A$2:$G$179,7,FALSE),12)&gt;=0,"НЕТ","ДА"),IF($D741=3,IF(INT($E741)-EDATE(VLOOKUP($C741,'[8]ФИО - № гарнитуры 3-я линия СПб'!$B$2:$M$211,12,FALSE),12)&gt;=0,"НЕТ","ДА"),""))</f>
        <v>ДА</v>
      </c>
    </row>
    <row r="742" spans="1:16" ht="120" hidden="1">
      <c r="A742" s="147">
        <v>741</v>
      </c>
      <c r="B742" s="182" t="str">
        <f>IF(D742=4,VLOOKUP(C742,'[6]ФИО - № гарнитуры 4-я линия СПб'!$A$2:$B$179,2,FALSE),IF(D742=3,VLOOKUP(C742,'[6]ФИО - № гарнитуры 3-я линия СПб'!$B$2:$C$211,2,FALSE),""))</f>
        <v>Мосунов Станислав Евгеньевич</v>
      </c>
      <c r="C742" s="183">
        <v>393</v>
      </c>
      <c r="D742" s="168">
        <v>3</v>
      </c>
      <c r="E742" s="184">
        <v>43349</v>
      </c>
      <c r="F742" s="181" t="s">
        <v>41</v>
      </c>
      <c r="G742" s="184"/>
      <c r="H742" s="266"/>
      <c r="I742" s="185" t="s">
        <v>207</v>
      </c>
      <c r="J742" s="112" t="s">
        <v>497</v>
      </c>
      <c r="K742" s="19" t="s">
        <v>1855</v>
      </c>
      <c r="L742" s="133" t="s">
        <v>1564</v>
      </c>
      <c r="M742" s="145">
        <v>43367</v>
      </c>
      <c r="N742" s="145">
        <v>43383</v>
      </c>
      <c r="O742" s="149"/>
      <c r="P742" s="149" t="str">
        <f>IF($D742=4,IF(INT($E742)-EDATE(VLOOKUP($C742,'[6]ФИО - № гарнитуры 4-я линия СПб'!$A$2:$G$179,7,FALSE),12)&gt;=0,"НЕТ","ДА"),IF($D742=3,IF(INT($E742)-EDATE(VLOOKUP($C742,'[6]ФИО - № гарнитуры 3-я линия СПб'!$B$2:$M$211,12,FALSE),12)&gt;=0,"НЕТ","ДА"),""))</f>
        <v>ДА</v>
      </c>
    </row>
    <row r="743" spans="1:16" ht="120" hidden="1">
      <c r="A743" s="147">
        <v>742</v>
      </c>
      <c r="B743" s="155" t="str">
        <f>IF(D743=4,VLOOKUP(C743,'[6]ФИО - № гарнитуры 4-я линия СПб'!$A$2:$B$179,2,FALSE),IF(D743=3,VLOOKUP(C743,'[6]ФИО - № гарнитуры 3-я линия СПб'!$B$2:$C$211,2,FALSE),""))</f>
        <v>Владимиров Александр  Владимирович</v>
      </c>
      <c r="C743" s="144">
        <v>320</v>
      </c>
      <c r="D743" s="5">
        <v>3</v>
      </c>
      <c r="E743" s="106">
        <v>43349</v>
      </c>
      <c r="F743" s="18" t="s">
        <v>41</v>
      </c>
      <c r="G743" s="106"/>
      <c r="H743" s="263"/>
      <c r="I743" s="63" t="s">
        <v>1765</v>
      </c>
      <c r="J743" s="31" t="s">
        <v>1963</v>
      </c>
      <c r="K743" s="19" t="s">
        <v>1962</v>
      </c>
      <c r="L743" s="133" t="s">
        <v>1564</v>
      </c>
      <c r="M743" s="145">
        <v>43392</v>
      </c>
      <c r="N743" s="200">
        <v>43398</v>
      </c>
      <c r="O743" s="149"/>
      <c r="P743" s="149" t="str">
        <f>IF($D743=4,IF(INT($E743)-EDATE(VLOOKUP($C743,'[6]ФИО - № гарнитуры 4-я линия СПб'!$A$2:$G$179,7,FALSE),12)&gt;=0,"НЕТ","ДА"),IF($D743=3,IF(INT($E743)-EDATE(VLOOKUP($C743,'[6]ФИО - № гарнитуры 3-я линия СПб'!$B$2:$M$211,12,FALSE),12)&gt;=0,"НЕТ","ДА"),""))</f>
        <v>ДА</v>
      </c>
    </row>
    <row r="744" spans="1:16" ht="120" hidden="1">
      <c r="A744" s="147">
        <v>743</v>
      </c>
      <c r="B744" s="155" t="str">
        <f>IF(D744=4,VLOOKUP(C744,'[6]ФИО - № гарнитуры 4-я линия СПб'!$A$2:$B$179,2,FALSE),IF(D744=3,VLOOKUP(C744,'[6]ФИО - № гарнитуры 3-я линия СПб'!$B$2:$C$211,2,FALSE),""))</f>
        <v>Богданов Михаил Викторович</v>
      </c>
      <c r="C744" s="144">
        <v>486</v>
      </c>
      <c r="D744" s="5">
        <v>3</v>
      </c>
      <c r="E744" s="106">
        <v>43349</v>
      </c>
      <c r="F744" s="18" t="s">
        <v>41</v>
      </c>
      <c r="G744" s="106"/>
      <c r="H744" s="263"/>
      <c r="I744" s="63" t="s">
        <v>1766</v>
      </c>
      <c r="J744" s="31" t="s">
        <v>1960</v>
      </c>
      <c r="K744" s="25" t="s">
        <v>1961</v>
      </c>
      <c r="L744" s="148" t="s">
        <v>1792</v>
      </c>
      <c r="M744" s="145">
        <v>43392</v>
      </c>
      <c r="N744" s="200">
        <v>43397</v>
      </c>
      <c r="O744" s="149"/>
      <c r="P744" s="149" t="str">
        <f>IF($D744=4,IF(INT($E744)-EDATE(VLOOKUP($C744,'[6]ФИО - № гарнитуры 4-я линия СПб'!$A$2:$G$179,7,FALSE),12)&gt;=0,"НЕТ","ДА"),IF($D744=3,IF(INT($E744)-EDATE(VLOOKUP($C744,'[6]ФИО - № гарнитуры 3-я линия СПб'!$B$2:$M$211,12,FALSE),12)&gt;=0,"НЕТ","ДА"),""))</f>
        <v>ДА</v>
      </c>
    </row>
    <row r="745" spans="1:16" ht="120" hidden="1">
      <c r="A745" s="147">
        <v>744</v>
      </c>
      <c r="B745" s="182" t="str">
        <f>IF(D745=4,VLOOKUP(C745,'[6]ФИО - № гарнитуры 4-я линия СПб'!$A$2:$B$179,2,FALSE),IF(D745=3,VLOOKUP(C745,'[6]ФИО - № гарнитуры 3-я линия СПб'!$B$2:$C$211,2,FALSE),""))</f>
        <v>Ткаченок  Сергей Александрович</v>
      </c>
      <c r="C745" s="183">
        <v>450</v>
      </c>
      <c r="D745" s="168">
        <v>3</v>
      </c>
      <c r="E745" s="184">
        <v>43349</v>
      </c>
      <c r="F745" s="181" t="s">
        <v>41</v>
      </c>
      <c r="G745" s="184"/>
      <c r="H745" s="266"/>
      <c r="I745" s="185" t="s">
        <v>1767</v>
      </c>
      <c r="J745" s="186" t="s">
        <v>310</v>
      </c>
      <c r="K745" s="19" t="s">
        <v>1803</v>
      </c>
      <c r="L745" s="148" t="s">
        <v>1601</v>
      </c>
      <c r="M745" s="145">
        <v>43367</v>
      </c>
      <c r="N745" s="145">
        <v>43370</v>
      </c>
      <c r="O745" s="149"/>
      <c r="P745" s="149" t="str">
        <f>IF($D745=4,IF(INT($E745)-EDATE(VLOOKUP($C745,'[6]ФИО - № гарнитуры 4-я линия СПб'!$A$2:$G$179,7,FALSE),12)&gt;=0,"НЕТ","ДА"),IF($D745=3,IF(INT($E745)-EDATE(VLOOKUP($C745,'[6]ФИО - № гарнитуры 3-я линия СПб'!$B$2:$M$211,12,FALSE),12)&gt;=0,"НЕТ","ДА"),""))</f>
        <v>ДА</v>
      </c>
    </row>
    <row r="746" spans="1:16" ht="120" hidden="1">
      <c r="A746" s="147">
        <v>745</v>
      </c>
      <c r="B746" s="182" t="str">
        <f>IF(D746=4,VLOOKUP(C746,'[6]ФИО - № гарнитуры 4-я линия СПб'!$A$2:$B$179,2,FALSE),IF(D746=3,VLOOKUP(C746,'[6]ФИО - № гарнитуры 3-я линия СПб'!$B$2:$C$211,2,FALSE),""))</f>
        <v>Боганов Илья Сергеевич</v>
      </c>
      <c r="C746" s="183">
        <v>308</v>
      </c>
      <c r="D746" s="168">
        <v>3</v>
      </c>
      <c r="E746" s="184">
        <v>43349</v>
      </c>
      <c r="F746" s="181" t="s">
        <v>41</v>
      </c>
      <c r="G746" s="184"/>
      <c r="H746" s="266"/>
      <c r="I746" s="185" t="s">
        <v>1768</v>
      </c>
      <c r="J746" s="186" t="s">
        <v>310</v>
      </c>
      <c r="K746" s="19" t="s">
        <v>1068</v>
      </c>
      <c r="L746" s="148" t="s">
        <v>1601</v>
      </c>
      <c r="M746" s="145">
        <v>43367</v>
      </c>
      <c r="N746" s="145">
        <v>43370</v>
      </c>
      <c r="O746" s="149"/>
      <c r="P746" s="149" t="str">
        <f>IF($D746=4,IF(INT($E746)-EDATE(VLOOKUP($C746,'[6]ФИО - № гарнитуры 4-я линия СПб'!$A$2:$G$179,7,FALSE),12)&gt;=0,"НЕТ","ДА"),IF($D746=3,IF(INT($E746)-EDATE(VLOOKUP($C746,'[6]ФИО - № гарнитуры 3-я линия СПб'!$B$2:$M$211,12,FALSE),12)&gt;=0,"НЕТ","ДА"),""))</f>
        <v>ДА</v>
      </c>
    </row>
    <row r="747" spans="1:16" ht="120" hidden="1">
      <c r="A747" s="147">
        <v>746</v>
      </c>
      <c r="B747" s="182" t="str">
        <f>IF(D747=4,VLOOKUP(C747,'[6]ФИО - № гарнитуры 4-я линия СПб'!$A$2:$B$179,2,FALSE),IF(D747=3,VLOOKUP(C747,'[6]ФИО - № гарнитуры 3-я линия СПб'!$B$2:$C$211,2,FALSE),""))</f>
        <v>Поликарпов Андрей Николаевич</v>
      </c>
      <c r="C747" s="183">
        <v>412</v>
      </c>
      <c r="D747" s="168">
        <v>3</v>
      </c>
      <c r="E747" s="184">
        <v>43349</v>
      </c>
      <c r="F747" s="181" t="s">
        <v>41</v>
      </c>
      <c r="G747" s="184"/>
      <c r="H747" s="266"/>
      <c r="I747" s="185" t="s">
        <v>1769</v>
      </c>
      <c r="J747" s="112" t="s">
        <v>497</v>
      </c>
      <c r="K747" s="19" t="s">
        <v>1855</v>
      </c>
      <c r="L747" s="133" t="s">
        <v>1564</v>
      </c>
      <c r="M747" s="145">
        <v>43367</v>
      </c>
      <c r="N747" s="145">
        <v>43383</v>
      </c>
      <c r="O747" s="149"/>
      <c r="P747" s="149" t="str">
        <f>IF($D747=4,IF(INT($E747)-EDATE(VLOOKUP($C747,'[6]ФИО - № гарнитуры 4-я линия СПб'!$A$2:$G$179,7,FALSE),12)&gt;=0,"НЕТ","ДА"),IF($D747=3,IF(INT($E747)-EDATE(VLOOKUP($C747,'[6]ФИО - № гарнитуры 3-я линия СПб'!$B$2:$M$211,12,FALSE),12)&gt;=0,"НЕТ","ДА"),""))</f>
        <v>ДА</v>
      </c>
    </row>
    <row r="748" spans="1:16" ht="120" hidden="1">
      <c r="A748" s="147">
        <v>747</v>
      </c>
      <c r="B748" s="155" t="str">
        <f>IF(D748=4,VLOOKUP(C748,'[6]ФИО - № гарнитуры 4-я линия СПб'!$A$2:$B$179,2,FALSE),IF(D748=3,VLOOKUP(C748,'[6]ФИО - № гарнитуры 3-я линия СПб'!$B$2:$C$211,2,FALSE),""))</f>
        <v>Шестаков Леонид Александрович</v>
      </c>
      <c r="C748" s="144">
        <v>479</v>
      </c>
      <c r="D748" s="5">
        <v>3</v>
      </c>
      <c r="E748" s="106">
        <v>43349</v>
      </c>
      <c r="F748" s="18" t="s">
        <v>41</v>
      </c>
      <c r="G748" s="106"/>
      <c r="H748" s="263"/>
      <c r="I748" s="63" t="s">
        <v>1770</v>
      </c>
      <c r="J748" s="31" t="s">
        <v>1329</v>
      </c>
      <c r="K748" s="19" t="s">
        <v>1909</v>
      </c>
      <c r="L748" s="148" t="s">
        <v>1601</v>
      </c>
      <c r="M748" s="145">
        <v>43367</v>
      </c>
      <c r="N748" s="200">
        <v>43391</v>
      </c>
      <c r="O748" s="149"/>
      <c r="P748" s="149" t="str">
        <f>IF($D748=4,IF(INT($E748)-EDATE(VLOOKUP($C748,'[6]ФИО - № гарнитуры 4-я линия СПб'!$A$2:$G$179,7,FALSE),12)&gt;=0,"НЕТ","ДА"),IF($D748=3,IF(INT($E748)-EDATE(VLOOKUP($C748,'[6]ФИО - № гарнитуры 3-я линия СПб'!$B$2:$M$211,12,FALSE),12)&gt;=0,"НЕТ","ДА"),""))</f>
        <v>ДА</v>
      </c>
    </row>
    <row r="749" spans="1:16" ht="120" hidden="1">
      <c r="A749" s="147">
        <v>748</v>
      </c>
      <c r="B749" s="182" t="str">
        <f>IF(D749=4,VLOOKUP(C749,'[6]ФИО - № гарнитуры 4-я линия СПб'!$A$2:$B$179,2,FALSE),IF(D749=3,VLOOKUP(C749,'[6]ФИО - № гарнитуры 3-я линия СПб'!$B$2:$C$211,2,FALSE),""))</f>
        <v>Ратников Даниил Игоревич</v>
      </c>
      <c r="C749" s="183">
        <v>421</v>
      </c>
      <c r="D749" s="168">
        <v>3</v>
      </c>
      <c r="E749" s="184">
        <v>43349</v>
      </c>
      <c r="F749" s="181" t="s">
        <v>41</v>
      </c>
      <c r="G749" s="184"/>
      <c r="H749" s="266"/>
      <c r="I749" s="185" t="s">
        <v>1771</v>
      </c>
      <c r="J749" s="186" t="s">
        <v>154</v>
      </c>
      <c r="K749" s="19" t="s">
        <v>1143</v>
      </c>
      <c r="L749" s="148" t="s">
        <v>1601</v>
      </c>
      <c r="M749" s="145">
        <v>43368</v>
      </c>
      <c r="N749" s="145">
        <v>43370</v>
      </c>
      <c r="O749" s="149"/>
      <c r="P749" s="149" t="str">
        <f>IF($D749=4,IF(INT($E749)-EDATE(VLOOKUP($C749,'[6]ФИО - № гарнитуры 4-я линия СПб'!$A$2:$G$179,7,FALSE),12)&gt;=0,"НЕТ","ДА"),IF($D749=3,IF(INT($E749)-EDATE(VLOOKUP($C749,'[6]ФИО - № гарнитуры 3-я линия СПб'!$B$2:$M$211,12,FALSE),12)&gt;=0,"НЕТ","ДА"),""))</f>
        <v>ДА</v>
      </c>
    </row>
    <row r="750" spans="1:16" ht="120" hidden="1">
      <c r="A750" s="147">
        <v>749</v>
      </c>
      <c r="B750" s="182" t="str">
        <f>IF(D750=4,VLOOKUP(C750,'[6]ФИО - № гарнитуры 4-я линия СПб'!$A$2:$B$179,2,FALSE),IF(D750=3,VLOOKUP(C750,'[6]ФИО - № гарнитуры 3-я линия СПб'!$B$2:$C$211,2,FALSE),""))</f>
        <v>Матвеев  Тимур Михайлович</v>
      </c>
      <c r="C750" s="183">
        <v>389</v>
      </c>
      <c r="D750" s="168">
        <v>3</v>
      </c>
      <c r="E750" s="184">
        <v>43349</v>
      </c>
      <c r="F750" s="181" t="s">
        <v>41</v>
      </c>
      <c r="G750" s="184"/>
      <c r="H750" s="266"/>
      <c r="I750" s="185" t="s">
        <v>1772</v>
      </c>
      <c r="J750" s="186" t="s">
        <v>310</v>
      </c>
      <c r="K750" s="19" t="s">
        <v>1068</v>
      </c>
      <c r="L750" s="148" t="s">
        <v>1601</v>
      </c>
      <c r="M750" s="145">
        <v>43375</v>
      </c>
      <c r="N750" s="145">
        <v>43375</v>
      </c>
      <c r="O750" s="149"/>
      <c r="P750" s="149" t="str">
        <f>IF($D750=4,IF(INT($E750)-EDATE(VLOOKUP($C750,'[6]ФИО - № гарнитуры 4-я линия СПб'!$A$2:$G$179,7,FALSE),12)&gt;=0,"НЕТ","ДА"),IF($D750=3,IF(INT($E750)-EDATE(VLOOKUP($C750,'[6]ФИО - № гарнитуры 3-я линия СПб'!$B$2:$M$211,12,FALSE),12)&gt;=0,"НЕТ","ДА"),""))</f>
        <v>ДА</v>
      </c>
    </row>
    <row r="751" spans="1:16" ht="120" hidden="1">
      <c r="A751" s="147">
        <v>750</v>
      </c>
      <c r="B751" s="182" t="str">
        <f>IF(D751=4,VLOOKUP(C751,'[6]ФИО - № гарнитуры 4-я линия СПб'!$A$2:$B$179,2,FALSE),IF(D751=3,VLOOKUP(C751,'[6]ФИО - № гарнитуры 3-я линия СПб'!$B$2:$C$211,2,FALSE),""))</f>
        <v>Ротермель Кирилл Андреевич</v>
      </c>
      <c r="C751" s="183">
        <v>424</v>
      </c>
      <c r="D751" s="168">
        <v>3</v>
      </c>
      <c r="E751" s="184">
        <v>43349</v>
      </c>
      <c r="F751" s="181" t="s">
        <v>41</v>
      </c>
      <c r="G751" s="184"/>
      <c r="H751" s="266"/>
      <c r="I751" s="185" t="s">
        <v>1773</v>
      </c>
      <c r="J751" s="186" t="s">
        <v>1821</v>
      </c>
      <c r="K751" s="19" t="s">
        <v>1820</v>
      </c>
      <c r="L751" s="148" t="s">
        <v>1601</v>
      </c>
      <c r="M751" s="145">
        <v>43370</v>
      </c>
      <c r="N751" s="145">
        <v>43371</v>
      </c>
      <c r="O751" s="149"/>
      <c r="P751" s="149" t="str">
        <f>IF($D751=4,IF(INT($E751)-EDATE(VLOOKUP($C751,'[6]ФИО - № гарнитуры 4-я линия СПб'!$A$2:$G$179,7,FALSE),12)&gt;=0,"НЕТ","ДА"),IF($D751=3,IF(INT($E751)-EDATE(VLOOKUP($C751,'[6]ФИО - № гарнитуры 3-я линия СПб'!$B$2:$M$211,12,FALSE),12)&gt;=0,"НЕТ","ДА"),""))</f>
        <v>ДА</v>
      </c>
    </row>
    <row r="752" spans="1:16" ht="150" hidden="1">
      <c r="A752" s="147">
        <v>751</v>
      </c>
      <c r="B752" s="155" t="str">
        <f>IF(D752=4,VLOOKUP(C752,'[6]ФИО - № гарнитуры 4-я линия СПб'!$A$2:$B$179,2,FALSE),IF(D752=3,VLOOKUP(C752,'[6]ФИО - № гарнитуры 3-я линия СПб'!$B$2:$C$211,2,FALSE),""))</f>
        <v>Попов Виталий Валерьевич</v>
      </c>
      <c r="C752" s="144">
        <v>415</v>
      </c>
      <c r="D752" s="5">
        <v>3</v>
      </c>
      <c r="E752" s="106">
        <v>43349</v>
      </c>
      <c r="F752" s="18" t="s">
        <v>41</v>
      </c>
      <c r="G752" s="106"/>
      <c r="H752" s="263"/>
      <c r="I752" s="63" t="s">
        <v>1774</v>
      </c>
      <c r="J752" s="31" t="s">
        <v>1956</v>
      </c>
      <c r="K752" s="19" t="s">
        <v>1958</v>
      </c>
      <c r="L752" s="148" t="s">
        <v>1792</v>
      </c>
      <c r="M752" s="145">
        <v>43391</v>
      </c>
      <c r="N752" s="200">
        <v>43397</v>
      </c>
      <c r="O752" s="149"/>
      <c r="P752" s="149" t="str">
        <f>IF($D752=4,IF(INT($E752)-EDATE(VLOOKUP($C752,'[6]ФИО - № гарнитуры 4-я линия СПб'!$A$2:$G$179,7,FALSE),12)&gt;=0,"НЕТ","ДА"),IF($D752=3,IF(INT($E752)-EDATE(VLOOKUP($C752,'[6]ФИО - № гарнитуры 3-я линия СПб'!$B$2:$M$211,12,FALSE),12)&gt;=0,"НЕТ","ДА"),""))</f>
        <v>ДА</v>
      </c>
    </row>
    <row r="753" spans="1:16" ht="120" hidden="1">
      <c r="A753" s="147">
        <v>752</v>
      </c>
      <c r="B753" s="155" t="str">
        <f>IF(D753=4,VLOOKUP(C753,'[6]ФИО - № гарнитуры 4-я линия СПб'!$A$2:$B$179,2,FALSE),IF(D753=3,VLOOKUP(C753,'[6]ФИО - № гарнитуры 3-я линия СПб'!$B$2:$C$211,2,FALSE),""))</f>
        <v>Хозеев Владимир Валерьевич</v>
      </c>
      <c r="C753" s="144">
        <v>465</v>
      </c>
      <c r="D753" s="5">
        <v>3</v>
      </c>
      <c r="E753" s="106">
        <v>43349</v>
      </c>
      <c r="F753" s="18" t="s">
        <v>41</v>
      </c>
      <c r="G753" s="106"/>
      <c r="H753" s="263"/>
      <c r="I753" s="63" t="s">
        <v>1775</v>
      </c>
      <c r="J753" s="31" t="s">
        <v>1949</v>
      </c>
      <c r="K753" s="19" t="s">
        <v>1948</v>
      </c>
      <c r="L753" s="148" t="s">
        <v>1950</v>
      </c>
      <c r="M753" s="145">
        <v>43355</v>
      </c>
      <c r="N753" s="200">
        <v>43391</v>
      </c>
      <c r="O753" s="149"/>
      <c r="P753" s="149" t="str">
        <f>IF($D753=4,IF(INT($E753)-EDATE(VLOOKUP($C753,'[6]ФИО - № гарнитуры 4-я линия СПб'!$A$2:$G$179,7,FALSE),12)&gt;=0,"НЕТ","ДА"),IF($D753=3,IF(INT($E753)-EDATE(VLOOKUP($C753,'[6]ФИО - № гарнитуры 3-я линия СПб'!$B$2:$M$211,12,FALSE),12)&gt;=0,"НЕТ","ДА"),""))</f>
        <v>ДА</v>
      </c>
    </row>
    <row r="754" spans="1:16" ht="120" hidden="1">
      <c r="A754" s="147">
        <v>753</v>
      </c>
      <c r="B754" s="155" t="str">
        <f>IF(D754=4,VLOOKUP(C754,'[6]ФИО - № гарнитуры 4-я линия СПб'!$A$2:$B$179,2,FALSE),IF(D754=3,VLOOKUP(C754,'[6]ФИО - № гарнитуры 3-я линия СПб'!$B$2:$C$211,2,FALSE),""))</f>
        <v>Гурьев  Сергей Сергеевич</v>
      </c>
      <c r="C754" s="144">
        <v>330</v>
      </c>
      <c r="D754" s="5">
        <v>3</v>
      </c>
      <c r="E754" s="106">
        <v>43349</v>
      </c>
      <c r="F754" s="18" t="s">
        <v>41</v>
      </c>
      <c r="G754" s="106"/>
      <c r="H754" s="263"/>
      <c r="I754" s="63" t="s">
        <v>1845</v>
      </c>
      <c r="J754" s="31" t="s">
        <v>1952</v>
      </c>
      <c r="K754" s="19" t="s">
        <v>1953</v>
      </c>
      <c r="L754" s="133" t="s">
        <v>1564</v>
      </c>
      <c r="M754" s="145">
        <v>43392</v>
      </c>
      <c r="N754" s="200">
        <v>43395</v>
      </c>
      <c r="O754" s="149"/>
      <c r="P754" s="149" t="str">
        <f>IF($D754=4,IF(INT($E754)-EDATE(VLOOKUP($C754,'[6]ФИО - № гарнитуры 4-я линия СПб'!$A$2:$G$179,7,FALSE),12)&gt;=0,"НЕТ","ДА"),IF($D754=3,IF(INT($E754)-EDATE(VLOOKUP($C754,'[6]ФИО - № гарнитуры 3-я линия СПб'!$B$2:$M$211,12,FALSE),12)&gt;=0,"НЕТ","ДА"),""))</f>
        <v>ДА</v>
      </c>
    </row>
    <row r="755" spans="1:16" ht="120" hidden="1">
      <c r="A755" s="147">
        <v>754</v>
      </c>
      <c r="B755" s="155" t="str">
        <f>IF(D755=4,VLOOKUP(C755,'[6]ФИО - № гарнитуры 4-я линия СПб'!$A$2:$B$179,2,FALSE),IF(D755=3,VLOOKUP(C755,'[6]ФИО - № гарнитуры 3-я линия СПб'!$B$2:$C$211,2,FALSE),""))</f>
        <v>Семченко Андрей  Валерьевич</v>
      </c>
      <c r="C755" s="144">
        <v>433</v>
      </c>
      <c r="D755" s="5">
        <v>3</v>
      </c>
      <c r="E755" s="106">
        <v>43349</v>
      </c>
      <c r="F755" s="18" t="s">
        <v>41</v>
      </c>
      <c r="G755" s="106"/>
      <c r="H755" s="263"/>
      <c r="I755" s="63" t="s">
        <v>1846</v>
      </c>
      <c r="J755" s="31" t="s">
        <v>1947</v>
      </c>
      <c r="K755" s="19" t="s">
        <v>1946</v>
      </c>
      <c r="L755" s="148" t="s">
        <v>1601</v>
      </c>
      <c r="M755" s="145">
        <v>43355</v>
      </c>
      <c r="N755" s="200">
        <v>43388</v>
      </c>
      <c r="O755" s="149"/>
      <c r="P755" s="149" t="str">
        <f>IF($D755=4,IF(INT($E755)-EDATE(VLOOKUP($C755,'[6]ФИО - № гарнитуры 4-я линия СПб'!$A$2:$G$179,7,FALSE),12)&gt;=0,"НЕТ","ДА"),IF($D755=3,IF(INT($E755)-EDATE(VLOOKUP($C755,'[6]ФИО - № гарнитуры 3-я линия СПб'!$B$2:$M$211,12,FALSE),12)&gt;=0,"НЕТ","ДА"),""))</f>
        <v>ДА</v>
      </c>
    </row>
    <row r="756" spans="1:16" ht="120" hidden="1">
      <c r="A756" s="147">
        <v>755</v>
      </c>
      <c r="B756" s="182" t="str">
        <f>IF(D756=4,VLOOKUP(C756,'[6]ФИО - № гарнитуры 4-я линия СПб'!$A$2:$B$179,2,FALSE),IF(D756=3,VLOOKUP(C756,'[6]ФИО - № гарнитуры 3-я линия СПб'!$B$2:$C$211,2,FALSE),""))</f>
        <v>Курманалиев Рашид Рушанович</v>
      </c>
      <c r="C756" s="183">
        <v>374</v>
      </c>
      <c r="D756" s="168">
        <v>3</v>
      </c>
      <c r="E756" s="184">
        <v>43349</v>
      </c>
      <c r="F756" s="181" t="s">
        <v>41</v>
      </c>
      <c r="G756" s="184"/>
      <c r="H756" s="266"/>
      <c r="I756" s="185" t="s">
        <v>1776</v>
      </c>
      <c r="J756" s="186" t="s">
        <v>1823</v>
      </c>
      <c r="K756" s="19" t="s">
        <v>1822</v>
      </c>
      <c r="L756" s="148" t="s">
        <v>1601</v>
      </c>
      <c r="M756" s="145">
        <v>43370</v>
      </c>
      <c r="N756" s="145">
        <v>43374</v>
      </c>
      <c r="O756" s="149"/>
      <c r="P756" s="149" t="str">
        <f>IF($D756=4,IF(INT($E756)-EDATE(VLOOKUP($C756,'[6]ФИО - № гарнитуры 4-я линия СПб'!$A$2:$G$179,7,FALSE),12)&gt;=0,"НЕТ","ДА"),IF($D756=3,IF(INT($E756)-EDATE(VLOOKUP($C756,'[6]ФИО - № гарнитуры 3-я линия СПб'!$B$2:$M$211,12,FALSE),12)&gt;=0,"НЕТ","ДА"),""))</f>
        <v>ДА</v>
      </c>
    </row>
    <row r="757" spans="1:16" ht="120">
      <c r="A757" s="147">
        <v>756</v>
      </c>
      <c r="B757" s="158" t="str">
        <f>IF(D757=4,VLOOKUP(C757,'[6]ФИО - № гарнитуры 4-я линия СПб'!$A$2:$B$179,2,FALSE),IF(D757=3,VLOOKUP(C757,'[6]ФИО - № гарнитуры 3-я линия СПб'!$B$2:$C$211,2,FALSE),""))</f>
        <v>Волков Даниил Евгеньевич</v>
      </c>
      <c r="C757" s="125">
        <v>18</v>
      </c>
      <c r="D757" s="121">
        <v>4</v>
      </c>
      <c r="E757" s="124">
        <v>43349</v>
      </c>
      <c r="F757" s="126" t="s">
        <v>120</v>
      </c>
      <c r="G757" s="124"/>
      <c r="H757" s="265"/>
      <c r="I757" s="122" t="s">
        <v>1797</v>
      </c>
      <c r="J757" s="123"/>
      <c r="K757" s="25" t="s">
        <v>1386</v>
      </c>
      <c r="L757" s="212"/>
      <c r="M757" s="119"/>
      <c r="N757" s="195"/>
      <c r="O757" s="149"/>
      <c r="P757" s="149" t="str">
        <f>IF($D757=4,IF(INT($E757)-EDATE(VLOOKUP($C757,'[6]ФИО - № гарнитуры 4-я линия СПб'!$A$2:$G$179,7,FALSE),12)&gt;=0,"НЕТ","ДА"),IF($D757=3,IF(INT($E757)-EDATE(VLOOKUP($C757,'[6]ФИО - № гарнитуры 3-я линия СПб'!$B$2:$M$211,12,FALSE),12)&gt;=0,"НЕТ","ДА"),""))</f>
        <v>НЕТ</v>
      </c>
    </row>
    <row r="758" spans="1:16" ht="120">
      <c r="A758" s="147">
        <v>757</v>
      </c>
      <c r="B758" s="158" t="str">
        <f>IF(D758=4,VLOOKUP(C758,'[6]ФИО - № гарнитуры 4-я линия СПб'!$A$2:$B$179,2,FALSE),IF(D758=3,VLOOKUP(C758,'[6]ФИО - № гарнитуры 3-я линия СПб'!$B$2:$C$211,2,FALSE),""))</f>
        <v>Букин Сергей Владиленович</v>
      </c>
      <c r="C758" s="125">
        <v>129</v>
      </c>
      <c r="D758" s="121">
        <v>4</v>
      </c>
      <c r="E758" s="124">
        <v>43349</v>
      </c>
      <c r="F758" s="126" t="s">
        <v>120</v>
      </c>
      <c r="G758" s="124"/>
      <c r="H758" s="265"/>
      <c r="I758" s="122" t="s">
        <v>1798</v>
      </c>
      <c r="J758" s="123"/>
      <c r="K758" s="25" t="s">
        <v>1386</v>
      </c>
      <c r="L758" s="212"/>
      <c r="M758" s="119"/>
      <c r="N758" s="195"/>
      <c r="O758" s="149"/>
      <c r="P758" s="149" t="str">
        <f>IF($D758=4,IF(INT($E758)-EDATE(VLOOKUP($C758,'[6]ФИО - № гарнитуры 4-я линия СПб'!$A$2:$G$179,7,FALSE),12)&gt;=0,"НЕТ","ДА"),IF($D758=3,IF(INT($E758)-EDATE(VLOOKUP($C758,'[6]ФИО - № гарнитуры 3-я линия СПб'!$B$2:$M$211,12,FALSE),12)&gt;=0,"НЕТ","ДА"),""))</f>
        <v>НЕТ</v>
      </c>
    </row>
    <row r="759" spans="1:16" ht="120" hidden="1">
      <c r="A759" s="147">
        <v>758</v>
      </c>
      <c r="B759" s="182" t="str">
        <f>IF(D759=4,VLOOKUP(C759,'[6]ФИО - № гарнитуры 4-я линия СПб'!$A$2:$B$179,2,FALSE),IF(D759=3,VLOOKUP(C759,'[6]ФИО - № гарнитуры 3-я линия СПб'!$B$2:$C$211,2,FALSE),""))</f>
        <v>Шигарев Сергей Константинович</v>
      </c>
      <c r="C759" s="183">
        <v>89</v>
      </c>
      <c r="D759" s="168">
        <v>4</v>
      </c>
      <c r="E759" s="184">
        <v>43349</v>
      </c>
      <c r="F759" s="181" t="s">
        <v>41</v>
      </c>
      <c r="G759" s="184"/>
      <c r="H759" s="266"/>
      <c r="I759" s="185" t="s">
        <v>1777</v>
      </c>
      <c r="J759" s="187" t="s">
        <v>1808</v>
      </c>
      <c r="K759" s="180" t="s">
        <v>1812</v>
      </c>
      <c r="L759" s="148" t="s">
        <v>1794</v>
      </c>
      <c r="M759" s="145">
        <v>43356</v>
      </c>
      <c r="N759" s="119"/>
      <c r="O759" s="149"/>
      <c r="P759" s="149" t="str">
        <f>IF($D759=4,IF(INT($E759)-EDATE(VLOOKUP($C759,'[6]ФИО - № гарнитуры 4-я линия СПб'!$A$2:$G$179,7,FALSE),12)&gt;=0,"НЕТ","ДА"),IF($D759=3,IF(INT($E759)-EDATE(VLOOKUP($C759,'[6]ФИО - № гарнитуры 3-я линия СПб'!$B$2:$M$211,12,FALSE),12)&gt;=0,"НЕТ","ДА"),""))</f>
        <v>НЕТ</v>
      </c>
    </row>
    <row r="760" spans="1:16" ht="120" hidden="1">
      <c r="A760" s="147">
        <v>759</v>
      </c>
      <c r="B760" s="182" t="str">
        <f>IF(D760=4,VLOOKUP(C760,'[6]ФИО - № гарнитуры 4-я линия СПб'!$A$2:$B$179,2,FALSE),IF(D760=3,VLOOKUP(C760,'[6]ФИО - № гарнитуры 3-я линия СПб'!$B$2:$C$211,2,FALSE),""))</f>
        <v>Кондюков Николай Викторович</v>
      </c>
      <c r="C760" s="183">
        <v>158</v>
      </c>
      <c r="D760" s="168">
        <v>4</v>
      </c>
      <c r="E760" s="184">
        <v>43349</v>
      </c>
      <c r="F760" s="181" t="s">
        <v>41</v>
      </c>
      <c r="G760" s="184"/>
      <c r="H760" s="266"/>
      <c r="I760" s="185" t="s">
        <v>931</v>
      </c>
      <c r="J760" s="187" t="s">
        <v>1807</v>
      </c>
      <c r="K760" s="180" t="s">
        <v>1802</v>
      </c>
      <c r="L760" s="148" t="s">
        <v>1794</v>
      </c>
      <c r="M760" s="145">
        <v>43356</v>
      </c>
      <c r="N760" s="145">
        <v>43367</v>
      </c>
      <c r="O760" s="149"/>
      <c r="P760" s="149" t="str">
        <f>IF($D760=4,IF(INT($E760)-EDATE(VLOOKUP($C760,'[6]ФИО - № гарнитуры 4-я линия СПб'!$A$2:$G$179,7,FALSE),12)&gt;=0,"НЕТ","ДА"),IF($D760=3,IF(INT($E760)-EDATE(VLOOKUP($C760,'[6]ФИО - № гарнитуры 3-я линия СПб'!$B$2:$M$211,12,FALSE),12)&gt;=0,"НЕТ","ДА"),""))</f>
        <v>НЕТ</v>
      </c>
    </row>
    <row r="761" spans="1:16" ht="120" hidden="1">
      <c r="A761" s="147">
        <v>760</v>
      </c>
      <c r="B761" s="182" t="str">
        <f>IF(D761=4,VLOOKUP(C761,'[6]ФИО - № гарнитуры 4-я линия СПб'!$A$2:$B$179,2,FALSE),IF(D761=3,VLOOKUP(C761,'[6]ФИО - № гарнитуры 3-я линия СПб'!$B$2:$C$211,2,FALSE),""))</f>
        <v>Горбачев Павел Павлович</v>
      </c>
      <c r="C761" s="183">
        <v>68</v>
      </c>
      <c r="D761" s="168">
        <v>4</v>
      </c>
      <c r="E761" s="184">
        <v>43349</v>
      </c>
      <c r="F761" s="181" t="s">
        <v>41</v>
      </c>
      <c r="G761" s="184"/>
      <c r="H761" s="266"/>
      <c r="I761" s="185" t="s">
        <v>1778</v>
      </c>
      <c r="J761" s="188" t="s">
        <v>1037</v>
      </c>
      <c r="K761" s="92" t="s">
        <v>1639</v>
      </c>
      <c r="L761" s="133" t="s">
        <v>1564</v>
      </c>
      <c r="M761" s="145">
        <v>43357</v>
      </c>
      <c r="N761" s="145">
        <v>43367</v>
      </c>
      <c r="O761" s="149"/>
      <c r="P761" s="149" t="str">
        <f>IF($D761=4,IF(INT($E761)-EDATE(VLOOKUP($C761,'[6]ФИО - № гарнитуры 4-я линия СПб'!$A$2:$G$179,7,FALSE),12)&gt;=0,"НЕТ","ДА"),IF($D761=3,IF(INT($E761)-EDATE(VLOOKUP($C761,'[6]ФИО - № гарнитуры 3-я линия СПб'!$B$2:$M$211,12,FALSE),12)&gt;=0,"НЕТ","ДА"),""))</f>
        <v>НЕТ</v>
      </c>
    </row>
    <row r="762" spans="1:16" ht="120" hidden="1">
      <c r="A762" s="147">
        <v>761</v>
      </c>
      <c r="B762" s="182" t="str">
        <f>IF(D762=4,VLOOKUP(C762,'[6]ФИО - № гарнитуры 4-я линия СПб'!$A$2:$B$179,2,FALSE),IF(D762=3,VLOOKUP(C762,'[6]ФИО - № гарнитуры 3-я линия СПб'!$B$2:$C$211,2,FALSE),""))</f>
        <v>Ломовцев Игорь Викторович</v>
      </c>
      <c r="C762" s="183">
        <v>67</v>
      </c>
      <c r="D762" s="168">
        <v>4</v>
      </c>
      <c r="E762" s="184">
        <v>43349</v>
      </c>
      <c r="F762" s="181" t="s">
        <v>41</v>
      </c>
      <c r="G762" s="184"/>
      <c r="H762" s="266"/>
      <c r="I762" s="185" t="s">
        <v>1779</v>
      </c>
      <c r="J762" s="186" t="s">
        <v>1818</v>
      </c>
      <c r="K762" s="19" t="s">
        <v>186</v>
      </c>
      <c r="L762" s="148" t="s">
        <v>1791</v>
      </c>
      <c r="M762" s="145">
        <v>43356</v>
      </c>
      <c r="N762" s="145">
        <v>43367</v>
      </c>
      <c r="O762" s="149"/>
      <c r="P762" s="149" t="str">
        <f>IF($D762=4,IF(INT($E762)-EDATE(VLOOKUP($C762,'[6]ФИО - № гарнитуры 4-я линия СПб'!$A$2:$G$179,7,FALSE),12)&gt;=0,"НЕТ","ДА"),IF($D762=3,IF(INT($E762)-EDATE(VLOOKUP($C762,'[6]ФИО - № гарнитуры 3-я линия СПб'!$B$2:$M$211,12,FALSE),12)&gt;=0,"НЕТ","ДА"),""))</f>
        <v>НЕТ</v>
      </c>
    </row>
    <row r="763" spans="1:16" ht="120" hidden="1">
      <c r="A763" s="147">
        <v>762</v>
      </c>
      <c r="B763" s="182" t="e">
        <f>IF(D763=4,VLOOKUP(C763,'[6]ФИО - № гарнитуры 4-я линия СПб'!$A$2:$B$179,2,FALSE),IF(D763=3,VLOOKUP(C763,'[6]ФИО - № гарнитуры 3-я линия СПб'!$B$2:$C$211,2,FALSE),""))</f>
        <v>#N/A</v>
      </c>
      <c r="C763" s="183" t="s">
        <v>1824</v>
      </c>
      <c r="D763" s="168">
        <v>4</v>
      </c>
      <c r="E763" s="184">
        <v>43349</v>
      </c>
      <c r="F763" s="181" t="s">
        <v>41</v>
      </c>
      <c r="G763" s="184"/>
      <c r="H763" s="266"/>
      <c r="I763" s="185" t="s">
        <v>1780</v>
      </c>
      <c r="J763" s="186" t="s">
        <v>1806</v>
      </c>
      <c r="K763" s="19" t="s">
        <v>1809</v>
      </c>
      <c r="L763" s="148" t="s">
        <v>1793</v>
      </c>
      <c r="M763" s="145">
        <v>43355</v>
      </c>
      <c r="N763" s="145">
        <v>43367</v>
      </c>
      <c r="O763" s="149"/>
      <c r="P763" s="149" t="s">
        <v>1788</v>
      </c>
    </row>
    <row r="764" spans="1:16" ht="120" hidden="1">
      <c r="A764" s="147">
        <v>763</v>
      </c>
      <c r="B764" s="182" t="str">
        <f>IF(D764=4,VLOOKUP(C764,'[6]ФИО - № гарнитуры 4-я линия СПб'!$A$2:$B$179,2,FALSE),IF(D764=3,VLOOKUP(C764,'[6]ФИО - № гарнитуры 3-я линия СПб'!$B$2:$C$211,2,FALSE),""))</f>
        <v>Пахомов Игорь Анатольевич</v>
      </c>
      <c r="C764" s="183">
        <v>207</v>
      </c>
      <c r="D764" s="168">
        <v>4</v>
      </c>
      <c r="E764" s="184">
        <v>43349</v>
      </c>
      <c r="F764" s="181" t="s">
        <v>41</v>
      </c>
      <c r="G764" s="184"/>
      <c r="H764" s="266"/>
      <c r="I764" s="185" t="s">
        <v>1781</v>
      </c>
      <c r="J764" s="186" t="s">
        <v>382</v>
      </c>
      <c r="K764" s="19" t="s">
        <v>1811</v>
      </c>
      <c r="L764" s="148" t="s">
        <v>1794</v>
      </c>
      <c r="M764" s="145">
        <v>43355</v>
      </c>
      <c r="N764" s="145">
        <v>43367</v>
      </c>
      <c r="O764" s="149"/>
      <c r="P764" s="149" t="str">
        <f>IF($D764=4,IF(INT($E764)-EDATE(VLOOKUP($C764,'[6]ФИО - № гарнитуры 4-я линия СПб'!$A$2:$G$179,7,FALSE),12)&gt;=0,"НЕТ","ДА"),IF($D764=3,IF(INT($E764)-EDATE(VLOOKUP($C764,'[6]ФИО - № гарнитуры 3-я линия СПб'!$B$2:$M$211,12,FALSE),12)&gt;=0,"НЕТ","ДА"),""))</f>
        <v>НЕТ</v>
      </c>
    </row>
    <row r="765" spans="1:16" ht="120" hidden="1">
      <c r="A765" s="147">
        <v>764</v>
      </c>
      <c r="B765" s="182" t="str">
        <f>IF(D765=4,VLOOKUP(C765,'[6]ФИО - № гарнитуры 4-я линия СПб'!$A$2:$B$179,2,FALSE),IF(D765=3,VLOOKUP(C765,'[6]ФИО - № гарнитуры 3-я линия СПб'!$B$2:$C$211,2,FALSE),""))</f>
        <v>Корниенко Василий Сергеевич</v>
      </c>
      <c r="C765" s="183">
        <v>146</v>
      </c>
      <c r="D765" s="168">
        <v>4</v>
      </c>
      <c r="E765" s="184">
        <v>43349</v>
      </c>
      <c r="F765" s="181" t="s">
        <v>41</v>
      </c>
      <c r="G765" s="184"/>
      <c r="H765" s="266"/>
      <c r="I765" s="185" t="s">
        <v>1782</v>
      </c>
      <c r="J765" s="186" t="s">
        <v>1817</v>
      </c>
      <c r="K765" s="19" t="s">
        <v>1816</v>
      </c>
      <c r="L765" s="148" t="s">
        <v>1791</v>
      </c>
      <c r="M765" s="145">
        <v>43356</v>
      </c>
      <c r="N765" s="145">
        <v>43367</v>
      </c>
      <c r="O765" s="149"/>
      <c r="P765" s="149" t="str">
        <f>IF($D765=4,IF(INT($E765)-EDATE(VLOOKUP($C765,'[6]ФИО - № гарнитуры 4-я линия СПб'!$A$2:$G$179,7,FALSE),12)&gt;=0,"НЕТ","ДА"),IF($D765=3,IF(INT($E765)-EDATE(VLOOKUP($C765,'[6]ФИО - № гарнитуры 3-я линия СПб'!$B$2:$M$211,12,FALSE),12)&gt;=0,"НЕТ","ДА"),""))</f>
        <v>НЕТ</v>
      </c>
    </row>
    <row r="766" spans="1:16" ht="120" hidden="1">
      <c r="A766" s="147">
        <v>765</v>
      </c>
      <c r="B766" s="182" t="str">
        <f>IF(D766=4,VLOOKUP(C766,'[6]ФИО - № гарнитуры 4-я линия СПб'!$A$2:$B$179,2,FALSE),IF(D766=3,VLOOKUP(C766,'[6]ФИО - № гарнитуры 3-я линия СПб'!$B$2:$C$211,2,FALSE),""))</f>
        <v>Аксяитов Руслан Ряшидович</v>
      </c>
      <c r="C766" s="183">
        <v>12</v>
      </c>
      <c r="D766" s="168">
        <v>4</v>
      </c>
      <c r="E766" s="184">
        <v>43349</v>
      </c>
      <c r="F766" s="181" t="s">
        <v>41</v>
      </c>
      <c r="G766" s="184"/>
      <c r="H766" s="266"/>
      <c r="I766" s="185" t="s">
        <v>1783</v>
      </c>
      <c r="J766" s="187" t="s">
        <v>1761</v>
      </c>
      <c r="K766" s="180" t="s">
        <v>1804</v>
      </c>
      <c r="L766" s="148" t="s">
        <v>1792</v>
      </c>
      <c r="M766" s="145">
        <v>43357</v>
      </c>
      <c r="N766" s="145">
        <v>43367</v>
      </c>
      <c r="O766" s="149"/>
      <c r="P766" s="149" t="str">
        <f>IF($D766=4,IF(INT($E766)-EDATE(VLOOKUP($C766,'[6]ФИО - № гарнитуры 4-я линия СПб'!$A$2:$G$179,7,FALSE),12)&gt;=0,"НЕТ","ДА"),IF($D766=3,IF(INT($E766)-EDATE(VLOOKUP($C766,'[6]ФИО - № гарнитуры 3-я линия СПб'!$B$2:$M$211,12,FALSE),12)&gt;=0,"НЕТ","ДА"),""))</f>
        <v>НЕТ</v>
      </c>
    </row>
    <row r="767" spans="1:16" ht="120" hidden="1">
      <c r="A767" s="147">
        <v>766</v>
      </c>
      <c r="B767" s="182" t="str">
        <f>IF(D767=4,VLOOKUP(C767,'[6]ФИО - № гарнитуры 4-я линия СПб'!$A$2:$B$179,2,FALSE),IF(D767=3,VLOOKUP(C767,'[6]ФИО - № гарнитуры 3-я линия СПб'!$B$2:$C$211,2,FALSE),""))</f>
        <v>Мушкатеров Максим Сергеевич</v>
      </c>
      <c r="C767" s="183">
        <v>145</v>
      </c>
      <c r="D767" s="168">
        <v>4</v>
      </c>
      <c r="E767" s="184">
        <v>43349</v>
      </c>
      <c r="F767" s="181" t="s">
        <v>41</v>
      </c>
      <c r="G767" s="184"/>
      <c r="H767" s="266"/>
      <c r="I767" s="185" t="s">
        <v>1784</v>
      </c>
      <c r="J767" s="187" t="s">
        <v>1761</v>
      </c>
      <c r="K767" s="180" t="s">
        <v>1039</v>
      </c>
      <c r="L767" s="148" t="s">
        <v>1794</v>
      </c>
      <c r="M767" s="145">
        <v>43355</v>
      </c>
      <c r="N767" s="145">
        <v>43367</v>
      </c>
      <c r="O767" s="149"/>
      <c r="P767" s="149" t="str">
        <f>IF($D767=4,IF(INT($E767)-EDATE(VLOOKUP($C767,'[6]ФИО - № гарнитуры 4-я линия СПб'!$A$2:$G$179,7,FALSE),12)&gt;=0,"НЕТ","ДА"),IF($D767=3,IF(INT($E767)-EDATE(VLOOKUP($C767,'[6]ФИО - № гарнитуры 3-я линия СПб'!$B$2:$M$211,12,FALSE),12)&gt;=0,"НЕТ","ДА"),""))</f>
        <v>НЕТ</v>
      </c>
    </row>
    <row r="768" spans="1:16" ht="120" hidden="1">
      <c r="A768" s="147">
        <v>767</v>
      </c>
      <c r="B768" s="155" t="str">
        <f>IF(D768=4,VLOOKUP(C768,'[6]ФИО - № гарнитуры 4-я линия СПб'!$A$2:$B$179,2,FALSE),IF(D768=3,VLOOKUP(C768,'[6]ФИО - № гарнитуры 3-я линия СПб'!$B$2:$C$211,2,FALSE),""))</f>
        <v>Желтов Андрей Сергеевич</v>
      </c>
      <c r="C768" s="144">
        <v>103</v>
      </c>
      <c r="D768" s="5">
        <v>4</v>
      </c>
      <c r="E768" s="106">
        <v>43349</v>
      </c>
      <c r="F768" s="126" t="s">
        <v>120</v>
      </c>
      <c r="G768" s="124"/>
      <c r="H768" s="265"/>
      <c r="I768" s="63" t="s">
        <v>1785</v>
      </c>
      <c r="J768" s="31" t="s">
        <v>2315</v>
      </c>
      <c r="K768" s="19" t="s">
        <v>2314</v>
      </c>
      <c r="L768" s="212" t="s">
        <v>1794</v>
      </c>
      <c r="M768" s="145">
        <v>43355</v>
      </c>
      <c r="N768" s="200">
        <v>43474</v>
      </c>
      <c r="O768" s="149"/>
      <c r="P768" s="149" t="str">
        <f>IF($D768=4,IF(INT($E768)-EDATE(VLOOKUP($C768,'[6]ФИО - № гарнитуры 4-я линия СПб'!$A$2:$G$179,7,FALSE),12)&gt;=0,"НЕТ","ДА"),IF($D768=3,IF(INT($E768)-EDATE(VLOOKUP($C768,'[6]ФИО - № гарнитуры 3-я линия СПб'!$B$2:$M$211,12,FALSE),12)&gt;=0,"НЕТ","ДА"),""))</f>
        <v>НЕТ</v>
      </c>
    </row>
    <row r="769" spans="1:16" ht="120" hidden="1">
      <c r="A769" s="147">
        <v>768</v>
      </c>
      <c r="B769" s="182" t="str">
        <f>IF(D769=4,VLOOKUP(C769,'[6]ФИО - № гарнитуры 4-я линия СПб'!$A$2:$B$179,2,FALSE),IF(D769=3,VLOOKUP(C769,'[6]ФИО - № гарнитуры 3-я линия СПб'!$B$2:$C$211,2,FALSE),""))</f>
        <v>Кондрашин Дмитрий Викторович</v>
      </c>
      <c r="C769" s="183">
        <v>53</v>
      </c>
      <c r="D769" s="168">
        <v>4</v>
      </c>
      <c r="E769" s="184">
        <v>43349</v>
      </c>
      <c r="F769" s="181" t="s">
        <v>41</v>
      </c>
      <c r="G769" s="184"/>
      <c r="H769" s="266"/>
      <c r="I769" s="185" t="s">
        <v>1786</v>
      </c>
      <c r="J769" s="186" t="s">
        <v>1638</v>
      </c>
      <c r="K769" s="19" t="s">
        <v>664</v>
      </c>
      <c r="L769" s="148" t="s">
        <v>1601</v>
      </c>
      <c r="M769" s="145">
        <v>43355</v>
      </c>
      <c r="N769" s="145">
        <v>43381</v>
      </c>
      <c r="O769" s="149"/>
      <c r="P769" s="149" t="str">
        <f>IF($D769=4,IF(INT($E769)-EDATE(VLOOKUP($C769,'[6]ФИО - № гарнитуры 4-я линия СПб'!$A$2:$G$179,7,FALSE),12)&gt;=0,"НЕТ","ДА"),IF($D769=3,IF(INT($E769)-EDATE(VLOOKUP($C769,'[6]ФИО - № гарнитуры 3-я линия СПб'!$B$2:$M$211,12,FALSE),12)&gt;=0,"НЕТ","ДА"),""))</f>
        <v>НЕТ</v>
      </c>
    </row>
    <row r="770" spans="1:16" ht="120" hidden="1">
      <c r="A770" s="147">
        <v>769</v>
      </c>
      <c r="B770" s="217" t="str">
        <f>IF(D770=4,VLOOKUP(C770,'[6]ФИО - № гарнитуры 4-я линия СПб'!$A$2:$B$179,2,FALSE),IF(D770=3,VLOOKUP(C770,'[6]ФИО - № гарнитуры 3-я линия СПб'!$B$2:$C$211,2,FALSE),""))</f>
        <v>Тесленко Юрий Владимирович</v>
      </c>
      <c r="C770" s="218">
        <v>176</v>
      </c>
      <c r="D770" s="219">
        <v>4</v>
      </c>
      <c r="E770" s="220">
        <v>43349</v>
      </c>
      <c r="F770" s="221" t="s">
        <v>41</v>
      </c>
      <c r="G770" s="124"/>
      <c r="H770" s="265"/>
      <c r="I770" s="222" t="s">
        <v>1787</v>
      </c>
      <c r="J770" s="102" t="s">
        <v>1997</v>
      </c>
      <c r="K770" s="19" t="s">
        <v>1996</v>
      </c>
      <c r="L770" s="212" t="s">
        <v>1628</v>
      </c>
      <c r="M770" s="128">
        <v>43412</v>
      </c>
      <c r="N770" s="210">
        <v>43412</v>
      </c>
      <c r="O770" s="149"/>
      <c r="P770" s="149" t="str">
        <f>IF($D770=4,IF(INT($E770)-EDATE(VLOOKUP($C770,'[6]ФИО - № гарнитуры 4-я линия СПб'!$A$2:$G$179,7,FALSE),12)&gt;=0,"НЕТ","ДА"),IF($D770=3,IF(INT($E770)-EDATE(VLOOKUP($C770,'[6]ФИО - № гарнитуры 3-я линия СПб'!$B$2:$M$211,12,FALSE),12)&gt;=0,"НЕТ","ДА"),""))</f>
        <v>НЕТ</v>
      </c>
    </row>
    <row r="771" spans="1:16" ht="30" hidden="1">
      <c r="A771" s="14" t="e">
        <f>#REF!+1</f>
        <v>#REF!</v>
      </c>
      <c r="B771" s="155" t="s">
        <v>758</v>
      </c>
      <c r="C771" s="93" t="s">
        <v>1459</v>
      </c>
      <c r="D771" s="5">
        <v>3</v>
      </c>
      <c r="E771" s="106">
        <v>43241</v>
      </c>
      <c r="F771" s="5" t="s">
        <v>41</v>
      </c>
      <c r="G771" s="106"/>
      <c r="H771" s="263"/>
      <c r="I771" s="63" t="s">
        <v>1468</v>
      </c>
      <c r="J771" s="31" t="s">
        <v>1687</v>
      </c>
      <c r="K771" s="20" t="s">
        <v>1639</v>
      </c>
      <c r="L771" s="133" t="s">
        <v>1564</v>
      </c>
      <c r="M771" s="145">
        <v>43313</v>
      </c>
      <c r="N771" s="145">
        <v>43315</v>
      </c>
      <c r="O771" s="149">
        <f>IF(M771&lt;&gt;"ЗН",COUNTIF(M$2:M770,M771),0)</f>
        <v>2</v>
      </c>
      <c r="P771" s="149" t="e">
        <f>IF($D771=4,IF(INT($E771)-EDATE(VLOOKUP($C771,'[6]ФИО - № гарнитуры 4-я линия СПб'!$A$2:$G$179,7,FALSE),12)&gt;=0,"НЕТ","ДА"),IF($D771=3,IF(INT($E771)-EDATE(VLOOKUP($C771,'[6]ФИО - № гарнитуры 3-я линия СПб'!$B$2:$M$211,12,FALSE),12)&gt;=0,"НЕТ","ДА"),""))</f>
        <v>#N/A</v>
      </c>
    </row>
    <row r="772" spans="1:16" ht="120" hidden="1">
      <c r="A772" s="147">
        <v>698</v>
      </c>
      <c r="B772" s="182" t="str">
        <f>IF(D772=4,VLOOKUP(C772,'[9]ФИО - № гарнитуры 4-я линия СПб'!$A$2:$B$179,2,FALSE),IF(D772=3,VLOOKUP(C772,'[9]ФИО - № гарнитуры 3-я линия СПб'!$B$2:$C$211,2,FALSE),""))</f>
        <v>Пестов Илья Александрович</v>
      </c>
      <c r="C772" s="183">
        <v>138</v>
      </c>
      <c r="D772" s="168">
        <v>4</v>
      </c>
      <c r="E772" s="184">
        <v>43305</v>
      </c>
      <c r="F772" s="181" t="s">
        <v>41</v>
      </c>
      <c r="G772" s="184"/>
      <c r="H772" s="266"/>
      <c r="I772" s="185" t="s">
        <v>1671</v>
      </c>
      <c r="J772" s="190" t="s">
        <v>1638</v>
      </c>
      <c r="K772" s="60" t="s">
        <v>664</v>
      </c>
      <c r="L772" s="148" t="s">
        <v>1628</v>
      </c>
      <c r="M772" s="189">
        <v>43361</v>
      </c>
      <c r="N772" s="189">
        <v>43368</v>
      </c>
      <c r="O772" s="149"/>
      <c r="P772" s="149" t="str">
        <f>IF($D772=4,IF(INT($E772)-EDATE(VLOOKUP($C772,'[9]ФИО - № гарнитуры 4-я линия СПб'!$A$2:$G$179,7,FALSE),12)&gt;=0,"НЕТ","ДА"),IF($D772=3,IF(INT($E772)-EDATE(VLOOKUP($C772,'[9]ФИО - № гарнитуры 3-я линия СПб'!$B$2:$M$211,12,FALSE),12)&gt;=0,"НЕТ","ДА"),""))</f>
        <v>НЕТ</v>
      </c>
    </row>
    <row r="773" spans="1:16" ht="120" hidden="1">
      <c r="A773" s="147">
        <v>704</v>
      </c>
      <c r="B773" s="182" t="str">
        <f>IF(D773=4,VLOOKUP(C773,'[9]ФИО - № гарнитуры 4-я линия СПб'!$A$2:$B$179,2,FALSE),IF(D773=3,VLOOKUP(C773,'[9]ФИО - № гарнитуры 3-я линия СПб'!$B$2:$C$211,2,FALSE),""))</f>
        <v>Самарцев Алексей Николаевич</v>
      </c>
      <c r="C773" s="183">
        <v>1</v>
      </c>
      <c r="D773" s="168">
        <v>4</v>
      </c>
      <c r="E773" s="184">
        <v>43305</v>
      </c>
      <c r="F773" s="181" t="s">
        <v>41</v>
      </c>
      <c r="G773" s="184"/>
      <c r="H773" s="266"/>
      <c r="I773" s="185" t="s">
        <v>1676</v>
      </c>
      <c r="J773" s="190" t="s">
        <v>1638</v>
      </c>
      <c r="K773" s="92" t="s">
        <v>664</v>
      </c>
      <c r="L773" s="148" t="s">
        <v>1564</v>
      </c>
      <c r="M773" s="189">
        <v>43361</v>
      </c>
      <c r="N773" s="189">
        <v>43368</v>
      </c>
      <c r="O773" s="149"/>
      <c r="P773" s="149" t="str">
        <f>IF($D773=4,IF(INT($E773)-EDATE(VLOOKUP($C773,'[9]ФИО - № гарнитуры 4-я линия СПб'!$A$2:$G$179,7,FALSE),12)&gt;=0,"НЕТ","ДА"),IF($D773=3,IF(INT($E773)-EDATE(VLOOKUP($C773,'[9]ФИО - № гарнитуры 3-я линия СПб'!$B$2:$M$211,12,FALSE),12)&gt;=0,"НЕТ","ДА"),""))</f>
        <v>НЕТ</v>
      </c>
    </row>
    <row r="774" spans="1:16" ht="120" hidden="1">
      <c r="A774" s="147">
        <v>716</v>
      </c>
      <c r="B774" s="182" t="str">
        <f>IF(D774=4,VLOOKUP(C774,'[9]ФИО - № гарнитуры 4-я линия СПб'!$A$2:$B$179,2,FALSE),IF(D774=3,VLOOKUP(C774,'[9]ФИО - № гарнитуры 3-я линия СПб'!$B$2:$C$211,2,FALSE),""))</f>
        <v>Яшников Павел Александрович</v>
      </c>
      <c r="C774" s="183">
        <v>94</v>
      </c>
      <c r="D774" s="168">
        <v>4</v>
      </c>
      <c r="E774" s="184">
        <v>43318</v>
      </c>
      <c r="F774" s="181" t="s">
        <v>41</v>
      </c>
      <c r="G774" s="184"/>
      <c r="H774" s="266"/>
      <c r="I774" s="185" t="s">
        <v>1709</v>
      </c>
      <c r="J774" s="186" t="s">
        <v>1638</v>
      </c>
      <c r="K774" s="19" t="s">
        <v>664</v>
      </c>
      <c r="L774" s="148" t="s">
        <v>1628</v>
      </c>
      <c r="M774" s="145">
        <v>43355</v>
      </c>
      <c r="N774" s="145">
        <v>43367</v>
      </c>
      <c r="O774" s="149"/>
      <c r="P774" s="149" t="str">
        <f>IF($D774=4,IF(INT($E774)-EDATE(VLOOKUP($C774,'[9]ФИО - № гарнитуры 4-я линия СПб'!$A$2:$G$179,7,FALSE),12)&gt;=0,"НЕТ","ДА"),IF($D774=3,IF(INT($E774)-EDATE(VLOOKUP($C774,'[9]ФИО - № гарнитуры 3-я линия СПб'!$B$2:$M$211,12,FALSE),12)&gt;=0,"НЕТ","ДА"),""))</f>
        <v>НЕТ</v>
      </c>
    </row>
    <row r="775" spans="1:16" ht="150" hidden="1">
      <c r="A775" s="147">
        <v>770</v>
      </c>
      <c r="B775" s="155" t="str">
        <f>IF(D775=4,VLOOKUP(C775,'[10]ФИО - № гарнитуры 4-я линия СПб'!$A$2:$B$180,2,FALSE),IF(D775=3,VLOOKUP(C775,'[10]ФИО - № гарнитуры 3-я линия СПб'!$B$2:$C$211,2,FALSE),""))</f>
        <v>Соколов Евгений Николаевич</v>
      </c>
      <c r="C775" s="144">
        <v>438</v>
      </c>
      <c r="D775" s="5">
        <v>3</v>
      </c>
      <c r="E775" s="106">
        <v>43368</v>
      </c>
      <c r="F775" s="18" t="s">
        <v>41</v>
      </c>
      <c r="G775" s="124"/>
      <c r="H775" s="265"/>
      <c r="I775" s="63" t="s">
        <v>1825</v>
      </c>
      <c r="J775" s="31" t="s">
        <v>2129</v>
      </c>
      <c r="K775" s="19" t="s">
        <v>2094</v>
      </c>
      <c r="L775" s="212" t="s">
        <v>1791</v>
      </c>
      <c r="M775" s="145">
        <v>43402</v>
      </c>
      <c r="N775" s="200">
        <v>43427</v>
      </c>
      <c r="O775" s="149">
        <f>IF(M775&lt;&gt;"ЗН",COUNTIF(M$2:M774,M775),0)</f>
        <v>0</v>
      </c>
      <c r="P775" s="149" t="str">
        <f>IF($D775=4,IF(INT($E775)-EDATE(VLOOKUP($C775,'[10]ФИО - № гарнитуры 4-я линия СПб'!$A$2:$G$180,7,FALSE),12)&gt;=0,"НЕТ","ДА"),IF($D775=3,IF(INT($E775)-EDATE(VLOOKUP($C775,'[10]ФИО - № гарнитуры 3-я линия СПб'!$B$2:$M$211,12,FALSE),12)&gt;=0,"НЕТ","ДА"),""))</f>
        <v>ДА</v>
      </c>
    </row>
    <row r="776" spans="1:16" ht="120" hidden="1">
      <c r="A776" s="215">
        <v>771</v>
      </c>
      <c r="B776" s="155" t="str">
        <f>IF(D776=4,VLOOKUP(C776,'[10]ФИО - № гарнитуры 4-я линия СПб'!$A$2:$B$180,2,FALSE),IF(D776=3,VLOOKUP(C776,'[10]ФИО - № гарнитуры 3-я линия СПб'!$B$2:$C$211,2,FALSE),""))</f>
        <v>Садыков Алексей Шамильевич</v>
      </c>
      <c r="C776" s="144">
        <v>431</v>
      </c>
      <c r="D776" s="5">
        <v>3</v>
      </c>
      <c r="E776" s="106">
        <v>43368</v>
      </c>
      <c r="F776" s="18" t="s">
        <v>41</v>
      </c>
      <c r="G776" s="106"/>
      <c r="H776" s="263"/>
      <c r="I776" s="63" t="s">
        <v>1826</v>
      </c>
      <c r="J776" s="31" t="s">
        <v>1991</v>
      </c>
      <c r="K776" s="20" t="s">
        <v>1990</v>
      </c>
      <c r="L776" s="133" t="s">
        <v>1601</v>
      </c>
      <c r="M776" s="128">
        <v>43369</v>
      </c>
      <c r="N776" s="210">
        <v>43403</v>
      </c>
      <c r="O776" s="149">
        <f>IF(M776&lt;&gt;"ЗН",COUNTIF(M$2:M775,M776),0)</f>
        <v>0</v>
      </c>
      <c r="P776" s="137" t="str">
        <f>IF($D776=4,IF(INT($E776)-EDATE(VLOOKUP($C776,'[10]ФИО - № гарнитуры 4-я линия СПб'!$A$2:$G$180,7,FALSE),12)&gt;=0,"НЕТ","ДА"),IF($D776=3,IF(INT($E776)-EDATE(VLOOKUP($C776,'[10]ФИО - № гарнитуры 3-я линия СПб'!$B$2:$M$211,12,FALSE),12)&gt;=0,"НЕТ","ДА"),""))</f>
        <v>ДА</v>
      </c>
    </row>
    <row r="777" spans="1:16" ht="165" hidden="1">
      <c r="A777" s="147">
        <v>772</v>
      </c>
      <c r="B777" s="217" t="str">
        <f>IF(D777=4,VLOOKUP(C777,'[10]ФИО - № гарнитуры 4-я линия СПб'!$A$2:$B$180,2,FALSE),IF(D777=3,VLOOKUP(C777,'[10]ФИО - № гарнитуры 3-я линия СПб'!$B$2:$C$211,2,FALSE),""))</f>
        <v>Васьковский Виталий Валерьевич</v>
      </c>
      <c r="C777" s="218">
        <v>317</v>
      </c>
      <c r="D777" s="219">
        <v>3</v>
      </c>
      <c r="E777" s="220">
        <v>43368</v>
      </c>
      <c r="F777" s="221" t="s">
        <v>41</v>
      </c>
      <c r="G777" s="124"/>
      <c r="H777" s="265"/>
      <c r="I777" s="222" t="s">
        <v>1827</v>
      </c>
      <c r="J777" s="102" t="s">
        <v>2145</v>
      </c>
      <c r="K777" s="19" t="s">
        <v>1993</v>
      </c>
      <c r="L777" s="212" t="s">
        <v>1628</v>
      </c>
      <c r="M777" s="145">
        <v>43388</v>
      </c>
      <c r="N777" s="200">
        <v>43405</v>
      </c>
      <c r="O777" s="149">
        <f>IF(M777&lt;&gt;"ЗН",COUNTIF(M$2:M776,M777),0)</f>
        <v>0</v>
      </c>
      <c r="P777" s="149" t="str">
        <f>IF($D777=4,IF(INT($E777)-EDATE(VLOOKUP($C777,'[10]ФИО - № гарнитуры 4-я линия СПб'!$A$2:$G$180,7,FALSE),12)&gt;=0,"НЕТ","ДА"),IF($D777=3,IF(INT($E777)-EDATE(VLOOKUP($C777,'[10]ФИО - № гарнитуры 3-я линия СПб'!$B$2:$M$211,12,FALSE),12)&gt;=0,"НЕТ","ДА"),""))</f>
        <v>ДА</v>
      </c>
    </row>
    <row r="778" spans="1:16" ht="120" hidden="1">
      <c r="A778" s="147">
        <v>773</v>
      </c>
      <c r="B778" s="155" t="str">
        <f>IF(D778=4,VLOOKUP(C778,'[10]ФИО - № гарнитуры 4-я линия СПб'!$A$2:$B$180,2,FALSE),IF(D778=3,VLOOKUP(C778,'[10]ФИО - № гарнитуры 3-я линия СПб'!$B$2:$C$211,2,FALSE),""))</f>
        <v>Плотников Михаил Иванович</v>
      </c>
      <c r="C778" s="144">
        <v>411</v>
      </c>
      <c r="D778" s="5">
        <v>3</v>
      </c>
      <c r="E778" s="106">
        <v>43368</v>
      </c>
      <c r="F778" s="18" t="s">
        <v>41</v>
      </c>
      <c r="G778" s="124"/>
      <c r="H778" s="265"/>
      <c r="I778" s="63" t="s">
        <v>1828</v>
      </c>
      <c r="J778" s="31" t="s">
        <v>1910</v>
      </c>
      <c r="K778" s="92" t="s">
        <v>311</v>
      </c>
      <c r="L778" s="212" t="s">
        <v>1628</v>
      </c>
      <c r="M778" s="145">
        <v>43397</v>
      </c>
      <c r="N778" s="200">
        <v>43397</v>
      </c>
      <c r="O778" s="149">
        <f>IF(M778&lt;&gt;"ЗН",COUNTIF(M$2:M777,M778),0)</f>
        <v>0</v>
      </c>
      <c r="P778" s="149" t="str">
        <f>IF($D778=4,IF(INT($E778)-EDATE(VLOOKUP($C778,'[10]ФИО - № гарнитуры 4-я линия СПб'!$A$2:$G$180,7,FALSE),12)&gt;=0,"НЕТ","ДА"),IF($D778=3,IF(INT($E778)-EDATE(VLOOKUP($C778,'[10]ФИО - № гарнитуры 3-я линия СПб'!$B$2:$M$211,12,FALSE),12)&gt;=0,"НЕТ","ДА"),""))</f>
        <v>ДА</v>
      </c>
    </row>
    <row r="779" spans="1:16" ht="120" hidden="1">
      <c r="A779" s="147">
        <v>774</v>
      </c>
      <c r="B779" s="155" t="str">
        <f>IF(D779=4,VLOOKUP(C779,'[10]ФИО - № гарнитуры 4-я линия СПб'!$A$2:$B$180,2,FALSE),IF(D779=3,VLOOKUP(C779,'[10]ФИО - № гарнитуры 3-я линия СПб'!$B$2:$C$211,2,FALSE),""))</f>
        <v>Блохин Олег Леонидович</v>
      </c>
      <c r="C779" s="144">
        <v>307</v>
      </c>
      <c r="D779" s="5">
        <v>3</v>
      </c>
      <c r="E779" s="106">
        <v>43368</v>
      </c>
      <c r="F779" s="18" t="s">
        <v>41</v>
      </c>
      <c r="G779" s="124"/>
      <c r="H779" s="265"/>
      <c r="I779" s="63" t="s">
        <v>1829</v>
      </c>
      <c r="J779" s="31" t="s">
        <v>2148</v>
      </c>
      <c r="K779" s="19" t="s">
        <v>2147</v>
      </c>
      <c r="L779" s="212" t="s">
        <v>1628</v>
      </c>
      <c r="M779" s="145">
        <v>43388</v>
      </c>
      <c r="N779" s="200">
        <v>43433</v>
      </c>
      <c r="O779" s="149">
        <f>IF(M779&lt;&gt;"ЗН",COUNTIF(M$2:M778,M779),0)</f>
        <v>1</v>
      </c>
      <c r="P779" s="149" t="str">
        <f>IF($D779=4,IF(INT($E779)-EDATE(VLOOKUP($C779,'[10]ФИО - № гарнитуры 4-я линия СПб'!$A$2:$G$180,7,FALSE),12)&gt;=0,"НЕТ","ДА"),IF($D779=3,IF(INT($E779)-EDATE(VLOOKUP($C779,'[10]ФИО - № гарнитуры 3-я линия СПб'!$B$2:$M$211,12,FALSE),12)&gt;=0,"НЕТ","ДА"),""))</f>
        <v>ДА</v>
      </c>
    </row>
    <row r="780" spans="1:16" ht="120" hidden="1">
      <c r="A780" s="147">
        <v>775</v>
      </c>
      <c r="B780" s="155" t="str">
        <f>IF(D780=4,VLOOKUP(C780,'[10]ФИО - № гарнитуры 4-я линия СПб'!$A$2:$B$180,2,FALSE),IF(D780=3,VLOOKUP(C780,'[10]ФИО - № гарнитуры 3-я линия СПб'!$B$2:$C$211,2,FALSE),""))</f>
        <v>Васильев Юрий Николаевич</v>
      </c>
      <c r="C780" s="144">
        <v>316</v>
      </c>
      <c r="D780" s="5">
        <v>3</v>
      </c>
      <c r="E780" s="106">
        <v>43368</v>
      </c>
      <c r="F780" s="18" t="s">
        <v>41</v>
      </c>
      <c r="G780" s="124"/>
      <c r="H780" s="265"/>
      <c r="I780" s="63" t="s">
        <v>1830</v>
      </c>
      <c r="J780" s="31" t="s">
        <v>2212</v>
      </c>
      <c r="K780" s="19" t="s">
        <v>2213</v>
      </c>
      <c r="L780" s="212" t="s">
        <v>1791</v>
      </c>
      <c r="M780" s="145">
        <v>43397</v>
      </c>
      <c r="N780" s="195"/>
      <c r="O780" s="149">
        <f>IF(M780&lt;&gt;"ЗН",COUNTIF(M$2:M779,M780),0)</f>
        <v>1</v>
      </c>
      <c r="P780" s="149" t="str">
        <f>IF($D780=4,IF(INT($E780)-EDATE(VLOOKUP($C780,'[10]ФИО - № гарнитуры 4-я линия СПб'!$A$2:$G$180,7,FALSE),12)&gt;=0,"НЕТ","ДА"),IF($D780=3,IF(INT($E780)-EDATE(VLOOKUP($C780,'[10]ФИО - № гарнитуры 3-я линия СПб'!$B$2:$M$211,12,FALSE),12)&gt;=0,"НЕТ","ДА"),""))</f>
        <v>ДА</v>
      </c>
    </row>
    <row r="781" spans="1:16" ht="120" hidden="1">
      <c r="A781" s="147">
        <v>776</v>
      </c>
      <c r="B781" s="217" t="str">
        <f>IF(D781=4,VLOOKUP(C781,'[10]ФИО - № гарнитуры 4-я линия СПб'!$A$2:$B$180,2,FALSE),IF(D781=3,VLOOKUP(C781,'[10]ФИО - № гарнитуры 3-я линия СПб'!$B$2:$C$211,2,FALSE),""))</f>
        <v>Шарапов Яков Викторович</v>
      </c>
      <c r="C781" s="218">
        <v>476</v>
      </c>
      <c r="D781" s="219">
        <v>3</v>
      </c>
      <c r="E781" s="220">
        <v>43368</v>
      </c>
      <c r="F781" s="221" t="s">
        <v>41</v>
      </c>
      <c r="G781" s="124"/>
      <c r="H781" s="265"/>
      <c r="I781" s="222" t="s">
        <v>1620</v>
      </c>
      <c r="J781" s="102" t="s">
        <v>2146</v>
      </c>
      <c r="K781" s="19" t="s">
        <v>1985</v>
      </c>
      <c r="L781" s="212" t="s">
        <v>1628</v>
      </c>
      <c r="M781" s="145">
        <v>43399</v>
      </c>
      <c r="N781" s="200">
        <v>43402</v>
      </c>
      <c r="O781" s="149">
        <f>IF(M781&lt;&gt;"ЗН",COUNTIF(M$2:M780,M781),0)</f>
        <v>0</v>
      </c>
      <c r="P781" s="149" t="str">
        <f>IF($D781=4,IF(INT($E781)-EDATE(VLOOKUP($C781,'[10]ФИО - № гарнитуры 4-я линия СПб'!$A$2:$G$180,7,FALSE),12)&gt;=0,"НЕТ","ДА"),IF($D781=3,IF(INT($E781)-EDATE(VLOOKUP($C781,'[10]ФИО - № гарнитуры 3-я линия СПб'!$B$2:$M$211,12,FALSE),12)&gt;=0,"НЕТ","ДА"),""))</f>
        <v>ДА</v>
      </c>
    </row>
    <row r="782" spans="1:16" ht="135" hidden="1">
      <c r="A782" s="147">
        <v>777</v>
      </c>
      <c r="B782" s="155" t="str">
        <f>IF(D782=4,VLOOKUP(C782,'[10]ФИО - № гарнитуры 4-я линия СПб'!$A$2:$B$180,2,FALSE),IF(D782=3,VLOOKUP(C782,'[10]ФИО - № гарнитуры 3-я линия СПб'!$B$2:$C$211,2,FALSE),""))</f>
        <v>Ковалёв Антон Геннадьевич</v>
      </c>
      <c r="C782" s="144">
        <v>362</v>
      </c>
      <c r="D782" s="5">
        <v>3</v>
      </c>
      <c r="E782" s="106">
        <v>43368</v>
      </c>
      <c r="F782" s="18" t="s">
        <v>41</v>
      </c>
      <c r="G782" s="124"/>
      <c r="H782" s="265"/>
      <c r="I782" s="63" t="s">
        <v>1831</v>
      </c>
      <c r="J782" s="31" t="s">
        <v>1986</v>
      </c>
      <c r="K782" s="19" t="s">
        <v>1987</v>
      </c>
      <c r="L782" s="212" t="s">
        <v>1628</v>
      </c>
      <c r="M782" s="145">
        <v>43398</v>
      </c>
      <c r="N782" s="200">
        <v>43399</v>
      </c>
      <c r="O782" s="149">
        <f>IF(M782&lt;&gt;"ЗН",COUNTIF(M$2:M781,M782),0)</f>
        <v>0</v>
      </c>
      <c r="P782" s="149" t="str">
        <f>IF($D782=4,IF(INT($E782)-EDATE(VLOOKUP($C782,'[10]ФИО - № гарнитуры 4-я линия СПб'!$A$2:$G$180,7,FALSE),12)&gt;=0,"НЕТ","ДА"),IF($D782=3,IF(INT($E782)-EDATE(VLOOKUP($C782,'[10]ФИО - № гарнитуры 3-я линия СПб'!$B$2:$M$211,12,FALSE),12)&gt;=0,"НЕТ","ДА"),""))</f>
        <v>ДА</v>
      </c>
    </row>
    <row r="783" spans="1:16" ht="120" hidden="1">
      <c r="A783" s="147">
        <v>778</v>
      </c>
      <c r="B783" s="155" t="str">
        <f>IF(D783=4,VLOOKUP(C783,'[10]ФИО - № гарнитуры 4-я линия СПб'!$A$2:$B$180,2,FALSE),IF(D783=3,VLOOKUP(C783,'[10]ФИО - № гарнитуры 3-я линия СПб'!$B$2:$C$211,2,FALSE),""))</f>
        <v>Логинов Денис Николаевич</v>
      </c>
      <c r="C783" s="144">
        <v>384</v>
      </c>
      <c r="D783" s="5">
        <v>3</v>
      </c>
      <c r="E783" s="106">
        <v>43368</v>
      </c>
      <c r="F783" s="18" t="s">
        <v>41</v>
      </c>
      <c r="G783" s="106"/>
      <c r="H783" s="263"/>
      <c r="I783" s="63" t="s">
        <v>1832</v>
      </c>
      <c r="J783" s="31" t="s">
        <v>1980</v>
      </c>
      <c r="K783" s="19" t="s">
        <v>1981</v>
      </c>
      <c r="L783" s="148" t="s">
        <v>1628</v>
      </c>
      <c r="M783" s="145">
        <v>43397</v>
      </c>
      <c r="N783" s="200">
        <v>43397</v>
      </c>
      <c r="O783" s="149">
        <f>IF(M783&lt;&gt;"ЗН",COUNTIF(M$2:M782,M783),0)</f>
        <v>2</v>
      </c>
      <c r="P783" s="149" t="str">
        <f>IF($D783=4,IF(INT($E783)-EDATE(VLOOKUP($C783,'[10]ФИО - № гарнитуры 4-я линия СПб'!$A$2:$G$180,7,FALSE),12)&gt;=0,"НЕТ","ДА"),IF($D783=3,IF(INT($E783)-EDATE(VLOOKUP($C783,'[10]ФИО - № гарнитуры 3-я линия СПб'!$B$2:$M$211,12,FALSE),12)&gt;=0,"НЕТ","ДА"),""))</f>
        <v>ДА</v>
      </c>
    </row>
    <row r="784" spans="1:16" ht="135" hidden="1">
      <c r="A784" s="147">
        <v>779</v>
      </c>
      <c r="B784" s="155" t="str">
        <f>IF(D784=4,VLOOKUP(C784,'[10]ФИО - № гарнитуры 4-я линия СПб'!$A$2:$B$180,2,FALSE),IF(D784=3,VLOOKUP(C784,'[10]ФИО - № гарнитуры 3-я линия СПб'!$B$2:$C$211,2,FALSE),""))</f>
        <v>Буданов  Александр  Николаевич</v>
      </c>
      <c r="C784" s="144">
        <v>312</v>
      </c>
      <c r="D784" s="5">
        <v>3</v>
      </c>
      <c r="E784" s="106">
        <v>43368</v>
      </c>
      <c r="F784" s="18" t="s">
        <v>41</v>
      </c>
      <c r="G784" s="124"/>
      <c r="H784" s="265"/>
      <c r="I784" s="63" t="s">
        <v>1833</v>
      </c>
      <c r="J784" s="31" t="s">
        <v>1989</v>
      </c>
      <c r="K784" s="19" t="s">
        <v>1988</v>
      </c>
      <c r="L784" s="212" t="s">
        <v>1628</v>
      </c>
      <c r="M784" s="145">
        <v>43398</v>
      </c>
      <c r="N784" s="200">
        <v>43411</v>
      </c>
      <c r="O784" s="149">
        <f>IF(M784&lt;&gt;"ЗН",COUNTIF(M$2:M783,M784),0)</f>
        <v>1</v>
      </c>
      <c r="P784" s="149" t="str">
        <f>IF($D784=4,IF(INT($E784)-EDATE(VLOOKUP($C784,'[10]ФИО - № гарнитуры 4-я линия СПб'!$A$2:$G$180,7,FALSE),12)&gt;=0,"НЕТ","ДА"),IF($D784=3,IF(INT($E784)-EDATE(VLOOKUP($C784,'[10]ФИО - № гарнитуры 3-я линия СПб'!$B$2:$M$211,12,FALSE),12)&gt;=0,"НЕТ","ДА"),""))</f>
        <v>ДА</v>
      </c>
    </row>
    <row r="785" spans="1:16" ht="120" hidden="1">
      <c r="A785" s="147">
        <v>780</v>
      </c>
      <c r="B785" s="155" t="str">
        <f>IF(D785=4,VLOOKUP(C785,'[10]ФИО - № гарнитуры 4-я линия СПб'!$A$2:$B$180,2,FALSE),IF(D785=3,VLOOKUP(C785,'[10]ФИО - № гарнитуры 3-я линия СПб'!$B$2:$C$211,2,FALSE),""))</f>
        <v>Гришаев Станислав Игоревич</v>
      </c>
      <c r="C785" s="144">
        <v>328</v>
      </c>
      <c r="D785" s="5">
        <v>3</v>
      </c>
      <c r="E785" s="106">
        <v>43368</v>
      </c>
      <c r="F785" s="18" t="s">
        <v>41</v>
      </c>
      <c r="G785" s="124"/>
      <c r="H785" s="265"/>
      <c r="I785" s="63" t="s">
        <v>1834</v>
      </c>
      <c r="J785" s="31" t="s">
        <v>2142</v>
      </c>
      <c r="K785" s="19" t="s">
        <v>187</v>
      </c>
      <c r="L785" s="212" t="s">
        <v>1791</v>
      </c>
      <c r="M785" s="145">
        <v>43402</v>
      </c>
      <c r="N785" s="200">
        <v>43433</v>
      </c>
      <c r="O785" s="149">
        <f>IF(M785&lt;&gt;"ЗН",COUNTIF(M$2:M784,M785),0)</f>
        <v>1</v>
      </c>
      <c r="P785" s="149" t="str">
        <f>IF($D785=4,IF(INT($E785)-EDATE(VLOOKUP($C785,'[10]ФИО - № гарнитуры 4-я линия СПб'!$A$2:$G$180,7,FALSE),12)&gt;=0,"НЕТ","ДА"),IF($D785=3,IF(INT($E785)-EDATE(VLOOKUP($C785,'[10]ФИО - № гарнитуры 3-я линия СПб'!$B$2:$M$211,12,FALSE),12)&gt;=0,"НЕТ","ДА"),""))</f>
        <v>ДА</v>
      </c>
    </row>
    <row r="786" spans="1:16" ht="120" hidden="1">
      <c r="A786" s="147">
        <v>781</v>
      </c>
      <c r="B786" s="155" t="str">
        <f>IF(D786=4,VLOOKUP(C786,'[10]ФИО - № гарнитуры 4-я линия СПб'!$A$2:$B$180,2,FALSE),IF(D786=3,VLOOKUP(C786,'[10]ФИО - № гарнитуры 3-я линия СПб'!$B$2:$C$211,2,FALSE),""))</f>
        <v>Гольнев Юрий Анатольевич</v>
      </c>
      <c r="C786" s="144">
        <v>323</v>
      </c>
      <c r="D786" s="5">
        <v>3</v>
      </c>
      <c r="E786" s="106">
        <v>43368</v>
      </c>
      <c r="F786" s="18" t="s">
        <v>41</v>
      </c>
      <c r="G786" s="124"/>
      <c r="H786" s="265"/>
      <c r="I786" s="63" t="s">
        <v>1835</v>
      </c>
      <c r="J786" s="31" t="s">
        <v>1973</v>
      </c>
      <c r="K786" s="19" t="s">
        <v>1968</v>
      </c>
      <c r="L786" s="212" t="s">
        <v>1791</v>
      </c>
      <c r="M786" s="145">
        <v>43401</v>
      </c>
      <c r="N786" s="145">
        <v>43406</v>
      </c>
      <c r="O786" s="149">
        <f>IF(M786&lt;&gt;"ЗН",COUNTIF(M$2:M785,M786),0)</f>
        <v>0</v>
      </c>
      <c r="P786" s="149" t="str">
        <f>IF($D786=4,IF(INT($E786)-EDATE(VLOOKUP($C786,'[10]ФИО - № гарнитуры 4-я линия СПб'!$A$2:$G$180,7,FALSE),12)&gt;=0,"НЕТ","ДА"),IF($D786=3,IF(INT($E786)-EDATE(VLOOKUP($C786,'[10]ФИО - № гарнитуры 3-я линия СПб'!$B$2:$M$211,12,FALSE),12)&gt;=0,"НЕТ","ДА"),""))</f>
        <v>ДА</v>
      </c>
    </row>
    <row r="787" spans="1:16" ht="120" hidden="1">
      <c r="A787" s="147">
        <v>782</v>
      </c>
      <c r="B787" s="155" t="str">
        <f>IF(D787=4,VLOOKUP(C787,'[10]ФИО - № гарнитуры 4-я линия СПб'!$A$2:$B$180,2,FALSE),IF(D787=3,VLOOKUP(C787,'[10]ФИО - № гарнитуры 3-я линия СПб'!$B$2:$C$211,2,FALSE),""))</f>
        <v>Попов Сергей Васильевич</v>
      </c>
      <c r="C787" s="144">
        <v>161</v>
      </c>
      <c r="D787" s="5">
        <v>4</v>
      </c>
      <c r="E787" s="106">
        <v>43368</v>
      </c>
      <c r="F787" s="18" t="s">
        <v>41</v>
      </c>
      <c r="G787" s="124"/>
      <c r="H787" s="265"/>
      <c r="I787" s="63" t="s">
        <v>673</v>
      </c>
      <c r="J787" s="31" t="s">
        <v>2137</v>
      </c>
      <c r="K787" s="19" t="s">
        <v>1066</v>
      </c>
      <c r="L787" s="212" t="s">
        <v>1791</v>
      </c>
      <c r="M787" s="145">
        <v>43404</v>
      </c>
      <c r="N787" s="200">
        <v>43433</v>
      </c>
      <c r="O787" s="149">
        <f>IF(M787&lt;&gt;"ЗН",COUNTIF(M$2:M786,M787),0)</f>
        <v>0</v>
      </c>
      <c r="P787" s="149" t="str">
        <f>IF($D787=4,IF(INT($E787)-EDATE(VLOOKUP($C787,'[10]ФИО - № гарнитуры 4-я линия СПб'!$A$2:$G$180,7,FALSE),12)&gt;=0,"НЕТ","ДА"),IF($D787=3,IF(INT($E787)-EDATE(VLOOKUP($C787,'[10]ФИО - № гарнитуры 3-я линия СПб'!$B$2:$M$211,12,FALSE),12)&gt;=0,"НЕТ","ДА"),""))</f>
        <v>НЕТ</v>
      </c>
    </row>
    <row r="788" spans="1:16" ht="120" hidden="1">
      <c r="A788" s="147">
        <v>783</v>
      </c>
      <c r="B788" s="155" t="str">
        <f>IF(D788=4,VLOOKUP(C788,'[10]ФИО - № гарнитуры 4-я линия СПб'!$A$2:$B$180,2,FALSE),IF(D788=3,VLOOKUP(C788,'[10]ФИО - № гарнитуры 3-я линия СПб'!$B$2:$C$211,2,FALSE),""))</f>
        <v>Кокорев Георгий Николаевич</v>
      </c>
      <c r="C788" s="144">
        <v>237</v>
      </c>
      <c r="D788" s="5">
        <v>4</v>
      </c>
      <c r="E788" s="106">
        <v>43368</v>
      </c>
      <c r="F788" s="18" t="s">
        <v>41</v>
      </c>
      <c r="G788" s="124"/>
      <c r="H788" s="265"/>
      <c r="I788" s="63" t="s">
        <v>1836</v>
      </c>
      <c r="J788" s="31" t="s">
        <v>2037</v>
      </c>
      <c r="K788" s="94" t="s">
        <v>2036</v>
      </c>
      <c r="L788" s="212" t="s">
        <v>1791</v>
      </c>
      <c r="M788" s="145">
        <v>43403</v>
      </c>
      <c r="N788" s="200">
        <v>43405</v>
      </c>
      <c r="O788" s="149">
        <f>IF(M788&lt;&gt;"ЗН",COUNTIF(M$2:M787,M788),0)</f>
        <v>0</v>
      </c>
      <c r="P788" s="149" t="str">
        <f>IF($D788=4,IF(INT($E788)-EDATE(VLOOKUP($C788,'[10]ФИО - № гарнитуры 4-я линия СПб'!$A$2:$G$180,7,FALSE),12)&gt;=0,"НЕТ","ДА"),IF($D788=3,IF(INT($E788)-EDATE(VLOOKUP($C788,'[10]ФИО - № гарнитуры 3-я линия СПб'!$B$2:$M$211,12,FALSE),12)&gt;=0,"НЕТ","ДА"),""))</f>
        <v>НЕТ</v>
      </c>
    </row>
    <row r="789" spans="1:16" ht="120" hidden="1">
      <c r="A789" s="147">
        <v>784</v>
      </c>
      <c r="B789" s="155" t="str">
        <f>IF(D789=4,VLOOKUP(C789,'[10]ФИО - № гарнитуры 4-я линия СПб'!$A$2:$B$180,2,FALSE),IF(D789=3,VLOOKUP(C789,'[10]ФИО - № гарнитуры 3-я линия СПб'!$B$2:$C$211,2,FALSE),""))</f>
        <v>Зотов Владимир Юрьевич</v>
      </c>
      <c r="C789" s="144">
        <v>152</v>
      </c>
      <c r="D789" s="5">
        <v>4</v>
      </c>
      <c r="E789" s="106">
        <v>43368</v>
      </c>
      <c r="F789" s="18" t="s">
        <v>41</v>
      </c>
      <c r="G789" s="124"/>
      <c r="H789" s="265"/>
      <c r="I789" s="63" t="s">
        <v>1837</v>
      </c>
      <c r="J789" s="31" t="s">
        <v>2039</v>
      </c>
      <c r="K789" s="19" t="s">
        <v>1066</v>
      </c>
      <c r="L789" s="212" t="s">
        <v>1791</v>
      </c>
      <c r="M789" s="145">
        <v>43405</v>
      </c>
      <c r="N789" s="200">
        <v>43404</v>
      </c>
      <c r="O789" s="149">
        <f>IF(M789&lt;&gt;"ЗН",COUNTIF(M$2:M788,M789),0)</f>
        <v>0</v>
      </c>
      <c r="P789" s="149" t="str">
        <f>IF($D789=4,IF(INT($E789)-EDATE(VLOOKUP($C789,'[10]ФИО - № гарнитуры 4-я линия СПб'!$A$2:$G$180,7,FALSE),12)&gt;=0,"НЕТ","ДА"),IF($D789=3,IF(INT($E789)-EDATE(VLOOKUP($C789,'[10]ФИО - № гарнитуры 3-я линия СПб'!$B$2:$M$211,12,FALSE),12)&gt;=0,"НЕТ","ДА"),""))</f>
        <v>НЕТ</v>
      </c>
    </row>
    <row r="790" spans="1:16" ht="120" hidden="1">
      <c r="A790" s="147">
        <v>785</v>
      </c>
      <c r="B790" s="155" t="str">
        <f>IF(D790=4,VLOOKUP(C790,'[10]ФИО - № гарнитуры 4-я линия СПб'!$A$2:$B$180,2,FALSE),IF(D790=3,VLOOKUP(C790,'[10]ФИО - № гарнитуры 3-я линия СПб'!$B$2:$C$211,2,FALSE),""))</f>
        <v>Морозов Сергей Александрович</v>
      </c>
      <c r="C790" s="144">
        <v>54</v>
      </c>
      <c r="D790" s="5">
        <v>4</v>
      </c>
      <c r="E790" s="106">
        <v>43368</v>
      </c>
      <c r="F790" s="18" t="s">
        <v>41</v>
      </c>
      <c r="G790" s="124"/>
      <c r="H790" s="265"/>
      <c r="I790" s="63" t="s">
        <v>1838</v>
      </c>
      <c r="J790" s="31" t="s">
        <v>1974</v>
      </c>
      <c r="K790" s="19" t="s">
        <v>1039</v>
      </c>
      <c r="L790" s="212" t="s">
        <v>1791</v>
      </c>
      <c r="M790" s="145">
        <v>43403</v>
      </c>
      <c r="N790" s="145">
        <v>43410</v>
      </c>
      <c r="O790" s="149">
        <f>IF(M790&lt;&gt;"ЗН",COUNTIF(M$2:M789,M790),0)</f>
        <v>1</v>
      </c>
      <c r="P790" s="149" t="str">
        <f>IF($D790=4,IF(INT($E790)-EDATE(VLOOKUP($C790,'[10]ФИО - № гарнитуры 4-я линия СПб'!$A$2:$G$180,7,FALSE),12)&gt;=0,"НЕТ","ДА"),IF($D790=3,IF(INT($E790)-EDATE(VLOOKUP($C790,'[10]ФИО - № гарнитуры 3-я линия СПб'!$B$2:$M$211,12,FALSE),12)&gt;=0,"НЕТ","ДА"),""))</f>
        <v>НЕТ</v>
      </c>
    </row>
    <row r="791" spans="1:16" ht="120" hidden="1">
      <c r="A791" s="147">
        <v>786</v>
      </c>
      <c r="B791" s="155" t="str">
        <f>IF(D791=4,VLOOKUP(C791,'[10]ФИО - № гарнитуры 4-я линия СПб'!$A$2:$B$180,2,FALSE),IF(D791=3,VLOOKUP(C791,'[10]ФИО - № гарнитуры 3-я линия СПб'!$B$2:$C$211,2,FALSE),""))</f>
        <v>Кондратков Евгений Александрович</v>
      </c>
      <c r="C791" s="144">
        <v>203</v>
      </c>
      <c r="D791" s="5">
        <v>4</v>
      </c>
      <c r="E791" s="106">
        <v>43368</v>
      </c>
      <c r="F791" s="18" t="s">
        <v>41</v>
      </c>
      <c r="G791" s="124"/>
      <c r="H791" s="265"/>
      <c r="I791" s="63" t="s">
        <v>1839</v>
      </c>
      <c r="J791" s="31" t="s">
        <v>2138</v>
      </c>
      <c r="K791" s="19" t="s">
        <v>2139</v>
      </c>
      <c r="L791" s="212" t="s">
        <v>1791</v>
      </c>
      <c r="M791" s="145">
        <v>43399</v>
      </c>
      <c r="N791" s="200">
        <v>43432</v>
      </c>
      <c r="O791" s="149">
        <f>IF(M791&lt;&gt;"ЗН",COUNTIF(M$2:M790,M791),0)</f>
        <v>1</v>
      </c>
      <c r="P791" s="149" t="str">
        <f>IF($D791=4,IF(INT($E791)-EDATE(VLOOKUP($C791,'[10]ФИО - № гарнитуры 4-я линия СПб'!$A$2:$G$180,7,FALSE),12)&gt;=0,"НЕТ","ДА"),IF($D791=3,IF(INT($E791)-EDATE(VLOOKUP($C791,'[10]ФИО - № гарнитуры 3-я линия СПб'!$B$2:$M$211,12,FALSE),12)&gt;=0,"НЕТ","ДА"),""))</f>
        <v>НЕТ</v>
      </c>
    </row>
    <row r="792" spans="1:16" ht="120" hidden="1">
      <c r="A792" s="147">
        <v>787</v>
      </c>
      <c r="B792" s="155" t="str">
        <f>IF(D792=4,VLOOKUP(C792,'[10]ФИО - № гарнитуры 4-я линия СПб'!$A$2:$B$180,2,FALSE),IF(D792=3,VLOOKUP(C792,'[10]ФИО - № гарнитуры 3-я линия СПб'!$B$2:$C$211,2,FALSE),""))</f>
        <v>Заблоцкий Николай Николаевич</v>
      </c>
      <c r="C792" s="144">
        <v>125</v>
      </c>
      <c r="D792" s="5">
        <v>4</v>
      </c>
      <c r="E792" s="106">
        <v>43368</v>
      </c>
      <c r="F792" s="18" t="s">
        <v>41</v>
      </c>
      <c r="G792" s="124"/>
      <c r="H792" s="265"/>
      <c r="I792" s="63" t="s">
        <v>1840</v>
      </c>
      <c r="J792" s="31" t="s">
        <v>1911</v>
      </c>
      <c r="K792" s="19" t="s">
        <v>1966</v>
      </c>
      <c r="L792" s="212" t="s">
        <v>1628</v>
      </c>
      <c r="M792" s="145">
        <v>43395</v>
      </c>
      <c r="N792" s="200">
        <v>43395</v>
      </c>
      <c r="O792" s="149">
        <f>IF(M792&lt;&gt;"ЗН",COUNTIF(M$2:M791,M792),0)</f>
        <v>0</v>
      </c>
      <c r="P792" s="149" t="str">
        <f>IF($D792=4,IF(INT($E792)-EDATE(VLOOKUP($C792,'[10]ФИО - № гарнитуры 4-я линия СПб'!$A$2:$G$180,7,FALSE),12)&gt;=0,"НЕТ","ДА"),IF($D792=3,IF(INT($E792)-EDATE(VLOOKUP($C792,'[10]ФИО - № гарнитуры 3-я линия СПб'!$B$2:$M$211,12,FALSE),12)&gt;=0,"НЕТ","ДА"),""))</f>
        <v>НЕТ</v>
      </c>
    </row>
    <row r="793" spans="1:16" ht="120" hidden="1">
      <c r="A793" s="147">
        <v>788</v>
      </c>
      <c r="B793" s="155" t="str">
        <f>IF(D793=4,VLOOKUP(C793,'[10]ФИО - № гарнитуры 4-я линия СПб'!$A$2:$B$180,2,FALSE),IF(D793=3,VLOOKUP(C793,'[10]ФИО - № гарнитуры 3-я линия СПб'!$B$2:$C$211,2,FALSE),""))</f>
        <v>Дементьев Дмитий Александр</v>
      </c>
      <c r="C793" s="144">
        <v>97</v>
      </c>
      <c r="D793" s="5">
        <v>4</v>
      </c>
      <c r="E793" s="106">
        <v>43368</v>
      </c>
      <c r="F793" s="18" t="s">
        <v>41</v>
      </c>
      <c r="G793" s="124"/>
      <c r="H793" s="265"/>
      <c r="I793" s="63" t="s">
        <v>931</v>
      </c>
      <c r="J793" s="31" t="s">
        <v>2128</v>
      </c>
      <c r="K793" s="19" t="s">
        <v>664</v>
      </c>
      <c r="L793" s="212" t="s">
        <v>1791</v>
      </c>
      <c r="M793" s="145">
        <v>43405</v>
      </c>
      <c r="N793" s="200">
        <v>43433</v>
      </c>
      <c r="O793" s="149">
        <f>IF(M793&lt;&gt;"ЗН",COUNTIF(M$2:M792,M793),0)</f>
        <v>1</v>
      </c>
      <c r="P793" s="149" t="str">
        <f>IF($D793=4,IF(INT($E793)-EDATE(VLOOKUP($C793,'[10]ФИО - № гарнитуры 4-я линия СПб'!$A$2:$G$180,7,FALSE),12)&gt;=0,"НЕТ","ДА"),IF($D793=3,IF(INT($E793)-EDATE(VLOOKUP($C793,'[10]ФИО - № гарнитуры 3-я линия СПб'!$B$2:$M$211,12,FALSE),12)&gt;=0,"НЕТ","ДА"),""))</f>
        <v>НЕТ</v>
      </c>
    </row>
    <row r="794" spans="1:16" ht="120" hidden="1">
      <c r="A794" s="147">
        <v>789</v>
      </c>
      <c r="B794" s="155" t="str">
        <f>IF(D794=4,VLOOKUP(C794,'[10]ФИО - № гарнитуры 4-я линия СПб'!$A$2:$B$180,2,FALSE),IF(D794=3,VLOOKUP(C794,'[10]ФИО - № гарнитуры 3-я линия СПб'!$B$2:$C$211,2,FALSE),""))</f>
        <v>Пичугин Павел Андреевич</v>
      </c>
      <c r="C794" s="144">
        <v>209</v>
      </c>
      <c r="D794" s="5">
        <v>4</v>
      </c>
      <c r="E794" s="106">
        <v>43368</v>
      </c>
      <c r="F794" s="18" t="s">
        <v>41</v>
      </c>
      <c r="G794" s="124"/>
      <c r="H794" s="265"/>
      <c r="I794" s="63" t="s">
        <v>207</v>
      </c>
      <c r="J794" s="31" t="s">
        <v>1975</v>
      </c>
      <c r="K794" s="19" t="s">
        <v>1971</v>
      </c>
      <c r="L794" s="212" t="s">
        <v>1791</v>
      </c>
      <c r="M794" s="145">
        <v>43399</v>
      </c>
      <c r="N794" s="145">
        <v>43410</v>
      </c>
      <c r="O794" s="149">
        <f>IF(M794&lt;&gt;"ЗН",COUNTIF(M$2:M793,M794),0)</f>
        <v>2</v>
      </c>
      <c r="P794" s="149" t="str">
        <f>IF($D794=4,IF(INT($E794)-EDATE(VLOOKUP($C794,'[10]ФИО - № гарнитуры 4-я линия СПб'!$A$2:$G$180,7,FALSE),12)&gt;=0,"НЕТ","ДА"),IF($D794=3,IF(INT($E794)-EDATE(VLOOKUP($C794,'[10]ФИО - № гарнитуры 3-я линия СПб'!$B$2:$M$211,12,FALSE),12)&gt;=0,"НЕТ","ДА"),""))</f>
        <v>НЕТ</v>
      </c>
    </row>
    <row r="795" spans="1:16" ht="120" hidden="1">
      <c r="A795" s="147">
        <v>790</v>
      </c>
      <c r="B795" s="155" t="str">
        <f>IF(D795=4,VLOOKUP(C795,'[10]ФИО - № гарнитуры 4-я линия СПб'!$A$2:$B$180,2,FALSE),IF(D795=3,VLOOKUP(C795,'[10]ФИО - № гарнитуры 3-я линия СПб'!$B$2:$C$211,2,FALSE),""))</f>
        <v>Зубаков Александр Г енадьевич</v>
      </c>
      <c r="C795" s="144">
        <v>169</v>
      </c>
      <c r="D795" s="5">
        <v>4</v>
      </c>
      <c r="E795" s="106">
        <v>43368</v>
      </c>
      <c r="F795" s="18" t="s">
        <v>41</v>
      </c>
      <c r="G795" s="124"/>
      <c r="H795" s="265"/>
      <c r="I795" s="63" t="s">
        <v>1841</v>
      </c>
      <c r="J795" s="31" t="s">
        <v>2038</v>
      </c>
      <c r="K795" s="19" t="s">
        <v>1145</v>
      </c>
      <c r="L795" s="212" t="s">
        <v>1791</v>
      </c>
      <c r="M795" s="145">
        <v>43403</v>
      </c>
      <c r="N795" s="200">
        <v>43404</v>
      </c>
      <c r="O795" s="149">
        <f>IF(M795&lt;&gt;"ЗН",COUNTIF(M$2:M794,M795),0)</f>
        <v>2</v>
      </c>
      <c r="P795" s="149" t="str">
        <f>IF($D795=4,IF(INT($E795)-EDATE(VLOOKUP($C795,'[10]ФИО - № гарнитуры 4-я линия СПб'!$A$2:$G$180,7,FALSE),12)&gt;=0,"НЕТ","ДА"),IF($D795=3,IF(INT($E795)-EDATE(VLOOKUP($C795,'[10]ФИО - № гарнитуры 3-я линия СПб'!$B$2:$M$211,12,FALSE),12)&gt;=0,"НЕТ","ДА"),""))</f>
        <v>НЕТ</v>
      </c>
    </row>
    <row r="796" spans="1:16" ht="120" hidden="1">
      <c r="A796" s="147">
        <v>791</v>
      </c>
      <c r="B796" s="155" t="str">
        <f>IF(D796=4,VLOOKUP(C796,'[10]ФИО - № гарнитуры 4-я линия СПб'!$A$2:$B$180,2,FALSE),IF(D796=3,VLOOKUP(C796,'[10]ФИО - № гарнитуры 3-я линия СПб'!$B$2:$C$211,2,FALSE),""))</f>
        <v>Гринштейн Андрей Романович</v>
      </c>
      <c r="C796" s="144">
        <v>214</v>
      </c>
      <c r="D796" s="5">
        <v>4</v>
      </c>
      <c r="E796" s="106">
        <v>43368</v>
      </c>
      <c r="F796" s="18" t="s">
        <v>41</v>
      </c>
      <c r="G796" s="124"/>
      <c r="H796" s="265"/>
      <c r="I796" s="63" t="s">
        <v>1842</v>
      </c>
      <c r="J796" s="31" t="s">
        <v>2039</v>
      </c>
      <c r="K796" s="19" t="s">
        <v>1066</v>
      </c>
      <c r="L796" s="212" t="s">
        <v>1628</v>
      </c>
      <c r="M796" s="145">
        <v>43403</v>
      </c>
      <c r="N796" s="200">
        <v>43405</v>
      </c>
      <c r="O796" s="149">
        <f>IF(M796&lt;&gt;"ЗН",COUNTIF(M$2:M795,M796),0)</f>
        <v>3</v>
      </c>
      <c r="P796" s="149" t="str">
        <f>IF($D796=4,IF(INT($E796)-EDATE(VLOOKUP($C796,'[10]ФИО - № гарнитуры 4-я линия СПб'!$A$2:$G$180,7,FALSE),12)&gt;=0,"НЕТ","ДА"),IF($D796=3,IF(INT($E796)-EDATE(VLOOKUP($C796,'[10]ФИО - № гарнитуры 3-я линия СПб'!$B$2:$M$211,12,FALSE),12)&gt;=0,"НЕТ","ДА"),""))</f>
        <v>НЕТ</v>
      </c>
    </row>
    <row r="797" spans="1:16" ht="120" hidden="1">
      <c r="A797" s="147">
        <v>792</v>
      </c>
      <c r="B797" s="155" t="str">
        <f>IF(D797=4,VLOOKUP(C797,'[10]ФИО - № гарнитуры 4-я линия СПб'!$A$2:$B$180,2,FALSE),IF(D797=3,VLOOKUP(C797,'[10]ФИО - № гарнитуры 3-я линия СПб'!$B$2:$C$211,2,FALSE),""))</f>
        <v>Феоктистов Дмитрий Сергеевич</v>
      </c>
      <c r="C797" s="144">
        <v>78</v>
      </c>
      <c r="D797" s="5">
        <v>4</v>
      </c>
      <c r="E797" s="106">
        <v>43368</v>
      </c>
      <c r="F797" s="18" t="s">
        <v>41</v>
      </c>
      <c r="G797" s="124"/>
      <c r="H797" s="265"/>
      <c r="I797" s="63" t="s">
        <v>1103</v>
      </c>
      <c r="J797" s="31" t="s">
        <v>1992</v>
      </c>
      <c r="K797" s="19" t="s">
        <v>1503</v>
      </c>
      <c r="L797" s="212" t="s">
        <v>1628</v>
      </c>
      <c r="M797" s="145">
        <v>43388</v>
      </c>
      <c r="N797" s="200">
        <v>43395</v>
      </c>
      <c r="O797" s="149">
        <f>IF(M797&lt;&gt;"ЗН",COUNTIF(M$2:M796,M797),0)</f>
        <v>2</v>
      </c>
      <c r="P797" s="149" t="str">
        <f>IF($D797=4,IF(INT($E797)-EDATE(VLOOKUP($C797,'[10]ФИО - № гарнитуры 4-я линия СПб'!$A$2:$G$180,7,FALSE),12)&gt;=0,"НЕТ","ДА"),IF($D797=3,IF(INT($E797)-EDATE(VLOOKUP($C797,'[10]ФИО - № гарнитуры 3-я линия СПб'!$B$2:$M$211,12,FALSE),12)&gt;=0,"НЕТ","ДА"),""))</f>
        <v>НЕТ</v>
      </c>
    </row>
    <row r="798" spans="1:16" ht="120" hidden="1">
      <c r="A798" s="147">
        <v>793</v>
      </c>
      <c r="B798" s="155" t="str">
        <f>IF(D798=4,VLOOKUP(C798,'[10]ФИО - № гарнитуры 4-я линия СПб'!$A$2:$B$180,2,FALSE),IF(D798=3,VLOOKUP(C798,'[10]ФИО - № гарнитуры 3-я линия СПб'!$B$2:$C$211,2,FALSE),""))</f>
        <v>Иванчук Григорий Александрович</v>
      </c>
      <c r="C798" s="144">
        <v>110</v>
      </c>
      <c r="D798" s="5">
        <v>4</v>
      </c>
      <c r="E798" s="106">
        <v>43368</v>
      </c>
      <c r="F798" s="18" t="s">
        <v>41</v>
      </c>
      <c r="G798" s="124"/>
      <c r="H798" s="265"/>
      <c r="I798" s="63" t="s">
        <v>931</v>
      </c>
      <c r="J798" s="31" t="s">
        <v>2130</v>
      </c>
      <c r="K798" s="19" t="s">
        <v>1039</v>
      </c>
      <c r="L798" s="212" t="s">
        <v>1791</v>
      </c>
      <c r="M798" s="145">
        <v>43405</v>
      </c>
      <c r="N798" s="200">
        <v>43432</v>
      </c>
      <c r="O798" s="149">
        <f>IF(M798&lt;&gt;"ЗН",COUNTIF(M$2:M797,M798),0)</f>
        <v>2</v>
      </c>
      <c r="P798" s="149" t="str">
        <f>IF($D798=4,IF(INT($E798)-EDATE(VLOOKUP($C798,'[10]ФИО - № гарнитуры 4-я линия СПб'!$A$2:$G$180,7,FALSE),12)&gt;=0,"НЕТ","ДА"),IF($D798=3,IF(INT($E798)-EDATE(VLOOKUP($C798,'[10]ФИО - № гарнитуры 3-я линия СПб'!$B$2:$M$211,12,FALSE),12)&gt;=0,"НЕТ","ДА"),""))</f>
        <v>НЕТ</v>
      </c>
    </row>
    <row r="799" spans="1:16" ht="120" hidden="1">
      <c r="A799" s="147">
        <v>794</v>
      </c>
      <c r="B799" s="155" t="str">
        <f>IF(D799=4,VLOOKUP(C799,'[10]ФИО - № гарнитуры 4-я линия СПб'!$A$2:$B$180,2,FALSE),IF(D799=3,VLOOKUP(C799,'[10]ФИО - № гарнитуры 3-я линия СПб'!$B$2:$C$211,2,FALSE),""))</f>
        <v>Бойченко Иван Владимирович</v>
      </c>
      <c r="C799" s="144">
        <v>121</v>
      </c>
      <c r="D799" s="5">
        <v>4</v>
      </c>
      <c r="E799" s="106">
        <v>43368</v>
      </c>
      <c r="F799" s="18" t="s">
        <v>41</v>
      </c>
      <c r="G799" s="124"/>
      <c r="H799" s="265"/>
      <c r="I799" s="63" t="s">
        <v>1843</v>
      </c>
      <c r="J799" s="31" t="s">
        <v>2136</v>
      </c>
      <c r="K799" s="19" t="s">
        <v>2135</v>
      </c>
      <c r="L799" s="212" t="s">
        <v>1791</v>
      </c>
      <c r="M799" s="145">
        <v>43406</v>
      </c>
      <c r="N799" s="200">
        <v>43433</v>
      </c>
      <c r="O799" s="149">
        <f>IF(M799&lt;&gt;"ЗН",COUNTIF(M$2:M798,M799),0)</f>
        <v>0</v>
      </c>
      <c r="P799" s="149" t="str">
        <f>IF($D799=4,IF(INT($E799)-EDATE(VLOOKUP($C799,'[10]ФИО - № гарнитуры 4-я линия СПб'!$A$2:$G$180,7,FALSE),12)&gt;=0,"НЕТ","ДА"),IF($D799=3,IF(INT($E799)-EDATE(VLOOKUP($C799,'[10]ФИО - № гарнитуры 3-я линия СПб'!$B$2:$M$211,12,FALSE),12)&gt;=0,"НЕТ","ДА"),""))</f>
        <v>НЕТ</v>
      </c>
    </row>
    <row r="800" spans="1:16" ht="120" hidden="1">
      <c r="A800" s="147">
        <v>795</v>
      </c>
      <c r="B800" s="155" t="str">
        <f>IF(D800=4,VLOOKUP(C800,'[10]ФИО - № гарнитуры 4-я линия СПб'!$A$2:$B$180,2,FALSE),IF(D800=3,VLOOKUP(C800,'[10]ФИО - № гарнитуры 3-я линия СПб'!$B$2:$C$211,2,FALSE),""))</f>
        <v>Маслов Виталий Александрович</v>
      </c>
      <c r="C800" s="144">
        <v>211</v>
      </c>
      <c r="D800" s="5">
        <v>4</v>
      </c>
      <c r="E800" s="106">
        <v>43368</v>
      </c>
      <c r="F800" s="18" t="s">
        <v>41</v>
      </c>
      <c r="G800" s="106"/>
      <c r="H800" s="263"/>
      <c r="I800" s="63" t="s">
        <v>1844</v>
      </c>
      <c r="J800" s="31" t="s">
        <v>1964</v>
      </c>
      <c r="K800" s="19" t="s">
        <v>1965</v>
      </c>
      <c r="L800" s="148" t="s">
        <v>1628</v>
      </c>
      <c r="M800" s="145">
        <v>43395</v>
      </c>
      <c r="N800" s="200">
        <v>43397</v>
      </c>
      <c r="O800" s="149">
        <f>IF(M800&lt;&gt;"ЗН",COUNTIF(M$2:M799,M800),0)</f>
        <v>1</v>
      </c>
      <c r="P800" s="149" t="str">
        <f>IF($D800=4,IF(INT($E800)-EDATE(VLOOKUP($C800,'[10]ФИО - № гарнитуры 4-я линия СПб'!$A$2:$G$180,7,FALSE),12)&gt;=0,"НЕТ","ДА"),IF($D800=3,IF(INT($E800)-EDATE(VLOOKUP($C800,'[10]ФИО - № гарнитуры 3-я линия СПб'!$B$2:$M$211,12,FALSE),12)&gt;=0,"НЕТ","ДА"),""))</f>
        <v>НЕТ</v>
      </c>
    </row>
    <row r="801" spans="1:17" ht="120" hidden="1">
      <c r="A801" s="147">
        <v>796</v>
      </c>
      <c r="B801" s="155" t="str">
        <f>IF(D801=4,VLOOKUP(C801,'[11]ФИО - № гарнитуры 4-я линия СПб'!$A$2:$B$180,2,FALSE),IF(D801=3,VLOOKUP(C801,'[11]ФИО - № гарнитуры 3-я линия СПб'!$B$2:$C$211,2,FALSE),""))</f>
        <v>Рязанцев Иван Васильевич</v>
      </c>
      <c r="C801" s="144">
        <v>489</v>
      </c>
      <c r="D801" s="5">
        <v>3</v>
      </c>
      <c r="E801" s="106">
        <v>43389</v>
      </c>
      <c r="F801" s="126" t="s">
        <v>120</v>
      </c>
      <c r="G801" s="124"/>
      <c r="H801" s="265"/>
      <c r="I801" s="63" t="s">
        <v>1914</v>
      </c>
      <c r="J801" s="31" t="s">
        <v>2510</v>
      </c>
      <c r="K801" s="231" t="s">
        <v>2526</v>
      </c>
      <c r="L801" s="213" t="s">
        <v>1564</v>
      </c>
      <c r="M801" s="145">
        <v>43392</v>
      </c>
      <c r="N801" s="145">
        <v>43152</v>
      </c>
      <c r="O801" s="149">
        <f>IF(M801&lt;&gt;"ЗН",COUNTIF(M$2:M800,M801),0)</f>
        <v>4</v>
      </c>
      <c r="P801" s="149" t="str">
        <f>IF($D801=4,IF(INT($E801)-EDATE(VLOOKUP($C801,'[11]ФИО - № гарнитуры 4-я линия СПб'!$A$2:$G$180,7,FALSE),12)&gt;=0,"НЕТ","ДА"),IF($D801=3,IF(INT($E801)-EDATE(VLOOKUP($C801,'[11]ФИО - № гарнитуры 3-я линия СПб'!$B$2:$M$211,12,FALSE),12)&gt;=0,"НЕТ","ДА"),""))</f>
        <v>ДА</v>
      </c>
      <c r="Q801" s="149"/>
    </row>
    <row r="802" spans="1:17" ht="135" hidden="1">
      <c r="A802" s="147">
        <v>797</v>
      </c>
      <c r="B802" s="155" t="str">
        <f>IF(D802=4,VLOOKUP(C802,'[11]ФИО - № гарнитуры 4-я линия СПб'!$A$2:$B$180,2,FALSE),IF(D802=3,VLOOKUP(C802,'[11]ФИО - № гарнитуры 3-я линия СПб'!$B$2:$C$211,2,FALSE),""))</f>
        <v>Цыганов Максим Александрович</v>
      </c>
      <c r="C802" s="144">
        <v>471</v>
      </c>
      <c r="D802" s="5">
        <v>3</v>
      </c>
      <c r="E802" s="106">
        <v>43389</v>
      </c>
      <c r="F802" s="18" t="s">
        <v>41</v>
      </c>
      <c r="G802" s="106"/>
      <c r="H802" s="263"/>
      <c r="I802" s="63" t="s">
        <v>1915</v>
      </c>
      <c r="J802" s="31" t="s">
        <v>1957</v>
      </c>
      <c r="K802" s="19" t="s">
        <v>1959</v>
      </c>
      <c r="L802" s="148" t="s">
        <v>1791</v>
      </c>
      <c r="M802" s="145">
        <v>43391</v>
      </c>
      <c r="N802" s="211">
        <v>43397</v>
      </c>
      <c r="O802" s="149">
        <f>IF(M802&lt;&gt;"ЗН",COUNTIF(M$2:M801,M802),0)</f>
        <v>2</v>
      </c>
      <c r="P802" s="149" t="str">
        <f>IF($D802=4,IF(INT($E802)-EDATE(VLOOKUP($C802,'[11]ФИО - № гарнитуры 4-я линия СПб'!$A$2:$G$180,7,FALSE),12)&gt;=0,"НЕТ","ДА"),IF($D802=3,IF(INT($E802)-EDATE(VLOOKUP($C802,'[11]ФИО - № гарнитуры 3-я линия СПб'!$B$2:$M$211,12,FALSE),12)&gt;=0,"НЕТ","ДА"),""))</f>
        <v>ДА</v>
      </c>
      <c r="Q802" s="149"/>
    </row>
    <row r="803" spans="1:17" ht="135" hidden="1">
      <c r="A803" s="147">
        <v>798</v>
      </c>
      <c r="B803" s="155" t="str">
        <f>IF(D803=4,VLOOKUP(C803,'[11]ФИО - № гарнитуры 4-я линия СПб'!$A$2:$B$180,2,FALSE),IF(D803=3,VLOOKUP(C803,'[11]ФИО - № гарнитуры 3-я линия СПб'!$B$2:$C$211,2,FALSE),""))</f>
        <v>Хайко  Максим Алексеевич</v>
      </c>
      <c r="C803" s="144">
        <v>460</v>
      </c>
      <c r="D803" s="5">
        <v>3</v>
      </c>
      <c r="E803" s="106">
        <v>43389</v>
      </c>
      <c r="F803" s="18" t="s">
        <v>120</v>
      </c>
      <c r="G803" s="124"/>
      <c r="H803" s="265"/>
      <c r="I803" s="63" t="s">
        <v>1916</v>
      </c>
      <c r="J803" s="31" t="s">
        <v>2209</v>
      </c>
      <c r="K803" s="19" t="s">
        <v>2208</v>
      </c>
      <c r="L803" s="212" t="s">
        <v>1950</v>
      </c>
      <c r="M803" s="145">
        <v>43441</v>
      </c>
      <c r="N803" s="145">
        <v>43443</v>
      </c>
      <c r="O803" s="149">
        <f>IF(M803&lt;&gt;"ЗН",COUNTIF(M$2:M802,M803),0)</f>
        <v>0</v>
      </c>
      <c r="P803" s="149" t="str">
        <f>IF($D803=4,IF(INT($E803)-EDATE(VLOOKUP($C803,'[11]ФИО - № гарнитуры 4-я линия СПб'!$A$2:$G$180,7,FALSE),12)&gt;=0,"НЕТ","ДА"),IF($D803=3,IF(INT($E803)-EDATE(VLOOKUP($C803,'[11]ФИО - № гарнитуры 3-я линия СПб'!$B$2:$M$211,12,FALSE),12)&gt;=0,"НЕТ","ДА"),""))</f>
        <v>ДА</v>
      </c>
      <c r="Q803" s="149"/>
    </row>
    <row r="804" spans="1:17" ht="120" hidden="1">
      <c r="A804" s="147">
        <v>799</v>
      </c>
      <c r="B804" s="155" t="str">
        <f>IF(D804=4,VLOOKUP(C804,'[11]ФИО - № гарнитуры 4-я линия СПб'!$A$2:$B$180,2,FALSE),IF(D804=3,VLOOKUP(C804,'[11]ФИО - № гарнитуры 3-я линия СПб'!$B$2:$C$211,2,FALSE),""))</f>
        <v>Жабин Владимир Леонидович</v>
      </c>
      <c r="C804" s="144">
        <v>340</v>
      </c>
      <c r="D804" s="5">
        <v>3</v>
      </c>
      <c r="E804" s="106">
        <v>43389</v>
      </c>
      <c r="F804" s="126" t="s">
        <v>120</v>
      </c>
      <c r="G804" s="124"/>
      <c r="H804" s="265"/>
      <c r="I804" s="63" t="s">
        <v>1917</v>
      </c>
      <c r="J804" s="31" t="s">
        <v>2527</v>
      </c>
      <c r="K804" s="231" t="s">
        <v>2380</v>
      </c>
      <c r="L804" s="213" t="s">
        <v>1564</v>
      </c>
      <c r="M804" s="145">
        <v>43395</v>
      </c>
      <c r="N804" s="145">
        <v>43152</v>
      </c>
      <c r="O804" s="149">
        <f>IF(M804&lt;&gt;"ЗН",COUNTIF(M$2:M803,M804),0)</f>
        <v>2</v>
      </c>
      <c r="P804" s="149" t="str">
        <f>IF($D804=4,IF(INT($E804)-EDATE(VLOOKUP($C804,'[11]ФИО - № гарнитуры 4-я линия СПб'!$A$2:$G$180,7,FALSE),12)&gt;=0,"НЕТ","ДА"),IF($D804=3,IF(INT($E804)-EDATE(VLOOKUP($C804,'[11]ФИО - № гарнитуры 3-я линия СПб'!$B$2:$M$211,12,FALSE),12)&gt;=0,"НЕТ","ДА"),""))</f>
        <v>ДА</v>
      </c>
      <c r="Q804" s="149"/>
    </row>
    <row r="805" spans="1:17" ht="150" hidden="1">
      <c r="A805" s="147">
        <v>800</v>
      </c>
      <c r="B805" s="155" t="str">
        <f>IF(D805=4,VLOOKUP(C805,'[11]ФИО - № гарнитуры 4-я линия СПб'!$A$2:$B$180,2,FALSE),IF(D805=3,VLOOKUP(C805,'[11]ФИО - № гарнитуры 3-я линия СПб'!$B$2:$C$211,2,FALSE),""))</f>
        <v>Рябуха Сергей Николаевич</v>
      </c>
      <c r="C805" s="144">
        <v>429</v>
      </c>
      <c r="D805" s="5">
        <v>3</v>
      </c>
      <c r="E805" s="106">
        <v>43389</v>
      </c>
      <c r="F805" s="18" t="s">
        <v>41</v>
      </c>
      <c r="G805" s="124"/>
      <c r="H805" s="265"/>
      <c r="I805" s="63" t="s">
        <v>1918</v>
      </c>
      <c r="J805" s="31" t="s">
        <v>2125</v>
      </c>
      <c r="K805" s="19" t="s">
        <v>2124</v>
      </c>
      <c r="L805" s="213" t="s">
        <v>1564</v>
      </c>
      <c r="M805" s="145">
        <v>43410</v>
      </c>
      <c r="N805" s="145">
        <v>43427</v>
      </c>
      <c r="O805" s="149">
        <f>IF(M805&lt;&gt;"ЗН",COUNTIF(M$2:M804,M805),0)</f>
        <v>0</v>
      </c>
      <c r="P805" s="149" t="str">
        <f>IF($D805=4,IF(INT($E805)-EDATE(VLOOKUP($C805,'[11]ФИО - № гарнитуры 4-я линия СПб'!$A$2:$G$180,7,FALSE),12)&gt;=0,"НЕТ","ДА"),IF($D805=3,IF(INT($E805)-EDATE(VLOOKUP($C805,'[11]ФИО - № гарнитуры 3-я линия СПб'!$B$2:$M$211,12,FALSE),12)&gt;=0,"НЕТ","ДА"),""))</f>
        <v>ДА</v>
      </c>
      <c r="Q805" s="149"/>
    </row>
    <row r="806" spans="1:17" ht="180" hidden="1">
      <c r="A806" s="147">
        <v>801</v>
      </c>
      <c r="B806" s="223" t="str">
        <f>IF(D806=4,VLOOKUP(C806,'[11]ФИО - № гарнитуры 4-я линия СПб'!$A$2:$B$180,2,FALSE),IF(D806=3,VLOOKUP(C806,'[11]ФИО - № гарнитуры 3-я линия СПб'!$B$2:$C$211,2,FALSE),""))</f>
        <v>Шабарин Евгений Юрьевич</v>
      </c>
      <c r="C806" s="224">
        <v>491</v>
      </c>
      <c r="D806" s="5">
        <v>3</v>
      </c>
      <c r="E806" s="106">
        <v>43389</v>
      </c>
      <c r="F806" s="18" t="s">
        <v>41</v>
      </c>
      <c r="G806" s="204"/>
      <c r="H806" s="269"/>
      <c r="I806" s="225" t="s">
        <v>1919</v>
      </c>
      <c r="J806" s="226" t="s">
        <v>2144</v>
      </c>
      <c r="K806" s="207" t="s">
        <v>2143</v>
      </c>
      <c r="L806" s="213" t="s">
        <v>1564</v>
      </c>
      <c r="M806" s="145">
        <v>43410</v>
      </c>
      <c r="N806" s="200">
        <v>43433</v>
      </c>
      <c r="O806" s="209">
        <f>IF(M806&lt;&gt;"ЗН",COUNTIF(M$2:M805,M806),0)</f>
        <v>1</v>
      </c>
      <c r="P806" s="149" t="str">
        <f>IF($D806=4,IF(INT($E806)-EDATE(VLOOKUP($C806,'[11]ФИО - № гарнитуры 4-я линия СПб'!$A$2:$G$180,7,FALSE),12)&gt;=0,"НЕТ","ДА"),IF($D806=3,IF(INT($E806)-EDATE(VLOOKUP($C806,'[11]ФИО - № гарнитуры 3-я линия СПб'!$B$2:$M$211,12,FALSE),12)&gt;=0,"НЕТ","ДА"),""))</f>
        <v>ДА</v>
      </c>
      <c r="Q806" s="149"/>
    </row>
    <row r="807" spans="1:17" ht="165" hidden="1">
      <c r="A807" s="147">
        <v>802</v>
      </c>
      <c r="B807" s="155" t="str">
        <f>IF(D807=4,VLOOKUP(C807,'[11]ФИО - № гарнитуры 4-я линия СПб'!$A$2:$B$180,2,FALSE),IF(D807=3,VLOOKUP(C807,'[11]ФИО - № гарнитуры 3-я линия СПб'!$B$2:$C$211,2,FALSE),""))</f>
        <v>Поляков Евгений Викторович</v>
      </c>
      <c r="C807" s="144">
        <v>413</v>
      </c>
      <c r="D807" s="5">
        <v>3</v>
      </c>
      <c r="E807" s="106">
        <v>43389</v>
      </c>
      <c r="F807" s="126" t="s">
        <v>120</v>
      </c>
      <c r="G807" s="124"/>
      <c r="H807" s="265"/>
      <c r="I807" s="63" t="s">
        <v>1920</v>
      </c>
      <c r="J807" s="31" t="s">
        <v>2294</v>
      </c>
      <c r="K807" s="19" t="s">
        <v>2293</v>
      </c>
      <c r="L807" s="212" t="s">
        <v>1950</v>
      </c>
      <c r="M807" s="145">
        <v>43460</v>
      </c>
      <c r="N807" s="145">
        <v>43474</v>
      </c>
      <c r="O807" s="149">
        <f>IF(M807&lt;&gt;"ЗН",COUNTIF(M$2:M806,M807),0)</f>
        <v>0</v>
      </c>
      <c r="P807" s="149" t="str">
        <f>IF($D807=4,IF(INT($E807)-EDATE(VLOOKUP($C807,'[11]ФИО - № гарнитуры 4-я линия СПб'!$A$2:$G$180,7,FALSE),12)&gt;=0,"НЕТ","ДА"),IF($D807=3,IF(INT($E807)-EDATE(VLOOKUP($C807,'[11]ФИО - № гарнитуры 3-я линия СПб'!$B$2:$M$211,12,FALSE),12)&gt;=0,"НЕТ","ДА"),""))</f>
        <v>ДА</v>
      </c>
      <c r="Q807" s="149"/>
    </row>
    <row r="808" spans="1:17" ht="120" hidden="1">
      <c r="A808" s="147">
        <v>803</v>
      </c>
      <c r="B808" s="155" t="str">
        <f>IF(D808=4,VLOOKUP(C808,'[11]ФИО - № гарнитуры 4-я линия СПб'!$A$2:$B$180,2,FALSE),IF(D808=3,VLOOKUP(C808,'[11]ФИО - № гарнитуры 3-я линия СПб'!$B$2:$C$211,2,FALSE),""))</f>
        <v>Буклешов Александр Михайлович</v>
      </c>
      <c r="C808" s="144">
        <v>313</v>
      </c>
      <c r="D808" s="5">
        <v>3</v>
      </c>
      <c r="E808" s="106">
        <v>43389</v>
      </c>
      <c r="F808" s="18" t="s">
        <v>41</v>
      </c>
      <c r="G808" s="124"/>
      <c r="H808" s="265"/>
      <c r="I808" s="63" t="s">
        <v>1921</v>
      </c>
      <c r="J808" s="31" t="s">
        <v>2223</v>
      </c>
      <c r="K808" s="19" t="s">
        <v>2222</v>
      </c>
      <c r="L808" s="212" t="s">
        <v>1601</v>
      </c>
      <c r="M808" s="145">
        <v>43395</v>
      </c>
      <c r="N808" s="145">
        <v>43403</v>
      </c>
      <c r="O808" s="149">
        <f>IF(M808&lt;&gt;"ЗН",COUNTIF(M$2:M807,M808),0)</f>
        <v>3</v>
      </c>
      <c r="P808" s="149" t="str">
        <f>IF($D808=4,IF(INT($E808)-EDATE(VLOOKUP($C808,'[11]ФИО - № гарнитуры 4-я линия СПб'!$A$2:$G$180,7,FALSE),12)&gt;=0,"НЕТ","ДА"),IF($D808=3,IF(INT($E808)-EDATE(VLOOKUP($C808,'[11]ФИО - № гарнитуры 3-я линия СПб'!$B$2:$M$211,12,FALSE),12)&gt;=0,"НЕТ","ДА"),""))</f>
        <v>ДА</v>
      </c>
      <c r="Q808" s="149"/>
    </row>
    <row r="809" spans="1:17" ht="195" hidden="1">
      <c r="A809" s="147">
        <v>804</v>
      </c>
      <c r="B809" s="155" t="str">
        <f>IF(D809=4,VLOOKUP(C809,'[11]ФИО - № гарнитуры 4-я линия СПб'!$A$2:$B$180,2,FALSE),IF(D809=3,VLOOKUP(C809,'[11]ФИО - № гарнитуры 3-я линия СПб'!$B$2:$C$211,2,FALSE),""))</f>
        <v>Благодарёв Александр Юльевич</v>
      </c>
      <c r="C809" s="144">
        <v>306</v>
      </c>
      <c r="D809" s="5">
        <v>3</v>
      </c>
      <c r="E809" s="106">
        <v>43389</v>
      </c>
      <c r="F809" s="18" t="s">
        <v>41</v>
      </c>
      <c r="G809" s="124"/>
      <c r="H809" s="265"/>
      <c r="I809" s="63" t="s">
        <v>473</v>
      </c>
      <c r="J809" s="31" t="s">
        <v>1976</v>
      </c>
      <c r="K809" s="19" t="s">
        <v>1972</v>
      </c>
      <c r="L809" s="212" t="s">
        <v>1791</v>
      </c>
      <c r="M809" s="145">
        <v>43391</v>
      </c>
      <c r="N809" s="145">
        <v>43410</v>
      </c>
      <c r="O809" s="149">
        <f>IF(M809&lt;&gt;"ЗН",COUNTIF(M$2:M808,M809),0)</f>
        <v>3</v>
      </c>
      <c r="P809" s="149" t="str">
        <f>IF($D809=4,IF(INT($E809)-EDATE(VLOOKUP($C809,'[11]ФИО - № гарнитуры 4-я линия СПб'!$A$2:$G$180,7,FALSE),12)&gt;=0,"НЕТ","ДА"),IF($D809=3,IF(INT($E809)-EDATE(VLOOKUP($C809,'[11]ФИО - № гарнитуры 3-я линия СПб'!$B$2:$M$211,12,FALSE),12)&gt;=0,"НЕТ","ДА"),""))</f>
        <v>ДА</v>
      </c>
      <c r="Q809" s="149"/>
    </row>
    <row r="810" spans="1:17" ht="120" hidden="1">
      <c r="A810" s="147">
        <v>805</v>
      </c>
      <c r="B810" s="155" t="str">
        <f>IF(D810=4,VLOOKUP(C810,'[11]ФИО - № гарнитуры 4-я линия СПб'!$A$2:$B$180,2,FALSE),IF(D810=3,VLOOKUP(C810,'[11]ФИО - № гарнитуры 3-я линия СПб'!$B$2:$C$211,2,FALSE),""))</f>
        <v>Ерофеев Вячеслав Юрьевич</v>
      </c>
      <c r="C810" s="144">
        <v>338</v>
      </c>
      <c r="D810" s="5">
        <v>3</v>
      </c>
      <c r="E810" s="106">
        <v>43389</v>
      </c>
      <c r="F810" s="126" t="s">
        <v>120</v>
      </c>
      <c r="G810" s="124"/>
      <c r="H810" s="265"/>
      <c r="I810" s="63" t="s">
        <v>473</v>
      </c>
      <c r="J810" s="31" t="s">
        <v>2266</v>
      </c>
      <c r="K810" s="19" t="s">
        <v>2264</v>
      </c>
      <c r="L810" s="213" t="s">
        <v>1564</v>
      </c>
      <c r="M810" s="145">
        <v>43460</v>
      </c>
      <c r="N810" s="145">
        <v>43461</v>
      </c>
      <c r="O810" s="149">
        <f>IF(M810&lt;&gt;"ЗН",COUNTIF(M$2:M809,M810),0)</f>
        <v>1</v>
      </c>
      <c r="P810" s="149" t="str">
        <f>IF($D810=4,IF(INT($E810)-EDATE(VLOOKUP($C810,'[11]ФИО - № гарнитуры 4-я линия СПб'!$A$2:$G$180,7,FALSE),12)&gt;=0,"НЕТ","ДА"),IF($D810=3,IF(INT($E810)-EDATE(VLOOKUP($C810,'[11]ФИО - № гарнитуры 3-я линия СПб'!$B$2:$M$211,12,FALSE),12)&gt;=0,"НЕТ","ДА"),""))</f>
        <v>ДА</v>
      </c>
      <c r="Q810" s="149"/>
    </row>
    <row r="811" spans="1:17" ht="120" hidden="1">
      <c r="A811" s="147">
        <v>806</v>
      </c>
      <c r="B811" s="155" t="str">
        <f>IF(D811=4,VLOOKUP(C811,'[11]ФИО - № гарнитуры 4-я линия СПб'!$A$2:$B$180,2,FALSE),IF(D811=3,VLOOKUP(C811,'[11]ФИО - № гарнитуры 3-я линия СПб'!$B$2:$C$211,2,FALSE),""))</f>
        <v>Фалин Денис Юрьевич</v>
      </c>
      <c r="C811" s="144">
        <v>455</v>
      </c>
      <c r="D811" s="5">
        <v>3</v>
      </c>
      <c r="E811" s="106">
        <v>43389</v>
      </c>
      <c r="F811" s="126" t="s">
        <v>41</v>
      </c>
      <c r="G811" s="124"/>
      <c r="H811" s="265"/>
      <c r="I811" s="63" t="s">
        <v>1922</v>
      </c>
      <c r="J811" s="31" t="s">
        <v>2172</v>
      </c>
      <c r="K811" s="19" t="s">
        <v>2173</v>
      </c>
      <c r="L811" s="148" t="s">
        <v>1564</v>
      </c>
      <c r="M811" s="211">
        <v>43441</v>
      </c>
      <c r="N811" s="145">
        <v>43443</v>
      </c>
      <c r="O811" s="149">
        <f>IF(M811&lt;&gt;"ЗН",COUNTIF(M$2:M810,M811),0)</f>
        <v>1</v>
      </c>
      <c r="P811" s="149" t="str">
        <f>IF($D811=4,IF(INT($E811)-EDATE(VLOOKUP($C811,'[11]ФИО - № гарнитуры 4-я линия СПб'!$A$2:$G$180,7,FALSE),12)&gt;=0,"НЕТ","ДА"),IF($D811=3,IF(INT($E811)-EDATE(VLOOKUP($C811,'[11]ФИО - № гарнитуры 3-я линия СПб'!$B$2:$M$211,12,FALSE),12)&gt;=0,"НЕТ","ДА"),""))</f>
        <v>ДА</v>
      </c>
      <c r="Q811" s="149"/>
    </row>
    <row r="812" spans="1:17" ht="135" hidden="1">
      <c r="A812" s="147">
        <v>807</v>
      </c>
      <c r="B812" s="155" t="str">
        <f>IF(D812=4,VLOOKUP(C812,'[11]ФИО - № гарнитуры 4-я линия СПб'!$A$2:$B$180,2,FALSE),IF(D812=3,VLOOKUP(C812,'[11]ФИО - № гарнитуры 3-я линия СПб'!$B$2:$C$211,2,FALSE),""))</f>
        <v>Журавлев Владимир Константинович</v>
      </c>
      <c r="C812" s="144">
        <v>343</v>
      </c>
      <c r="D812" s="5">
        <v>3</v>
      </c>
      <c r="E812" s="106">
        <v>43389</v>
      </c>
      <c r="F812" s="126" t="s">
        <v>120</v>
      </c>
      <c r="G812" s="124"/>
      <c r="H812" s="265"/>
      <c r="I812" s="63" t="s">
        <v>1923</v>
      </c>
      <c r="J812" s="31" t="s">
        <v>2277</v>
      </c>
      <c r="K812" s="19" t="s">
        <v>2276</v>
      </c>
      <c r="L812" s="212" t="s">
        <v>1564</v>
      </c>
      <c r="M812" s="145">
        <v>43458</v>
      </c>
      <c r="N812" s="145">
        <v>43461</v>
      </c>
      <c r="O812" s="149">
        <f>IF(M812&lt;&gt;"ЗН",COUNTIF(M$2:M811,M812),0)</f>
        <v>0</v>
      </c>
      <c r="P812" s="149" t="str">
        <f>IF($D812=4,IF(INT($E812)-EDATE(VLOOKUP($C812,'[11]ФИО - № гарнитуры 4-я линия СПб'!$A$2:$G$180,7,FALSE),12)&gt;=0,"НЕТ","ДА"),IF($D812=3,IF(INT($E812)-EDATE(VLOOKUP($C812,'[11]ФИО - № гарнитуры 3-я линия СПб'!$B$2:$M$211,12,FALSE),12)&gt;=0,"НЕТ","ДА"),""))</f>
        <v>ДА</v>
      </c>
      <c r="Q812" s="149"/>
    </row>
    <row r="813" spans="1:17" ht="135" hidden="1">
      <c r="A813" s="147">
        <v>808</v>
      </c>
      <c r="B813" s="155" t="str">
        <f>IF(D813=4,VLOOKUP(C813,'[11]ФИО - № гарнитуры 4-я линия СПб'!$A$2:$B$180,2,FALSE),IF(D813=3,VLOOKUP(C813,'[11]ФИО - № гарнитуры 3-я линия СПб'!$B$2:$C$211,2,FALSE),""))</f>
        <v>Журавлёв Александр Владимирович</v>
      </c>
      <c r="C813" s="144">
        <v>342</v>
      </c>
      <c r="D813" s="5">
        <v>3</v>
      </c>
      <c r="E813" s="106">
        <v>43389</v>
      </c>
      <c r="F813" s="126" t="s">
        <v>120</v>
      </c>
      <c r="G813" s="124"/>
      <c r="H813" s="265"/>
      <c r="I813" s="63" t="s">
        <v>2457</v>
      </c>
      <c r="J813" s="31" t="s">
        <v>2425</v>
      </c>
      <c r="K813" s="230" t="s">
        <v>2456</v>
      </c>
      <c r="L813" s="212" t="s">
        <v>1601</v>
      </c>
      <c r="M813" s="145">
        <v>43395</v>
      </c>
      <c r="N813" s="145">
        <v>43501</v>
      </c>
      <c r="O813" s="149">
        <f>IF(M813&lt;&gt;"ЗН",COUNTIF(M$2:M812,M813),0)</f>
        <v>4</v>
      </c>
      <c r="P813" s="149" t="str">
        <f>IF($D813=4,IF(INT($E813)-EDATE(VLOOKUP($C813,'[11]ФИО - № гарнитуры 4-я линия СПб'!$A$2:$G$180,7,FALSE),12)&gt;=0,"НЕТ","ДА"),IF($D813=3,IF(INT($E813)-EDATE(VLOOKUP($C813,'[11]ФИО - № гарнитуры 3-я линия СПб'!$B$2:$M$211,12,FALSE),12)&gt;=0,"НЕТ","ДА"),""))</f>
        <v>ДА</v>
      </c>
      <c r="Q813" s="149"/>
    </row>
    <row r="814" spans="1:17" ht="120" hidden="1">
      <c r="A814" s="147">
        <v>809</v>
      </c>
      <c r="B814" s="155" t="str">
        <f>IF(D814=4,VLOOKUP(C814,'[11]ФИО - № гарнитуры 4-я линия СПб'!$A$2:$B$180,2,FALSE),IF(D814=3,VLOOKUP(C814,'[11]ФИО - № гарнитуры 3-я линия СПб'!$B$2:$C$211,2,FALSE),""))</f>
        <v>Волков Николай Викторович</v>
      </c>
      <c r="C814" s="144">
        <v>321</v>
      </c>
      <c r="D814" s="5">
        <v>3</v>
      </c>
      <c r="E814" s="106">
        <v>43389</v>
      </c>
      <c r="F814" s="126" t="s">
        <v>120</v>
      </c>
      <c r="G814" s="124"/>
      <c r="H814" s="265"/>
      <c r="I814" s="63" t="s">
        <v>1924</v>
      </c>
      <c r="J814" s="31" t="s">
        <v>2279</v>
      </c>
      <c r="K814" s="19" t="s">
        <v>2278</v>
      </c>
      <c r="L814" s="212" t="s">
        <v>1601</v>
      </c>
      <c r="M814" s="145">
        <v>43474</v>
      </c>
      <c r="N814" s="145">
        <v>43474</v>
      </c>
      <c r="O814" s="149">
        <f>IF(M814&lt;&gt;"ЗН",COUNTIF(M$2:M813,M814),0)</f>
        <v>0</v>
      </c>
      <c r="P814" s="149" t="str">
        <f>IF($D814=4,IF(INT($E814)-EDATE(VLOOKUP($C814,'[11]ФИО - № гарнитуры 4-я линия СПб'!$A$2:$G$180,7,FALSE),12)&gt;=0,"НЕТ","ДА"),IF($D814=3,IF(INT($E814)-EDATE(VLOOKUP($C814,'[11]ФИО - № гарнитуры 3-я линия СПб'!$B$2:$M$211,12,FALSE),12)&gt;=0,"НЕТ","ДА"),""))</f>
        <v>ДА</v>
      </c>
      <c r="Q814" s="149"/>
    </row>
    <row r="815" spans="1:17" ht="180" hidden="1">
      <c r="A815" s="147">
        <v>810</v>
      </c>
      <c r="B815" s="155" t="str">
        <f>IF(D815=4,VLOOKUP(C815,'[11]ФИО - № гарнитуры 4-я линия СПб'!$A$2:$B$180,2,FALSE),IF(D815=3,VLOOKUP(C815,'[11]ФИО - № гарнитуры 3-я линия СПб'!$B$2:$C$211,2,FALSE),""))</f>
        <v>Белугин Виталий Сергеевич</v>
      </c>
      <c r="C815" s="144">
        <v>304</v>
      </c>
      <c r="D815" s="5">
        <v>3</v>
      </c>
      <c r="E815" s="106">
        <v>43389</v>
      </c>
      <c r="F815" s="126" t="s">
        <v>120</v>
      </c>
      <c r="G815" s="124"/>
      <c r="H815" s="265"/>
      <c r="I815" s="63" t="s">
        <v>1925</v>
      </c>
      <c r="J815" s="31" t="s">
        <v>2265</v>
      </c>
      <c r="K815" s="19" t="s">
        <v>2263</v>
      </c>
      <c r="L815" s="213" t="s">
        <v>1564</v>
      </c>
      <c r="M815" s="145">
        <v>43458</v>
      </c>
      <c r="N815" s="145">
        <v>43460</v>
      </c>
      <c r="O815" s="149">
        <f>IF(M815&lt;&gt;"ЗН",COUNTIF(M$2:M814,M815),0)</f>
        <v>1</v>
      </c>
      <c r="P815" s="149" t="str">
        <f>IF($D815=4,IF(INT($E815)-EDATE(VLOOKUP($C815,'[11]ФИО - № гарнитуры 4-я линия СПб'!$A$2:$G$180,7,FALSE),12)&gt;=0,"НЕТ","ДА"),IF($D815=3,IF(INT($E815)-EDATE(VLOOKUP($C815,'[11]ФИО - № гарнитуры 3-я линия СПб'!$B$2:$M$211,12,FALSE),12)&gt;=0,"НЕТ","ДА"),""))</f>
        <v>ДА</v>
      </c>
      <c r="Q815" s="149"/>
    </row>
    <row r="816" spans="1:17" ht="120">
      <c r="A816" s="147">
        <v>811</v>
      </c>
      <c r="B816" s="158" t="str">
        <f>IF(D816=4,VLOOKUP(C816,'[11]ФИО - № гарнитуры 4-я линия СПб'!$A$2:$B$180,2,FALSE),IF(D816=3,VLOOKUP(C816,'[11]ФИО - № гарнитуры 3-я линия СПб'!$B$2:$C$211,2,FALSE),""))</f>
        <v>Чухненков Андрей Викторович</v>
      </c>
      <c r="C816" s="125">
        <v>474</v>
      </c>
      <c r="D816" s="121">
        <v>3</v>
      </c>
      <c r="E816" s="124">
        <v>43389</v>
      </c>
      <c r="F816" s="126" t="s">
        <v>120</v>
      </c>
      <c r="G816" s="124"/>
      <c r="H816" s="265"/>
      <c r="I816" s="122" t="s">
        <v>1926</v>
      </c>
      <c r="J816" s="123" t="s">
        <v>1951</v>
      </c>
      <c r="K816" s="19" t="s">
        <v>2525</v>
      </c>
      <c r="L816" s="213" t="s">
        <v>1564</v>
      </c>
      <c r="M816" s="145">
        <v>43395</v>
      </c>
      <c r="N816" s="119"/>
      <c r="O816" s="149">
        <f>IF(M816&lt;&gt;"ЗН",COUNTIF(M$2:M815,M816),0)</f>
        <v>5</v>
      </c>
      <c r="P816" s="149" t="str">
        <f>IF($D816=4,IF(INT($E816)-EDATE(VLOOKUP($C816,'[11]ФИО - № гарнитуры 4-я линия СПб'!$A$2:$G$180,7,FALSE),12)&gt;=0,"НЕТ","ДА"),IF($D816=3,IF(INT($E816)-EDATE(VLOOKUP($C816,'[11]ФИО - № гарнитуры 3-я линия СПб'!$B$2:$M$211,12,FALSE),12)&gt;=0,"НЕТ","ДА"),""))</f>
        <v>ДА</v>
      </c>
      <c r="Q816" s="149"/>
    </row>
    <row r="817" spans="1:17" ht="120" hidden="1">
      <c r="A817" s="147">
        <v>812</v>
      </c>
      <c r="B817" s="223" t="str">
        <f>IF(D817=4,VLOOKUP(C817,'[11]ФИО - № гарнитуры 4-я линия СПб'!$A$2:$B$180,2,FALSE),IF(D817=3,VLOOKUP(C817,'[11]ФИО - № гарнитуры 3-я линия СПб'!$B$2:$C$211,2,FALSE),""))</f>
        <v>Дячук Валентин Васильевич</v>
      </c>
      <c r="C817" s="224">
        <v>335</v>
      </c>
      <c r="D817" s="5">
        <v>3</v>
      </c>
      <c r="E817" s="106">
        <v>43389</v>
      </c>
      <c r="F817" s="18" t="s">
        <v>41</v>
      </c>
      <c r="G817" s="204"/>
      <c r="H817" s="269"/>
      <c r="I817" s="225" t="s">
        <v>1927</v>
      </c>
      <c r="J817" s="226" t="s">
        <v>2220</v>
      </c>
      <c r="K817" s="19" t="s">
        <v>2219</v>
      </c>
      <c r="L817" s="212" t="s">
        <v>1950</v>
      </c>
      <c r="M817" s="227">
        <v>43389</v>
      </c>
      <c r="N817" s="227">
        <v>43444</v>
      </c>
      <c r="O817" s="209">
        <f>IF(M817&lt;&gt;"ЗН",COUNTIF(M$2:M816,M817),0)</f>
        <v>0</v>
      </c>
      <c r="P817" s="149" t="str">
        <f>IF($D817=4,IF(INT($E817)-EDATE(VLOOKUP($C817,'[11]ФИО - № гарнитуры 4-я линия СПб'!$A$2:$G$180,7,FALSE),12)&gt;=0,"НЕТ","ДА"),IF($D817=3,IF(INT($E817)-EDATE(VLOOKUP($C817,'[11]ФИО - № гарнитуры 3-я линия СПб'!$B$2:$M$211,12,FALSE),12)&gt;=0,"НЕТ","ДА"),""))</f>
        <v>ДА</v>
      </c>
      <c r="Q817" s="149"/>
    </row>
    <row r="818" spans="1:17" ht="120" hidden="1">
      <c r="A818" s="147">
        <v>813</v>
      </c>
      <c r="B818" s="155" t="str">
        <f>IF(D818=4,VLOOKUP(C818,'[11]ФИО - № гарнитуры 4-я линия СПб'!$A$2:$B$180,2,FALSE),IF(D818=3,VLOOKUP(C818,'[11]ФИО - № гарнитуры 3-я линия СПб'!$B$2:$C$211,2,FALSE),""))</f>
        <v>Рукавишников Евгений Алексеевич</v>
      </c>
      <c r="C818" s="144">
        <v>426</v>
      </c>
      <c r="D818" s="5">
        <v>3</v>
      </c>
      <c r="E818" s="106">
        <v>43389</v>
      </c>
      <c r="F818" s="18" t="s">
        <v>41</v>
      </c>
      <c r="G818" s="124"/>
      <c r="H818" s="265"/>
      <c r="I818" s="63" t="s">
        <v>1928</v>
      </c>
      <c r="J818" s="31" t="s">
        <v>2172</v>
      </c>
      <c r="K818" s="19" t="s">
        <v>2221</v>
      </c>
      <c r="L818" s="212" t="s">
        <v>1950</v>
      </c>
      <c r="M818" s="145">
        <v>43395</v>
      </c>
      <c r="N818" s="145">
        <v>43403</v>
      </c>
      <c r="O818" s="149">
        <f>IF(M818&lt;&gt;"ЗН",COUNTIF(M$2:M817,M818),0)</f>
        <v>6</v>
      </c>
      <c r="P818" s="149" t="str">
        <f>IF($D818=4,IF(INT($E818)-EDATE(VLOOKUP($C818,'[11]ФИО - № гарнитуры 4-я линия СПб'!$A$2:$G$180,7,FALSE),12)&gt;=0,"НЕТ","ДА"),IF($D818=3,IF(INT($E818)-EDATE(VLOOKUP($C818,'[11]ФИО - № гарнитуры 3-я линия СПб'!$B$2:$M$211,12,FALSE),12)&gt;=0,"НЕТ","ДА"),""))</f>
        <v>ДА</v>
      </c>
      <c r="Q818" s="149"/>
    </row>
    <row r="819" spans="1:17" ht="120" hidden="1">
      <c r="A819" s="147">
        <v>814</v>
      </c>
      <c r="B819" s="155" t="str">
        <f>IF(D819=4,VLOOKUP(C819,'[11]ФИО - № гарнитуры 4-я линия СПб'!$A$2:$B$180,2,FALSE),IF(D819=3,VLOOKUP(C819,'[11]ФИО - № гарнитуры 3-я линия СПб'!$B$2:$C$211,2,FALSE),""))</f>
        <v>Крутов Сергей Викторович</v>
      </c>
      <c r="C819" s="144">
        <v>370</v>
      </c>
      <c r="D819" s="5">
        <v>3</v>
      </c>
      <c r="E819" s="106">
        <v>43389</v>
      </c>
      <c r="F819" s="126" t="s">
        <v>41</v>
      </c>
      <c r="G819" s="124"/>
      <c r="H819" s="265"/>
      <c r="I819" s="63" t="s">
        <v>1929</v>
      </c>
      <c r="J819" s="31" t="s">
        <v>2169</v>
      </c>
      <c r="K819" s="19" t="s">
        <v>2168</v>
      </c>
      <c r="L819" s="212" t="s">
        <v>1564</v>
      </c>
      <c r="M819" s="211">
        <v>43441</v>
      </c>
      <c r="N819" s="145">
        <v>43443</v>
      </c>
      <c r="O819" s="149">
        <f>IF(N819&lt;&gt;"ЗН",COUNTIF(M$2:M818,N819),0)</f>
        <v>0</v>
      </c>
      <c r="P819" s="149" t="str">
        <f>IF($D819=4,IF(INT($E819)-EDATE(VLOOKUP($C819,'[11]ФИО - № гарнитуры 4-я линия СПб'!$A$2:$G$180,7,FALSE),12)&gt;=0,"НЕТ","ДА"),IF($D819=3,IF(INT($E819)-EDATE(VLOOKUP($C819,'[11]ФИО - № гарнитуры 3-я линия СПб'!$B$2:$M$211,12,FALSE),12)&gt;=0,"НЕТ","ДА"),""))</f>
        <v>ДА</v>
      </c>
      <c r="Q819" s="149"/>
    </row>
    <row r="820" spans="1:17" ht="120" hidden="1">
      <c r="A820" s="147">
        <v>815</v>
      </c>
      <c r="B820" s="155" t="str">
        <f>IF(D820=4,VLOOKUP(C820,'[11]ФИО - № гарнитуры 4-я линия СПб'!$A$2:$B$180,2,FALSE),IF(D820=3,VLOOKUP(C820,'[11]ФИО - № гарнитуры 3-я линия СПб'!$B$2:$C$211,2,FALSE),""))</f>
        <v>Лайзан Игорь Александрович</v>
      </c>
      <c r="C820" s="144">
        <v>378</v>
      </c>
      <c r="D820" s="5">
        <v>3</v>
      </c>
      <c r="E820" s="106">
        <v>43389</v>
      </c>
      <c r="F820" s="126" t="s">
        <v>120</v>
      </c>
      <c r="G820" s="124"/>
      <c r="H820" s="265"/>
      <c r="I820" s="63" t="s">
        <v>1930</v>
      </c>
      <c r="J820" s="31" t="s">
        <v>2400</v>
      </c>
      <c r="K820" s="19" t="s">
        <v>2401</v>
      </c>
      <c r="L820" s="213" t="s">
        <v>1601</v>
      </c>
      <c r="M820" s="145">
        <v>43475</v>
      </c>
      <c r="N820" s="145">
        <v>43493</v>
      </c>
      <c r="O820" s="149">
        <f>IF(M820&lt;&gt;"ЗН",COUNTIF(M$2:M819,M820),0)</f>
        <v>0</v>
      </c>
      <c r="P820" s="149" t="str">
        <f>IF($D820=4,IF(INT($E820)-EDATE(VLOOKUP($C820,'[11]ФИО - № гарнитуры 4-я линия СПб'!$A$2:$G$180,7,FALSE),12)&gt;=0,"НЕТ","ДА"),IF($D820=3,IF(INT($E820)-EDATE(VLOOKUP($C820,'[11]ФИО - № гарнитуры 3-я линия СПб'!$B$2:$M$211,12,FALSE),12)&gt;=0,"НЕТ","ДА"),""))</f>
        <v>ДА</v>
      </c>
      <c r="Q820" s="149"/>
    </row>
    <row r="821" spans="1:17" ht="120" hidden="1">
      <c r="A821" s="147">
        <v>816</v>
      </c>
      <c r="B821" s="155" t="str">
        <f>IF(D821=4,VLOOKUP(C821,'[11]ФИО - № гарнитуры 4-я линия СПб'!$A$2:$B$180,2,FALSE),IF(D821=3,VLOOKUP(C821,'[11]ФИО - № гарнитуры 3-я линия СПб'!$B$2:$C$211,2,FALSE),""))</f>
        <v>Уланов Вячеслав Николаевич</v>
      </c>
      <c r="C821" s="144">
        <v>173</v>
      </c>
      <c r="D821" s="5">
        <v>4</v>
      </c>
      <c r="E821" s="106">
        <v>43389</v>
      </c>
      <c r="F821" s="126" t="s">
        <v>120</v>
      </c>
      <c r="G821" s="124"/>
      <c r="H821" s="265"/>
      <c r="I821" s="63" t="s">
        <v>1931</v>
      </c>
      <c r="J821" s="31" t="s">
        <v>2284</v>
      </c>
      <c r="K821" s="19" t="s">
        <v>2285</v>
      </c>
      <c r="L821" s="212" t="s">
        <v>1950</v>
      </c>
      <c r="M821" s="145">
        <v>43460</v>
      </c>
      <c r="N821" s="145">
        <v>43475</v>
      </c>
      <c r="O821" s="149">
        <f>IF(M821&lt;&gt;"ЗН",COUNTIF(M$2:M820,M821),0)</f>
        <v>2</v>
      </c>
      <c r="P821" s="149" t="str">
        <f>IF($D821=4,IF(INT($E821)-EDATE(VLOOKUP($C821,'[11]ФИО - № гарнитуры 4-я линия СПб'!$A$2:$G$180,7,FALSE),12)&gt;=0,"НЕТ","ДА"),IF($D821=3,IF(INT($E821)-EDATE(VLOOKUP($C821,'[11]ФИО - № гарнитуры 3-я линия СПб'!$B$2:$M$211,12,FALSE),12)&gt;=0,"НЕТ","ДА"),""))</f>
        <v>НЕТ</v>
      </c>
      <c r="Q821" s="149"/>
    </row>
    <row r="822" spans="1:17" ht="120" hidden="1">
      <c r="A822" s="147">
        <v>817</v>
      </c>
      <c r="B822" s="155" t="str">
        <f>IF(D822=4,VLOOKUP(C822,'[11]ФИО - № гарнитуры 4-я линия СПб'!$A$2:$B$180,2,FALSE),IF(D822=3,VLOOKUP(C822,'[11]ФИО - № гарнитуры 3-я линия СПб'!$B$2:$C$211,2,FALSE),""))</f>
        <v>Козлович Сергей Степанович</v>
      </c>
      <c r="C822" s="144">
        <v>196</v>
      </c>
      <c r="D822" s="5">
        <v>4</v>
      </c>
      <c r="E822" s="106">
        <v>43389</v>
      </c>
      <c r="F822" s="18" t="s">
        <v>41</v>
      </c>
      <c r="G822" s="124"/>
      <c r="H822" s="265"/>
      <c r="I822" s="63" t="s">
        <v>1932</v>
      </c>
      <c r="J822" s="31" t="s">
        <v>1977</v>
      </c>
      <c r="K822" s="19" t="s">
        <v>1970</v>
      </c>
      <c r="L822" s="212" t="s">
        <v>1791</v>
      </c>
      <c r="M822" s="145">
        <v>43396</v>
      </c>
      <c r="N822" s="145">
        <v>43410</v>
      </c>
      <c r="O822" s="149">
        <f>IF(M822&lt;&gt;"ЗН",COUNTIF(M$2:M821,M822),0)</f>
        <v>0</v>
      </c>
      <c r="P822" s="149" t="str">
        <f>IF($D822=4,IF(INT($E822)-EDATE(VLOOKUP($C822,'[11]ФИО - № гарнитуры 4-я линия СПб'!$A$2:$G$180,7,FALSE),12)&gt;=0,"НЕТ","ДА"),IF($D822=3,IF(INT($E822)-EDATE(VLOOKUP($C822,'[11]ФИО - № гарнитуры 3-я линия СПб'!$B$2:$M$211,12,FALSE),12)&gt;=0,"НЕТ","ДА"),""))</f>
        <v>НЕТ</v>
      </c>
      <c r="Q822" s="149"/>
    </row>
    <row r="823" spans="1:17" ht="120" hidden="1">
      <c r="A823" s="147">
        <v>818</v>
      </c>
      <c r="B823" s="155" t="str">
        <f>IF(D823=4,VLOOKUP(C823,'[11]ФИО - № гарнитуры 4-я линия СПб'!$A$2:$B$180,2,FALSE),IF(D823=3,VLOOKUP(C823,'[11]ФИО - № гарнитуры 3-я линия СПб'!$B$2:$C$211,2,FALSE),""))</f>
        <v>Николаев Дмитрий Игоревич</v>
      </c>
      <c r="C823" s="144">
        <v>154</v>
      </c>
      <c r="D823" s="5">
        <v>4</v>
      </c>
      <c r="E823" s="106">
        <v>43389</v>
      </c>
      <c r="F823" s="18" t="s">
        <v>41</v>
      </c>
      <c r="G823" s="124"/>
      <c r="H823" s="265"/>
      <c r="I823" s="63" t="s">
        <v>1933</v>
      </c>
      <c r="J823" s="31" t="s">
        <v>1978</v>
      </c>
      <c r="K823" s="19" t="s">
        <v>1967</v>
      </c>
      <c r="L823" s="212" t="s">
        <v>1791</v>
      </c>
      <c r="M823" s="145">
        <v>43397</v>
      </c>
      <c r="N823" s="145">
        <v>43406</v>
      </c>
      <c r="O823" s="149">
        <f>IF(M823&lt;&gt;"ЗН",COUNTIF(M$2:M822,M823),0)</f>
        <v>3</v>
      </c>
      <c r="P823" s="149" t="str">
        <f>IF($D823=4,IF(INT($E823)-EDATE(VLOOKUP($C823,'[11]ФИО - № гарнитуры 4-я линия СПб'!$A$2:$G$180,7,FALSE),12)&gt;=0,"НЕТ","ДА"),IF($D823=3,IF(INT($E823)-EDATE(VLOOKUP($C823,'[11]ФИО - № гарнитуры 3-я линия СПб'!$B$2:$M$211,12,FALSE),12)&gt;=0,"НЕТ","ДА"),""))</f>
        <v>НЕТ</v>
      </c>
      <c r="Q823" s="149"/>
    </row>
    <row r="824" spans="1:17" ht="120" hidden="1">
      <c r="A824" s="147">
        <v>819</v>
      </c>
      <c r="B824" s="155" t="str">
        <f>IF(D824=4,VLOOKUP(C824,'[11]ФИО - № гарнитуры 4-я линия СПб'!$A$2:$B$180,2,FALSE),IF(D824=3,VLOOKUP(C824,'[11]ФИО - № гарнитуры 3-я линия СПб'!$B$2:$C$211,2,FALSE),""))</f>
        <v>Потуга Андрей Федорович</v>
      </c>
      <c r="C824" s="144">
        <v>204</v>
      </c>
      <c r="D824" s="5">
        <v>4</v>
      </c>
      <c r="E824" s="106">
        <v>43389</v>
      </c>
      <c r="F824" s="126" t="s">
        <v>120</v>
      </c>
      <c r="G824" s="124"/>
      <c r="H824" s="265"/>
      <c r="I824" s="63" t="s">
        <v>1934</v>
      </c>
      <c r="J824" s="31" t="s">
        <v>2391</v>
      </c>
      <c r="K824" s="19" t="s">
        <v>2390</v>
      </c>
      <c r="L824" s="212" t="s">
        <v>1950</v>
      </c>
      <c r="M824" s="145">
        <v>43489</v>
      </c>
      <c r="N824" s="145">
        <v>43490</v>
      </c>
      <c r="O824" s="149">
        <f>IF(M824&lt;&gt;"ЗН",COUNTIF(M$2:M823,M824),0)</f>
        <v>0</v>
      </c>
      <c r="P824" s="149" t="str">
        <f>IF($D824=4,IF(INT($E824)-EDATE(VLOOKUP($C824,'[11]ФИО - № гарнитуры 4-я линия СПб'!$A$2:$G$180,7,FALSE),12)&gt;=0,"НЕТ","ДА"),IF($D824=3,IF(INT($E824)-EDATE(VLOOKUP($C824,'[11]ФИО - № гарнитуры 3-я линия СПб'!$B$2:$M$211,12,FALSE),12)&gt;=0,"НЕТ","ДА"),""))</f>
        <v>НЕТ</v>
      </c>
      <c r="Q824" s="149"/>
    </row>
    <row r="825" spans="1:17" ht="120" hidden="1">
      <c r="A825" s="147">
        <v>820</v>
      </c>
      <c r="B825" s="155" t="str">
        <f>IF(D825=4,VLOOKUP(C825,'[11]ФИО - № гарнитуры 4-я линия СПб'!$A$2:$B$180,2,FALSE),IF(D825=3,VLOOKUP(C825,'[11]ФИО - № гарнитуры 3-я линия СПб'!$B$2:$C$211,2,FALSE),""))</f>
        <v>Мушкатеров Максим Сергеевич</v>
      </c>
      <c r="C825" s="144">
        <v>145</v>
      </c>
      <c r="D825" s="5">
        <v>4</v>
      </c>
      <c r="E825" s="106">
        <v>43389</v>
      </c>
      <c r="F825" s="126" t="s">
        <v>120</v>
      </c>
      <c r="G825" s="124"/>
      <c r="H825" s="265"/>
      <c r="I825" s="63" t="s">
        <v>305</v>
      </c>
      <c r="J825" s="31" t="s">
        <v>2203</v>
      </c>
      <c r="K825" s="19" t="s">
        <v>2202</v>
      </c>
      <c r="L825" s="212" t="s">
        <v>1791</v>
      </c>
      <c r="M825" s="145">
        <v>43398</v>
      </c>
      <c r="N825" s="145">
        <v>43429</v>
      </c>
      <c r="O825" s="149">
        <f>IF(M825&lt;&gt;"ЗН",COUNTIF(M$2:M824,M825),0)</f>
        <v>2</v>
      </c>
      <c r="P825" s="149" t="str">
        <f>IF($D825=4,IF(INT($E825)-EDATE(VLOOKUP($C825,'[11]ФИО - № гарнитуры 4-я линия СПб'!$A$2:$G$180,7,FALSE),12)&gt;=0,"НЕТ","ДА"),IF($D825=3,IF(INT($E825)-EDATE(VLOOKUP($C825,'[11]ФИО - № гарнитуры 3-я линия СПб'!$B$2:$M$211,12,FALSE),12)&gt;=0,"НЕТ","ДА"),""))</f>
        <v>НЕТ</v>
      </c>
      <c r="Q825" s="149"/>
    </row>
    <row r="826" spans="1:17" ht="120" hidden="1">
      <c r="A826" s="147">
        <v>821</v>
      </c>
      <c r="B826" s="155" t="str">
        <f>IF(D826=4,VLOOKUP(C826,'[11]ФИО - № гарнитуры 4-я линия СПб'!$A$2:$B$180,2,FALSE),IF(D826=3,VLOOKUP(C826,'[11]ФИО - № гарнитуры 3-я линия СПб'!$B$2:$C$211,2,FALSE),""))</f>
        <v>Клоков Сергей Сергеевич</v>
      </c>
      <c r="C826" s="144">
        <v>108</v>
      </c>
      <c r="D826" s="5">
        <v>4</v>
      </c>
      <c r="E826" s="106">
        <v>43389</v>
      </c>
      <c r="F826" s="126" t="s">
        <v>120</v>
      </c>
      <c r="G826" s="124"/>
      <c r="H826" s="265"/>
      <c r="I826" s="63" t="s">
        <v>1935</v>
      </c>
      <c r="J826" s="31" t="s">
        <v>2397</v>
      </c>
      <c r="K826" s="19" t="s">
        <v>194</v>
      </c>
      <c r="L826" s="212" t="s">
        <v>1950</v>
      </c>
      <c r="M826" s="145">
        <v>43490</v>
      </c>
      <c r="N826" s="227">
        <v>43493</v>
      </c>
      <c r="O826" s="149">
        <f>IF(M826&lt;&gt;"ЗН",COUNTIF(M$2:M825,M826),0)</f>
        <v>0</v>
      </c>
      <c r="P826" s="149" t="str">
        <f>IF($D826=4,IF(INT($E826)-EDATE(VLOOKUP($C826,'[11]ФИО - № гарнитуры 4-я линия СПб'!$A$2:$G$180,7,FALSE),12)&gt;=0,"НЕТ","ДА"),IF($D826=3,IF(INT($E826)-EDATE(VLOOKUP($C826,'[11]ФИО - № гарнитуры 3-я линия СПб'!$B$2:$M$211,12,FALSE),12)&gt;=0,"НЕТ","ДА"),""))</f>
        <v>НЕТ</v>
      </c>
      <c r="Q826" s="149"/>
    </row>
    <row r="827" spans="1:17" ht="120" hidden="1">
      <c r="A827" s="147">
        <v>822</v>
      </c>
      <c r="B827" s="155" t="str">
        <f>IF(D827=4,VLOOKUP(C827,'[11]ФИО - № гарнитуры 4-я линия СПб'!$A$2:$B$180,2,FALSE),IF(D827=3,VLOOKUP(C827,'[11]ФИО - № гарнитуры 3-я линия СПб'!$B$2:$C$211,2,FALSE),""))</f>
        <v>Лебедев Всеволод Андреевич</v>
      </c>
      <c r="C827" s="144">
        <v>227</v>
      </c>
      <c r="D827" s="5">
        <v>4</v>
      </c>
      <c r="E827" s="106">
        <v>43389</v>
      </c>
      <c r="F827" s="126" t="s">
        <v>120</v>
      </c>
      <c r="G827" s="124"/>
      <c r="H827" s="265"/>
      <c r="I827" s="63" t="s">
        <v>1936</v>
      </c>
      <c r="J827" s="31" t="s">
        <v>2201</v>
      </c>
      <c r="K827" s="19" t="s">
        <v>1068</v>
      </c>
      <c r="L827" s="212" t="s">
        <v>1791</v>
      </c>
      <c r="M827" s="145">
        <v>43405</v>
      </c>
      <c r="N827" s="145">
        <v>43434</v>
      </c>
      <c r="O827" s="149">
        <f>IF(M827&lt;&gt;"ЗН",COUNTIF(M$2:M826,M827),0)</f>
        <v>3</v>
      </c>
      <c r="P827" s="149" t="str">
        <f>IF($D827=4,IF(INT($E827)-EDATE(VLOOKUP($C827,'[11]ФИО - № гарнитуры 4-я линия СПб'!$A$2:$G$180,7,FALSE),12)&gt;=0,"НЕТ","ДА"),IF($D827=3,IF(INT($E827)-EDATE(VLOOKUP($C827,'[11]ФИО - № гарнитуры 3-я линия СПб'!$B$2:$M$211,12,FALSE),12)&gt;=0,"НЕТ","ДА"),""))</f>
        <v>НЕТ</v>
      </c>
      <c r="Q827" s="149"/>
    </row>
    <row r="828" spans="1:17" ht="120" hidden="1">
      <c r="A828" s="147">
        <v>823</v>
      </c>
      <c r="B828" s="223" t="str">
        <f>IF(D828=4,VLOOKUP(C828,'[11]ФИО - № гарнитуры 4-я линия СПб'!$A$2:$B$180,2,FALSE),IF(D828=3,VLOOKUP(C828,'[11]ФИО - № гарнитуры 3-я линия СПб'!$B$2:$C$211,2,FALSE),""))</f>
        <v>Фенютин Юрий Вячеславович</v>
      </c>
      <c r="C828" s="224">
        <v>177</v>
      </c>
      <c r="D828" s="5">
        <v>4</v>
      </c>
      <c r="E828" s="106">
        <v>43389</v>
      </c>
      <c r="F828" s="126" t="s">
        <v>120</v>
      </c>
      <c r="G828" s="204"/>
      <c r="H828" s="269"/>
      <c r="I828" s="225" t="s">
        <v>1937</v>
      </c>
      <c r="J828" s="226" t="s">
        <v>2541</v>
      </c>
      <c r="K828" s="207" t="s">
        <v>1059</v>
      </c>
      <c r="L828" s="212" t="s">
        <v>1601</v>
      </c>
      <c r="M828" s="227">
        <v>43508</v>
      </c>
      <c r="N828" s="145">
        <v>43153</v>
      </c>
      <c r="O828" s="209">
        <f>IF(M828&lt;&gt;"ЗН",COUNTIF(M$2:M827,M828),0)</f>
        <v>0</v>
      </c>
      <c r="P828" s="149" t="str">
        <f>IF($D828=4,IF(INT($E828)-EDATE(VLOOKUP($C828,'[11]ФИО - № гарнитуры 4-я линия СПб'!$A$2:$G$180,7,FALSE),12)&gt;=0,"НЕТ","ДА"),IF($D828=3,IF(INT($E828)-EDATE(VLOOKUP($C828,'[11]ФИО - № гарнитуры 3-я линия СПб'!$B$2:$M$211,12,FALSE),12)&gt;=0,"НЕТ","ДА"),""))</f>
        <v>НЕТ</v>
      </c>
      <c r="Q828" s="149"/>
    </row>
    <row r="829" spans="1:17" ht="135" hidden="1">
      <c r="A829" s="147">
        <v>824</v>
      </c>
      <c r="B829" s="155" t="str">
        <f>IF(D829=4,VLOOKUP(C829,'[11]ФИО - № гарнитуры 4-я линия СПб'!$A$2:$B$180,2,FALSE),IF(D829=3,VLOOKUP(C829,'[11]ФИО - № гарнитуры 3-я линия СПб'!$B$2:$C$211,2,FALSE),""))</f>
        <v>Заводсков Геннадий Анатольевич</v>
      </c>
      <c r="C829" s="144">
        <v>131</v>
      </c>
      <c r="D829" s="5">
        <v>4</v>
      </c>
      <c r="E829" s="106">
        <v>43389</v>
      </c>
      <c r="F829" s="126" t="s">
        <v>120</v>
      </c>
      <c r="G829" s="124"/>
      <c r="H829" s="265"/>
      <c r="I829" s="63" t="s">
        <v>1938</v>
      </c>
      <c r="J829" s="31" t="s">
        <v>2385</v>
      </c>
      <c r="K829" s="19" t="s">
        <v>2384</v>
      </c>
      <c r="L829" s="212" t="s">
        <v>1791</v>
      </c>
      <c r="M829" s="145">
        <v>43406</v>
      </c>
      <c r="N829" s="227">
        <v>43462</v>
      </c>
      <c r="O829" s="149">
        <f>IF(M829&lt;&gt;"ЗН",COUNTIF(M$2:M828,M829),0)</f>
        <v>1</v>
      </c>
      <c r="P829" s="149" t="str">
        <f>IF($D829=4,IF(INT($E829)-EDATE(VLOOKUP($C829,'[11]ФИО - № гарнитуры 4-я линия СПб'!$A$2:$G$180,7,FALSE),12)&gt;=0,"НЕТ","ДА"),IF($D829=3,IF(INT($E829)-EDATE(VLOOKUP($C829,'[11]ФИО - № гарнитуры 3-я линия СПб'!$B$2:$M$211,12,FALSE),12)&gt;=0,"НЕТ","ДА"),""))</f>
        <v>НЕТ</v>
      </c>
      <c r="Q829" s="149"/>
    </row>
    <row r="830" spans="1:17" ht="120" hidden="1">
      <c r="A830" s="147">
        <v>825</v>
      </c>
      <c r="B830" s="155" t="str">
        <f>IF(D830=4,VLOOKUP(C830,'[11]ФИО - № гарнитуры 4-я линия СПб'!$A$2:$B$180,2,FALSE),IF(D830=3,VLOOKUP(C830,'[11]ФИО - № гарнитуры 3-я линия СПб'!$B$2:$C$211,2,FALSE),""))</f>
        <v>Ананьин Алексей Николаевич</v>
      </c>
      <c r="C830" s="144">
        <v>64</v>
      </c>
      <c r="D830" s="5">
        <v>4</v>
      </c>
      <c r="E830" s="106">
        <v>43389</v>
      </c>
      <c r="F830" s="18" t="s">
        <v>41</v>
      </c>
      <c r="G830" s="124"/>
      <c r="H830" s="265"/>
      <c r="I830" s="63" t="s">
        <v>1939</v>
      </c>
      <c r="J830" s="31" t="s">
        <v>2035</v>
      </c>
      <c r="K830" s="92" t="s">
        <v>664</v>
      </c>
      <c r="L830" s="212" t="s">
        <v>1791</v>
      </c>
      <c r="M830" s="145">
        <v>43403</v>
      </c>
      <c r="N830" s="145">
        <v>43403</v>
      </c>
      <c r="O830" s="149">
        <f>IF(M830&lt;&gt;"ЗН",COUNTIF(M$2:M829,M830),0)</f>
        <v>4</v>
      </c>
      <c r="P830" s="149" t="str">
        <f>IF($D830=4,IF(INT($E830)-EDATE(VLOOKUP($C830,'[11]ФИО - № гарнитуры 4-я линия СПб'!$A$2:$G$180,7,FALSE),12)&gt;=0,"НЕТ","ДА"),IF($D830=3,IF(INT($E830)-EDATE(VLOOKUP($C830,'[11]ФИО - № гарнитуры 3-я линия СПб'!$B$2:$M$211,12,FALSE),12)&gt;=0,"НЕТ","ДА"),""))</f>
        <v>НЕТ</v>
      </c>
      <c r="Q830" s="149"/>
    </row>
    <row r="831" spans="1:17" ht="120">
      <c r="A831" s="147">
        <v>826</v>
      </c>
      <c r="B831" s="158" t="str">
        <f>IF(D831=4,VLOOKUP(C831,'[11]ФИО - № гарнитуры 4-я линия СПб'!$A$2:$B$180,2,FALSE),IF(D831=3,VLOOKUP(C831,'[11]ФИО - № гарнитуры 3-я линия СПб'!$B$2:$C$211,2,FALSE),""))</f>
        <v>Цицерко Владимир Николаевич</v>
      </c>
      <c r="C831" s="125">
        <v>143</v>
      </c>
      <c r="D831" s="121">
        <v>4</v>
      </c>
      <c r="E831" s="124">
        <v>43389</v>
      </c>
      <c r="F831" s="126" t="s">
        <v>120</v>
      </c>
      <c r="G831" s="124"/>
      <c r="H831" s="265"/>
      <c r="I831" s="122" t="s">
        <v>1940</v>
      </c>
      <c r="J831" s="123"/>
      <c r="K831" s="19"/>
      <c r="L831" s="212"/>
      <c r="M831" s="119"/>
      <c r="N831" s="119"/>
      <c r="O831" s="149">
        <f>IF(M831&lt;&gt;"ЗН",COUNTIF(M$2:M830,M831),0)</f>
        <v>0</v>
      </c>
      <c r="P831" s="149" t="str">
        <f>IF($D831=4,IF(INT($E831)-EDATE(VLOOKUP($C831,'[11]ФИО - № гарнитуры 4-я линия СПб'!$A$2:$G$180,7,FALSE),12)&gt;=0,"НЕТ","ДА"),IF($D831=3,IF(INT($E831)-EDATE(VLOOKUP($C831,'[11]ФИО - № гарнитуры 3-я линия СПб'!$B$2:$M$211,12,FALSE),12)&gt;=0,"НЕТ","ДА"),""))</f>
        <v>НЕТ</v>
      </c>
      <c r="Q831" s="149"/>
    </row>
    <row r="832" spans="1:17" ht="120" hidden="1">
      <c r="A832" s="147">
        <v>827</v>
      </c>
      <c r="B832" s="155" t="str">
        <f>IF(D832=4,VLOOKUP(C832,'[11]ФИО - № гарнитуры 4-я линия СПб'!$A$2:$B$180,2,FALSE),IF(D832=3,VLOOKUP(C832,'[11]ФИО - № гарнитуры 3-я линия СПб'!$B$2:$C$211,2,FALSE),""))</f>
        <v>Алексеев Владимир Геннадьевич</v>
      </c>
      <c r="C832" s="144">
        <v>122</v>
      </c>
      <c r="D832" s="5">
        <v>4</v>
      </c>
      <c r="E832" s="106">
        <v>43389</v>
      </c>
      <c r="F832" s="126" t="s">
        <v>120</v>
      </c>
      <c r="G832" s="124"/>
      <c r="H832" s="265"/>
      <c r="I832" s="63" t="s">
        <v>1941</v>
      </c>
      <c r="J832" s="31" t="s">
        <v>2426</v>
      </c>
      <c r="K832" s="19" t="s">
        <v>186</v>
      </c>
      <c r="L832" s="212" t="s">
        <v>1950</v>
      </c>
      <c r="M832" s="145">
        <v>43493</v>
      </c>
      <c r="N832" s="145">
        <v>43501</v>
      </c>
      <c r="O832" s="149">
        <f>IF(M832&lt;&gt;"ЗН",COUNTIF(M$2:M831,M832),0)</f>
        <v>0</v>
      </c>
      <c r="P832" s="149" t="str">
        <f>IF($D832=4,IF(INT($E832)-EDATE(VLOOKUP($C832,'[11]ФИО - № гарнитуры 4-я линия СПб'!$A$2:$G$180,7,FALSE),12)&gt;=0,"НЕТ","ДА"),IF($D832=3,IF(INT($E832)-EDATE(VLOOKUP($C832,'[11]ФИО - № гарнитуры 3-я линия СПб'!$B$2:$M$211,12,FALSE),12)&gt;=0,"НЕТ","ДА"),""))</f>
        <v>НЕТ</v>
      </c>
      <c r="Q832" s="149"/>
    </row>
    <row r="833" spans="1:17" ht="120" hidden="1">
      <c r="A833" s="147">
        <v>828</v>
      </c>
      <c r="B833" s="155" t="str">
        <f>IF(D833=4,VLOOKUP(C833,'[11]ФИО - № гарнитуры 4-я линия СПб'!$A$2:$B$180,2,FALSE),IF(D833=3,VLOOKUP(C833,'[11]ФИО - № гарнитуры 3-я линия СПб'!$B$2:$C$211,2,FALSE),""))</f>
        <v>Зайцев Игорь Леонидович</v>
      </c>
      <c r="C833" s="144">
        <v>159</v>
      </c>
      <c r="D833" s="5">
        <v>4</v>
      </c>
      <c r="E833" s="106">
        <v>43389</v>
      </c>
      <c r="F833" s="18" t="s">
        <v>41</v>
      </c>
      <c r="G833" s="124"/>
      <c r="H833" s="265"/>
      <c r="I833" s="63" t="s">
        <v>1942</v>
      </c>
      <c r="J833" s="31" t="s">
        <v>1979</v>
      </c>
      <c r="K833" s="19" t="s">
        <v>1969</v>
      </c>
      <c r="L833" s="212" t="s">
        <v>1791</v>
      </c>
      <c r="M833" s="145">
        <v>43397</v>
      </c>
      <c r="N833" s="145">
        <v>43410</v>
      </c>
      <c r="O833" s="149">
        <f>IF(M833&lt;&gt;"ЗН",COUNTIF(M$2:M832,M833),0)</f>
        <v>4</v>
      </c>
      <c r="P833" s="149" t="str">
        <f>IF($D833=4,IF(INT($E833)-EDATE(VLOOKUP($C833,'[11]ФИО - № гарнитуры 4-я линия СПб'!$A$2:$G$180,7,FALSE),12)&gt;=0,"НЕТ","ДА"),IF($D833=3,IF(INT($E833)-EDATE(VLOOKUP($C833,'[11]ФИО - № гарнитуры 3-я линия СПб'!$B$2:$M$211,12,FALSE),12)&gt;=0,"НЕТ","ДА"),""))</f>
        <v>НЕТ</v>
      </c>
      <c r="Q833" s="149"/>
    </row>
    <row r="834" spans="1:17" ht="120" hidden="1">
      <c r="A834" s="147">
        <v>829</v>
      </c>
      <c r="B834" s="155" t="str">
        <f>IF(D834=4,VLOOKUP(C834,'[11]ФИО - № гарнитуры 4-я линия СПб'!$A$2:$B$180,2,FALSE),IF(D834=3,VLOOKUP(C834,'[11]ФИО - № гарнитуры 3-я линия СПб'!$B$2:$C$211,2,FALSE),""))</f>
        <v>Горбачев Павел Павлович</v>
      </c>
      <c r="C834" s="144">
        <v>68</v>
      </c>
      <c r="D834" s="5">
        <v>4</v>
      </c>
      <c r="E834" s="106">
        <v>43389</v>
      </c>
      <c r="F834" s="126" t="s">
        <v>120</v>
      </c>
      <c r="G834" s="124"/>
      <c r="H834" s="265"/>
      <c r="I834" s="63" t="s">
        <v>1943</v>
      </c>
      <c r="J834" s="31" t="s">
        <v>2406</v>
      </c>
      <c r="K834" s="19" t="s">
        <v>311</v>
      </c>
      <c r="L834" s="212" t="s">
        <v>1950</v>
      </c>
      <c r="M834" s="145">
        <v>43493</v>
      </c>
      <c r="N834" s="145">
        <v>43494</v>
      </c>
      <c r="O834" s="149">
        <f>IF(M834&lt;&gt;"ЗН",COUNTIF(M$2:M833,M834),0)</f>
        <v>1</v>
      </c>
      <c r="P834" s="149" t="str">
        <f>IF($D834=4,IF(INT($E834)-EDATE(VLOOKUP($C834,'[11]ФИО - № гарнитуры 4-я линия СПб'!$A$2:$G$180,7,FALSE),12)&gt;=0,"НЕТ","ДА"),IF($D834=3,IF(INT($E834)-EDATE(VLOOKUP($C834,'[11]ФИО - № гарнитуры 3-я линия СПб'!$B$2:$M$211,12,FALSE),12)&gt;=0,"НЕТ","ДА"),""))</f>
        <v>НЕТ</v>
      </c>
      <c r="Q834" s="149"/>
    </row>
    <row r="835" spans="1:17" ht="120" hidden="1">
      <c r="A835" s="147">
        <v>830</v>
      </c>
      <c r="B835" s="155" t="str">
        <f>IF(D835=4,VLOOKUP(C835,'[11]ФИО - № гарнитуры 4-я линия СПб'!$A$2:$B$180,2,FALSE),IF(D835=3,VLOOKUP(C835,'[11]ФИО - № гарнитуры 3-я линия СПб'!$B$2:$C$211,2,FALSE),""))</f>
        <v>Самарцев Алексей Николаевич</v>
      </c>
      <c r="C835" s="144">
        <v>1</v>
      </c>
      <c r="D835" s="5">
        <v>4</v>
      </c>
      <c r="E835" s="106">
        <v>43389</v>
      </c>
      <c r="F835" s="126" t="s">
        <v>120</v>
      </c>
      <c r="G835" s="124"/>
      <c r="H835" s="265"/>
      <c r="I835" s="63" t="s">
        <v>1944</v>
      </c>
      <c r="J835" s="31" t="s">
        <v>2323</v>
      </c>
      <c r="K835" s="19" t="s">
        <v>2324</v>
      </c>
      <c r="L835" s="212" t="s">
        <v>1564</v>
      </c>
      <c r="M835" s="145">
        <v>43459</v>
      </c>
      <c r="N835" s="145">
        <v>43480</v>
      </c>
      <c r="O835" s="149">
        <f>IF(M835&lt;&gt;"ЗН",COUNTIF(M$2:M834,M835),0)</f>
        <v>0</v>
      </c>
      <c r="P835" s="149" t="str">
        <f>IF($D835=4,IF(INT($E835)-EDATE(VLOOKUP($C835,'[11]ФИО - № гарнитуры 4-я линия СПб'!$A$2:$G$180,7,FALSE),12)&gt;=0,"НЕТ","ДА"),IF($D835=3,IF(INT($E835)-EDATE(VLOOKUP($C835,'[11]ФИО - № гарнитуры 3-я линия СПб'!$B$2:$M$211,12,FALSE),12)&gt;=0,"НЕТ","ДА"),""))</f>
        <v>НЕТ</v>
      </c>
      <c r="Q835" s="149"/>
    </row>
    <row r="836" spans="1:17" ht="120" hidden="1">
      <c r="A836" s="147">
        <v>831</v>
      </c>
      <c r="B836" s="155" t="str">
        <f>IF(D836=4,VLOOKUP(C836,'[11]ФИО - № гарнитуры 4-я линия СПб'!$A$2:$B$180,2,FALSE),IF(D836=3,VLOOKUP(C836,'[11]ФИО - № гарнитуры 3-я линия СПб'!$B$2:$C$211,2,FALSE),""))</f>
        <v>Константинов Евгений Валентинович</v>
      </c>
      <c r="C836" s="144">
        <v>92</v>
      </c>
      <c r="D836" s="5">
        <v>4</v>
      </c>
      <c r="E836" s="106">
        <v>43389</v>
      </c>
      <c r="F836" s="126" t="s">
        <v>120</v>
      </c>
      <c r="G836" s="124"/>
      <c r="H836" s="265"/>
      <c r="I836" s="63" t="s">
        <v>1945</v>
      </c>
      <c r="J836" s="31" t="s">
        <v>2396</v>
      </c>
      <c r="K836" s="19" t="s">
        <v>2395</v>
      </c>
      <c r="L836" s="212" t="s">
        <v>1950</v>
      </c>
      <c r="M836" s="145">
        <v>43490</v>
      </c>
      <c r="N836" s="145">
        <v>43493</v>
      </c>
      <c r="O836" s="149">
        <f>IF(M836&lt;&gt;"ЗН",COUNTIF(M$2:M835,M836),0)</f>
        <v>1</v>
      </c>
      <c r="P836" s="149" t="str">
        <f>IF($D836=4,IF(INT($E836)-EDATE(VLOOKUP($C836,'[11]ФИО - № гарнитуры 4-я линия СПб'!$A$2:$G$180,7,FALSE),12)&gt;=0,"НЕТ","ДА"),IF($D836=3,IF(INT($E836)-EDATE(VLOOKUP($C836,'[11]ФИО - № гарнитуры 3-я линия СПб'!$B$2:$M$211,12,FALSE),12)&gt;=0,"НЕТ","ДА"),""))</f>
        <v>НЕТ</v>
      </c>
      <c r="Q836" s="149"/>
    </row>
    <row r="837" spans="1:17" ht="120">
      <c r="A837" s="147">
        <v>832</v>
      </c>
      <c r="B837" s="158" t="str">
        <f>IF(D837=4,VLOOKUP(C837,'[12]ФИО - № гарнитуры 4-я линия СПб'!$B$2:$C$180,2,FALSE),IF(D837=3,VLOOKUP(C837,'[12]ФИО - № гарнитуры 3-я линия СПб'!$B$2:$C$211,2,FALSE),""))</f>
        <v>Пахомов Игорь Анатольевич</v>
      </c>
      <c r="C837" s="125">
        <v>207</v>
      </c>
      <c r="D837" s="121">
        <v>4</v>
      </c>
      <c r="E837" s="124">
        <v>43402</v>
      </c>
      <c r="F837" s="126" t="s">
        <v>120</v>
      </c>
      <c r="G837" s="124"/>
      <c r="H837" s="265"/>
      <c r="I837" s="122" t="s">
        <v>2000</v>
      </c>
      <c r="J837" s="123"/>
      <c r="K837" s="19"/>
      <c r="L837" s="148"/>
      <c r="M837" s="119"/>
      <c r="N837" s="119"/>
      <c r="O837" s="149">
        <f>IF(M837&lt;&gt;"ЗН",COUNTIF(M$2:M836,M837),0)</f>
        <v>0</v>
      </c>
      <c r="P837" s="149" t="str">
        <f>IF($D837=4,IF(INT($E837)-EDATE(VLOOKUP($C837,'[12]ФИО - № гарнитуры 4-я линия СПб'!$B$2:$H$180,7,FALSE),12)&gt;=0,"НЕТ","ДА"),IF($D837=3,IF(INT($E837)-EDATE(VLOOKUP($C837,'[12]ФИО - № гарнитуры 3-я линия СПб'!$B$2:$M$211,12,FALSE),12)&gt;=0,"НЕТ","ДА"),""))</f>
        <v>НЕТ</v>
      </c>
      <c r="Q837" s="149" t="e">
        <f>SUMIF($J837,"*AFE4490*",'[12]ТЗ и ТП'!$C$2)+SUMIF($J837,"*BC817*",'[12]ТЗ и ТП'!$C$3)+SUMIF($J837,"*LP2985-3,0*",'[12]ТЗ и ТП'!$C$4)+SUMIF($J837,"*STC4054GR*",'[12]ТЗ и ТП'!$C$5)+SUMIF($J837,"*W25Q128*",'[12]ТЗ и ТП'!$C$6)+SUMIF($J837,"*Диагностика датчика*",'[12]ТЗ и ТП'!$C$7)+SUMIF($J837,"*Доработка амбушюр*",'[12]ТЗ и ТП'!$C$8)+SUMIF($J837,"*Заглушка клипсы ЕИУЮ.741621.001*",'[12]ТЗ и ТП'!$C$9)+SUMIF($J837,"*Заглушка клипсы ЕИУЮ.741621.001 - 2 шт*",'[12]ТЗ и ТП'!$C$10)+SUMIF($J837,"*Замена SMD-кнопки*",'[12]ТЗ и ТП'!$C$11)+SUMIF($J837,"*Замена аккумулятора датчика*",'[12]ТЗ и ТП'!$C$12)+SUMIF($J837,"*Замена амбушюр*",'[12]ТЗ и ТП'!$C$13)+SUMIF($J837,"*Замена детектора датчика крови DDN2090M APMKorea*",'[12]ТЗ и ТП'!$C$14)+SUMIF($J837,"*Замена заводского номера*",'[12]ТЗ и ТП'!$C$15)+SUMIF($J837,"*Замена зарядного устройства*",'[12]ТЗ и ТП'!$C$16)+SUMIF($J837,"*Замена излучателя датчика крови DDL2002M APMKorea*",'[12]ТЗ и ТП'!$C$17)+SUMIF($J837,"*Замена кабеля датчика*",'[12]ТЗ и ТП'!$C$18)+SUMIF($J837,"*Замена Кнопки заушника ЕИУЮ.741521.001*",'[12]ТЗ и ТП'!$C$19)+SUMIF($J837,"*Замена платы датчика*",'[12]ТЗ и ТП'!$C$20)+SUMIF($J837,"*Замена пружин 2 шт*",'[12]ТЗ и ТП'!$C$21)+SUMIF($J837,"*Замена пружин 4 шт*",'[12]ТЗ и ТП'!$C$22)+SUMIF($J837,"*Замена разъёма micro-USB датчика*",'[12]ТЗ и ТП'!$C$23)+SUMIF($J837,"*Замена этикетки на упаковке*",'[12]ТЗ и ТП'!$C$24)+SUMIF($J837,"*Изготовление нового силиконового уха*",'[12]ТЗ и ТП'!$C$25)+SUMIF($J837,"*Изготовление нового слепка уха*",'[12]ТЗ и ТП'!$C$26)+SUMIF($J837,"*Изготовление новой клипсы*",'[12]ТЗ и ТП'!$C$27)+SUMIF($J837,"*Изготовление новых амбушюр*",'[12]ТЗ и ТП'!$C$28)+SUMIF($J837,"*Изготовление новых форм*",'[12]ТЗ и ТП'!$C$29)+SUMIF($J837,"*Кинута перемычка*",'[12]ТЗ и ТП'!$C$30)+SUMIF($J837,"*Кожух клипсы верхний левый ЕИУЮ.735224.004*",'[12]ТЗ и ТП'!$C$31)+SUMIF($J837,"*Кожух клипсы верхний правый ЕИУЮ.735224.005*",'[12]ТЗ и ТП'!$C$32)+SUMIF($J837,"*Кожух клипсы нижний левый ЕИУЮ.735224.002*",'[12]ТЗ и ТП'!$C$33)+SUMIF($J837,"*Кожух клипсы нижний правый ЕИУЮ.735224.003*",'[12]ТЗ и ТП'!$C$34)+SUMIF($J837,"*Крышка заушника ЕИУЮ.735614.002*",'[12]ТЗ и ТП'!$C$35)+SUMIF($J837,"*Крышка скобы ЕИУЮ.745321.001*",'[12]ТЗ и ТП'!$C$36)+SUMIF($J837,"*Основание заушника ЕИУЮ.735614.001*",'[12]ТЗ и ТП'!$C$37)+SUMIF($J837,"*Разборка заушной части*",'[12]ТЗ и ТП'!$C$38)+SUMIF($J837,"*Сборка корпуса заушной части*",'[12]ТЗ и ТП'!$C$39)+SUMIF($J837,"*Разборка клипсы*",'[12]ТЗ и ТП'!$C$40)+SUMIF($J837,"*Сборка корпуса клипсы*",'[12]ТЗ и ТП'!$C$41)+SUMIF($J837,"*Перепрошивка платы*",'[12]ТЗ и ТП'!$C$42)+SUMIF($J837,"*Подклейка провода к клипсе*",'[12]ТЗ и ТП'!$C$43)+SUMIF($J837,"*Чистка гарнитуры*",'[12]ТЗ и ТП'!$C$44)+SUMIF($J837,"*Проклейка амбушюр*",'[12]ТЗ и ТП'!$C$45)+SUMIF($J837,"*Прошивка BLE*",'[12]ТЗ и ТП'!$C$46)+SUMIF($J837,"*Скоба клипсы ЕИУЮ.745326.001*",'[12]ТЗ и ТП'!$C$47)+SUMIF($J837,"*Укорочен кабель*",'[12]ТЗ и ТП'!$C$48)+SUMIF($J837,"*Уменьшены амбушюры*",'[12]ТЗ и ТП'!$C$49)+SUMIF($J837,"*Установлены более длинные пружины 2 шт*",'[12]ТЗ и ТП'!$C$50)+SUMIF($J837,"*Установлены более длинные пружины 4 шт*",'[12]ТЗ и ТП'!$C$51)+SUMIF($J837,"*Растянуты пружины*",'[12]ТЗ и ТП'!$C$52)+SUMIF($J837,"*Перебор клипсы*",'[12]ТЗ и ТП'!$C$53)+SUMIF($J837,"*Усилена кнопка*",'[12]ТЗ и ТП'!$C$54)+IF($E837=$E836,0,'[12]ТЗ и ТП'!$C$55)+IF(OR($F837="починено",$F837="сделана новая"),'[12]ТЗ и ТП'!$C$56)+IF(OR($F837="починено",$F837="сделана новая"),'[12]ТЗ и ТП'!$C$57)+SUMIF($J837,"*Ремонт платы датчика*",'[12]ТЗ и ТП'!$C$58)+SUMIF($J837,"*Изготовление датчика*",'[12]ТЗ и ТП'!$C$59)+SUMIF($J837,"*Вклейка магнита корпуса футляра*",'[12]ТЗ и ТП'!$C$63)+SUMIF($J837,"*Вклейка магнита крышки футляра*",'[12]ТЗ и ТП'!$C$64)+SUMIF($J837,"*Вклейка малого магнита корпуса футляра*",'[12]ТЗ и ТП'!$C$65)+SUMIF($J837,"*Вклейка малого магнита крышки футляра*",'[12]ТЗ и ТП'!$C$66)+SUMIF($J837,"*Замена 2-х цилиндрических магнитов*",'[12]ТЗ и ТП'!$C$67)+SUMIF($J837,"*Замена крышки футляра*",'[12]ТЗ и ТП'!$C$68)+SUMIF($J837,"*Замена магнита корпуса футляра*",'[12]ТЗ и ТП'!$C$69)+SUMIF($J837,"*Замена основания футляра*",'[12]ТЗ и ТП'!$C$70)+SUMIF($J837,"*Замена платы футляра*",'[12]ТЗ и ТП'!$C$71)+SUMIF($J837,"*Замена разъёма micro-USB кабеля футляра*",'[12]ТЗ и ТП'!$C$72)+SUMIF($J837,"*Замена разъёма micro-USB корпуса футляра*",'[12]ТЗ и ТП'!$C$73)+SUMIF($J837,"*Замена светодиода футляра*",'[12]ТЗ и ТП'!$C$74)+SUMIF($J837,"*Замена этикетки*",'[12]ТЗ и ТП'!$C$75)+SUMIF($J837,"*Исправление правильной ориентации micro-USB разъёма футляра  *",'[12]ТЗ и ТП'!$C$76)+SUMIF($J837,"*Замена кабеля футляра*",'[12]ТЗ и ТП'!$C$77)+SUMIF($J837,"*Доработка платы футляра &gt;40%*",'[12]ТЗ и ТП'!$C$78)+SUMIF($J837,"*Доработка платы футляра от нагрева*",'[12]ТЗ и ТП'!$C$79)+SUMIF($J837,"*Доработка разъёма micro-USB кабеля футляра*",'[12]ТЗ и ТП'!$C$80)+SUMIF($J837,"*Диагностика футляра*",'[12]ТЗ и ТП'!$C$81)+SUMIF($J837,"*Снятие платы футляра*",'[12]ТЗ и ТП'!$C$82)+SUMIF($J837,"*Установка платы футляра*",'[12]ТЗ и ТП'!$C$83)+SUMIF($J837,"*Изготовление уплотнителя под датчик*",'[12]ТЗ и ТП'!$C$84)+SUMIF($J837,"*Изготовление нового футляра*",'[12]ТЗ и ТП'!$C$85)+SUMIF($J837,"*Замена аккумулятора футляра*",'[12]ТЗ и ТП'!$C$86)</f>
        <v>#VALUE!</v>
      </c>
    </row>
    <row r="838" spans="1:17" ht="120" hidden="1">
      <c r="A838" s="147">
        <v>833</v>
      </c>
      <c r="B838" s="155" t="str">
        <f>IF(D838=4,VLOOKUP(C838,'[12]ФИО - № гарнитуры 4-я линия СПб'!$B$2:$C$180,2,FALSE),IF(D838=3,VLOOKUP(C838,'[12]ФИО - № гарнитуры 3-я линия СПб'!$B$2:$C$211,2,FALSE),""))</f>
        <v>Климович Николай Николаевич</v>
      </c>
      <c r="C838" s="144">
        <v>149</v>
      </c>
      <c r="D838" s="5">
        <v>4</v>
      </c>
      <c r="E838" s="106">
        <v>43402</v>
      </c>
      <c r="F838" s="126" t="s">
        <v>120</v>
      </c>
      <c r="G838" s="124"/>
      <c r="H838" s="265"/>
      <c r="I838" s="63" t="s">
        <v>2001</v>
      </c>
      <c r="J838" s="31" t="s">
        <v>2190</v>
      </c>
      <c r="K838" s="19" t="s">
        <v>2127</v>
      </c>
      <c r="L838" s="148" t="s">
        <v>1601</v>
      </c>
      <c r="M838" s="145">
        <v>43434</v>
      </c>
      <c r="N838" s="145">
        <v>43434</v>
      </c>
      <c r="O838" s="149">
        <f>IF(M838&lt;&gt;"ЗН",COUNTIF(M$2:M837,M838),0)</f>
        <v>0</v>
      </c>
      <c r="P838" s="149" t="str">
        <f>IF($D838=4,IF(INT($E838)-EDATE(VLOOKUP($C838,'[12]ФИО - № гарнитуры 4-я линия СПб'!$B$2:$H$180,7,FALSE),12)&gt;=0,"НЕТ","ДА"),IF($D838=3,IF(INT($E838)-EDATE(VLOOKUP($C838,'[12]ФИО - № гарнитуры 3-я линия СПб'!$B$2:$M$211,12,FALSE),12)&gt;=0,"НЕТ","ДА"),""))</f>
        <v>НЕТ</v>
      </c>
      <c r="Q838" s="149" t="e">
        <f>SUMIF($J838,"*AFE4490*",'[12]ТЗ и ТП'!$C$2)+SUMIF($J838,"*BC817*",'[12]ТЗ и ТП'!$C$3)+SUMIF($J838,"*LP2985-3,0*",'[12]ТЗ и ТП'!$C$4)+SUMIF($J838,"*STC4054GR*",'[12]ТЗ и ТП'!$C$5)+SUMIF($J838,"*W25Q128*",'[12]ТЗ и ТП'!$C$6)+SUMIF($J838,"*Диагностика датчика*",'[12]ТЗ и ТП'!$C$7)+SUMIF($J838,"*Доработка амбушюр*",'[12]ТЗ и ТП'!$C$8)+SUMIF($J838,"*Заглушка клипсы ЕИУЮ.741621.001*",'[12]ТЗ и ТП'!$C$9)+SUMIF($J838,"*Заглушка клипсы ЕИУЮ.741621.001 - 2 шт*",'[12]ТЗ и ТП'!$C$10)+SUMIF($J838,"*Замена SMD-кнопки*",'[12]ТЗ и ТП'!$C$11)+SUMIF($J838,"*Замена аккумулятора датчика*",'[12]ТЗ и ТП'!$C$12)+SUMIF($J838,"*Замена амбушюр*",'[12]ТЗ и ТП'!$C$13)+SUMIF($J838,"*Замена детектора датчика крови DDN2090M APMKorea*",'[12]ТЗ и ТП'!$C$14)+SUMIF($J838,"*Замена заводского номера*",'[12]ТЗ и ТП'!$C$15)+SUMIF($J838,"*Замена зарядного устройства*",'[12]ТЗ и ТП'!$C$16)+SUMIF($J838,"*Замена излучателя датчика крови DDL2002M APMKorea*",'[12]ТЗ и ТП'!$C$17)+SUMIF($J838,"*Замена кабеля датчика*",'[12]ТЗ и ТП'!$C$18)+SUMIF($J838,"*Замена Кнопки заушника ЕИУЮ.741521.001*",'[12]ТЗ и ТП'!$C$19)+SUMIF($J838,"*Замена платы датчика*",'[12]ТЗ и ТП'!$C$20)+SUMIF($J838,"*Замена пружин 2 шт*",'[12]ТЗ и ТП'!$C$21)+SUMIF($J838,"*Замена пружин 4 шт*",'[12]ТЗ и ТП'!$C$22)+SUMIF($J838,"*Замена разъёма micro-USB датчика*",'[12]ТЗ и ТП'!$C$23)+SUMIF($J838,"*Замена этикетки на упаковке*",'[12]ТЗ и ТП'!$C$24)+SUMIF($J838,"*Изготовление нового силиконового уха*",'[12]ТЗ и ТП'!$C$25)+SUMIF($J838,"*Изготовление нового слепка уха*",'[12]ТЗ и ТП'!$C$26)+SUMIF($J838,"*Изготовление новой клипсы*",'[12]ТЗ и ТП'!$C$27)+SUMIF($J838,"*Изготовление новых амбушюр*",'[12]ТЗ и ТП'!$C$28)+SUMIF($J838,"*Изготовление новых форм*",'[12]ТЗ и ТП'!$C$29)+SUMIF($J838,"*Кинута перемычка*",'[12]ТЗ и ТП'!$C$30)+SUMIF($J838,"*Кожух клипсы верхний левый ЕИУЮ.735224.004*",'[12]ТЗ и ТП'!$C$31)+SUMIF($J838,"*Кожух клипсы верхний правый ЕИУЮ.735224.005*",'[12]ТЗ и ТП'!$C$32)+SUMIF($J838,"*Кожух клипсы нижний левый ЕИУЮ.735224.002*",'[12]ТЗ и ТП'!$C$33)+SUMIF($J838,"*Кожух клипсы нижний правый ЕИУЮ.735224.003*",'[12]ТЗ и ТП'!$C$34)+SUMIF($J838,"*Крышка заушника ЕИУЮ.735614.002*",'[12]ТЗ и ТП'!$C$35)+SUMIF($J838,"*Крышка скобы ЕИУЮ.745321.001*",'[12]ТЗ и ТП'!$C$36)+SUMIF($J838,"*Основание заушника ЕИУЮ.735614.001*",'[12]ТЗ и ТП'!$C$37)+SUMIF($J838,"*Разборка заушной части*",'[12]ТЗ и ТП'!$C$38)+SUMIF($J838,"*Сборка корпуса заушной части*",'[12]ТЗ и ТП'!$C$39)+SUMIF($J838,"*Разборка клипсы*",'[12]ТЗ и ТП'!$C$40)+SUMIF($J838,"*Сборка корпуса клипсы*",'[12]ТЗ и ТП'!$C$41)+SUMIF($J838,"*Перепрошивка платы*",'[12]ТЗ и ТП'!$C$42)+SUMIF($J838,"*Подклейка провода к клипсе*",'[12]ТЗ и ТП'!$C$43)+SUMIF($J838,"*Чистка гарнитуры*",'[12]ТЗ и ТП'!$C$44)+SUMIF($J838,"*Проклейка амбушюр*",'[12]ТЗ и ТП'!$C$45)+SUMIF($J838,"*Прошивка BLE*",'[12]ТЗ и ТП'!$C$46)+SUMIF($J838,"*Скоба клипсы ЕИУЮ.745326.001*",'[12]ТЗ и ТП'!$C$47)+SUMIF($J838,"*Укорочен кабель*",'[12]ТЗ и ТП'!$C$48)+SUMIF($J838,"*Уменьшены амбушюры*",'[12]ТЗ и ТП'!$C$49)+SUMIF($J838,"*Установлены более длинные пружины 2 шт*",'[12]ТЗ и ТП'!$C$50)+SUMIF($J838,"*Установлены более длинные пружины 4 шт*",'[12]ТЗ и ТП'!$C$51)+SUMIF($J838,"*Растянуты пружины*",'[12]ТЗ и ТП'!$C$52)+SUMIF($J838,"*Перебор клипсы*",'[12]ТЗ и ТП'!$C$53)+SUMIF($J838,"*Усилена кнопка*",'[12]ТЗ и ТП'!$C$54)+IF($E838=$E837,0,'[12]ТЗ и ТП'!$C$55)+IF(OR($F838="починено",$F838="сделана новая"),'[12]ТЗ и ТП'!$C$56)+IF(OR($F838="починено",$F838="сделана новая"),'[12]ТЗ и ТП'!$C$57)+SUMIF($J838,"*Ремонт платы датчика*",'[12]ТЗ и ТП'!$C$58)+SUMIF($J838,"*Изготовление датчика*",'[12]ТЗ и ТП'!$C$59)+SUMIF($J838,"*Вклейка магнита корпуса футляра*",'[12]ТЗ и ТП'!$C$63)+SUMIF($J838,"*Вклейка магнита крышки футляра*",'[12]ТЗ и ТП'!$C$64)+SUMIF($J838,"*Вклейка малого магнита корпуса футляра*",'[12]ТЗ и ТП'!$C$65)+SUMIF($J838,"*Вклейка малого магнита крышки футляра*",'[12]ТЗ и ТП'!$C$66)+SUMIF($J838,"*Замена 2-х цилиндрических магнитов*",'[12]ТЗ и ТП'!$C$67)+SUMIF($J838,"*Замена крышки футляра*",'[12]ТЗ и ТП'!$C$68)+SUMIF($J838,"*Замена магнита корпуса футляра*",'[12]ТЗ и ТП'!$C$69)+SUMIF($J838,"*Замена основания футляра*",'[12]ТЗ и ТП'!$C$70)+SUMIF($J838,"*Замена платы футляра*",'[12]ТЗ и ТП'!$C$71)+SUMIF($J838,"*Замена разъёма micro-USB кабеля футляра*",'[12]ТЗ и ТП'!$C$72)+SUMIF($J838,"*Замена разъёма micro-USB корпуса футляра*",'[12]ТЗ и ТП'!$C$73)+SUMIF($J838,"*Замена светодиода футляра*",'[12]ТЗ и ТП'!$C$74)+SUMIF($J838,"*Замена этикетки*",'[12]ТЗ и ТП'!$C$75)+SUMIF($J838,"*Исправление правильной ориентации micro-USB разъёма футляра  *",'[12]ТЗ и ТП'!$C$76)+SUMIF($J838,"*Замена кабеля футляра*",'[12]ТЗ и ТП'!$C$77)+SUMIF($J838,"*Доработка платы футляра &gt;40%*",'[12]ТЗ и ТП'!$C$78)+SUMIF($J838,"*Доработка платы футляра от нагрева*",'[12]ТЗ и ТП'!$C$79)+SUMIF($J838,"*Доработка разъёма micro-USB кабеля футляра*",'[12]ТЗ и ТП'!$C$80)+SUMIF($J838,"*Диагностика футляра*",'[12]ТЗ и ТП'!$C$81)+SUMIF($J838,"*Снятие платы футляра*",'[12]ТЗ и ТП'!$C$82)+SUMIF($J838,"*Установка платы футляра*",'[12]ТЗ и ТП'!$C$83)+SUMIF($J838,"*Изготовление уплотнителя под датчик*",'[12]ТЗ и ТП'!$C$84)+SUMIF($J838,"*Изготовление нового футляра*",'[12]ТЗ и ТП'!$C$85)+SUMIF($J838,"*Замена аккумулятора футляра*",'[12]ТЗ и ТП'!$C$86)</f>
        <v>#VALUE!</v>
      </c>
    </row>
    <row r="839" spans="1:17" ht="120" hidden="1">
      <c r="A839" s="147">
        <v>834</v>
      </c>
      <c r="B839" s="223" t="str">
        <f>IF(D839=4,VLOOKUP(C839,'[12]ФИО - № гарнитуры 4-я линия СПб'!$B$2:$C$180,2,FALSE),IF(D839=3,VLOOKUP(C839,'[12]ФИО - № гарнитуры 3-я линия СПб'!$B$2:$C$211,2,FALSE),""))</f>
        <v>Жульев Сергей Александрович</v>
      </c>
      <c r="C839" s="224">
        <v>215</v>
      </c>
      <c r="D839" s="5">
        <v>4</v>
      </c>
      <c r="E839" s="106">
        <v>43402</v>
      </c>
      <c r="F839" s="126" t="s">
        <v>120</v>
      </c>
      <c r="G839" s="204"/>
      <c r="H839" s="269"/>
      <c r="I839" s="225" t="s">
        <v>2002</v>
      </c>
      <c r="J839" s="226"/>
      <c r="K839" s="207" t="s">
        <v>2034</v>
      </c>
      <c r="L839" s="148"/>
      <c r="M839" s="208"/>
      <c r="N839" s="208"/>
      <c r="O839" s="209">
        <f>IF(M839&lt;&gt;"ЗН",COUNTIF(M$2:M838,M839),0)</f>
        <v>0</v>
      </c>
      <c r="P839" s="149" t="str">
        <f>IF($D839=4,IF(INT($E839)-EDATE(VLOOKUP($C839,'[12]ФИО - № гарнитуры 4-я линия СПб'!$B$2:$H$180,7,FALSE),12)&gt;=0,"НЕТ","ДА"),IF($D839=3,IF(INT($E839)-EDATE(VLOOKUP($C839,'[12]ФИО - № гарнитуры 3-я линия СПб'!$B$2:$M$211,12,FALSE),12)&gt;=0,"НЕТ","ДА"),""))</f>
        <v>НЕТ</v>
      </c>
      <c r="Q839" s="149" t="e">
        <f>SUMIF($J839,"*AFE4490*",'[12]ТЗ и ТП'!$C$2)+SUMIF($J839,"*BC817*",'[12]ТЗ и ТП'!$C$3)+SUMIF($J839,"*LP2985-3,0*",'[12]ТЗ и ТП'!$C$4)+SUMIF($J839,"*STC4054GR*",'[12]ТЗ и ТП'!$C$5)+SUMIF($J839,"*W25Q128*",'[12]ТЗ и ТП'!$C$6)+SUMIF($J839,"*Диагностика датчика*",'[12]ТЗ и ТП'!$C$7)+SUMIF($J839,"*Доработка амбушюр*",'[12]ТЗ и ТП'!$C$8)+SUMIF($J839,"*Заглушка клипсы ЕИУЮ.741621.001*",'[12]ТЗ и ТП'!$C$9)+SUMIF($J839,"*Заглушка клипсы ЕИУЮ.741621.001 - 2 шт*",'[12]ТЗ и ТП'!$C$10)+SUMIF($J839,"*Замена SMD-кнопки*",'[12]ТЗ и ТП'!$C$11)+SUMIF($J839,"*Замена аккумулятора датчика*",'[12]ТЗ и ТП'!$C$12)+SUMIF($J839,"*Замена амбушюр*",'[12]ТЗ и ТП'!$C$13)+SUMIF($J839,"*Замена детектора датчика крови DDN2090M APMKorea*",'[12]ТЗ и ТП'!$C$14)+SUMIF($J839,"*Замена заводского номера*",'[12]ТЗ и ТП'!$C$15)+SUMIF($J839,"*Замена зарядного устройства*",'[12]ТЗ и ТП'!$C$16)+SUMIF($J839,"*Замена излучателя датчика крови DDL2002M APMKorea*",'[12]ТЗ и ТП'!$C$17)+SUMIF($J839,"*Замена кабеля датчика*",'[12]ТЗ и ТП'!$C$18)+SUMIF($J839,"*Замена Кнопки заушника ЕИУЮ.741521.001*",'[12]ТЗ и ТП'!$C$19)+SUMIF($J839,"*Замена платы датчика*",'[12]ТЗ и ТП'!$C$20)+SUMIF($J839,"*Замена пружин 2 шт*",'[12]ТЗ и ТП'!$C$21)+SUMIF($J839,"*Замена пружин 4 шт*",'[12]ТЗ и ТП'!$C$22)+SUMIF($J839,"*Замена разъёма micro-USB датчика*",'[12]ТЗ и ТП'!$C$23)+SUMIF($J839,"*Замена этикетки на упаковке*",'[12]ТЗ и ТП'!$C$24)+SUMIF($J839,"*Изготовление нового силиконового уха*",'[12]ТЗ и ТП'!$C$25)+SUMIF($J839,"*Изготовление нового слепка уха*",'[12]ТЗ и ТП'!$C$26)+SUMIF($J839,"*Изготовление новой клипсы*",'[12]ТЗ и ТП'!$C$27)+SUMIF($J839,"*Изготовление новых амбушюр*",'[12]ТЗ и ТП'!$C$28)+SUMIF($J839,"*Изготовление новых форм*",'[12]ТЗ и ТП'!$C$29)+SUMIF($J839,"*Кинута перемычка*",'[12]ТЗ и ТП'!$C$30)+SUMIF($J839,"*Кожух клипсы верхний левый ЕИУЮ.735224.004*",'[12]ТЗ и ТП'!$C$31)+SUMIF($J839,"*Кожух клипсы верхний правый ЕИУЮ.735224.005*",'[12]ТЗ и ТП'!$C$32)+SUMIF($J839,"*Кожух клипсы нижний левый ЕИУЮ.735224.002*",'[12]ТЗ и ТП'!$C$33)+SUMIF($J839,"*Кожух клипсы нижний правый ЕИУЮ.735224.003*",'[12]ТЗ и ТП'!$C$34)+SUMIF($J839,"*Крышка заушника ЕИУЮ.735614.002*",'[12]ТЗ и ТП'!$C$35)+SUMIF($J839,"*Крышка скобы ЕИУЮ.745321.001*",'[12]ТЗ и ТП'!$C$36)+SUMIF($J839,"*Основание заушника ЕИУЮ.735614.001*",'[12]ТЗ и ТП'!$C$37)+SUMIF($J839,"*Разборка заушной части*",'[12]ТЗ и ТП'!$C$38)+SUMIF($J839,"*Сборка корпуса заушной части*",'[12]ТЗ и ТП'!$C$39)+SUMIF($J839,"*Разборка клипсы*",'[12]ТЗ и ТП'!$C$40)+SUMIF($J839,"*Сборка корпуса клипсы*",'[12]ТЗ и ТП'!$C$41)+SUMIF($J839,"*Перепрошивка платы*",'[12]ТЗ и ТП'!$C$42)+SUMIF($J839,"*Подклейка провода к клипсе*",'[12]ТЗ и ТП'!$C$43)+SUMIF($J839,"*Чистка гарнитуры*",'[12]ТЗ и ТП'!$C$44)+SUMIF($J839,"*Проклейка амбушюр*",'[12]ТЗ и ТП'!$C$45)+SUMIF($J839,"*Прошивка BLE*",'[12]ТЗ и ТП'!$C$46)+SUMIF($J839,"*Скоба клипсы ЕИУЮ.745326.001*",'[12]ТЗ и ТП'!$C$47)+SUMIF($J839,"*Укорочен кабель*",'[12]ТЗ и ТП'!$C$48)+SUMIF($J839,"*Уменьшены амбушюры*",'[12]ТЗ и ТП'!$C$49)+SUMIF($J839,"*Установлены более длинные пружины 2 шт*",'[12]ТЗ и ТП'!$C$50)+SUMIF($J839,"*Установлены более длинные пружины 4 шт*",'[12]ТЗ и ТП'!$C$51)+SUMIF($J839,"*Растянуты пружины*",'[12]ТЗ и ТП'!$C$52)+SUMIF($J839,"*Перебор клипсы*",'[12]ТЗ и ТП'!$C$53)+SUMIF($J839,"*Усилена кнопка*",'[12]ТЗ и ТП'!$C$54)+IF($E839=$E838,0,'[12]ТЗ и ТП'!$C$55)+IF(OR($F839="починено",$F839="сделана новая"),'[12]ТЗ и ТП'!$C$56)+IF(OR($F839="починено",$F839="сделана новая"),'[12]ТЗ и ТП'!$C$57)+SUMIF($J839,"*Ремонт платы датчика*",'[12]ТЗ и ТП'!$C$58)+SUMIF($J839,"*Изготовление датчика*",'[12]ТЗ и ТП'!$C$59)+SUMIF($J839,"*Вклейка магнита корпуса футляра*",'[12]ТЗ и ТП'!$C$63)+SUMIF($J839,"*Вклейка магнита крышки футляра*",'[12]ТЗ и ТП'!$C$64)+SUMIF($J839,"*Вклейка малого магнита корпуса футляра*",'[12]ТЗ и ТП'!$C$65)+SUMIF($J839,"*Вклейка малого магнита крышки футляра*",'[12]ТЗ и ТП'!$C$66)+SUMIF($J839,"*Замена 2-х цилиндрических магнитов*",'[12]ТЗ и ТП'!$C$67)+SUMIF($J839,"*Замена крышки футляра*",'[12]ТЗ и ТП'!$C$68)+SUMIF($J839,"*Замена магнита корпуса футляра*",'[12]ТЗ и ТП'!$C$69)+SUMIF($J839,"*Замена основания футляра*",'[12]ТЗ и ТП'!$C$70)+SUMIF($J839,"*Замена платы футляра*",'[12]ТЗ и ТП'!$C$71)+SUMIF($J839,"*Замена разъёма micro-USB кабеля футляра*",'[12]ТЗ и ТП'!$C$72)+SUMIF($J839,"*Замена разъёма micro-USB корпуса футляра*",'[12]ТЗ и ТП'!$C$73)+SUMIF($J839,"*Замена светодиода футляра*",'[12]ТЗ и ТП'!$C$74)+SUMIF($J839,"*Замена этикетки*",'[12]ТЗ и ТП'!$C$75)+SUMIF($J839,"*Исправление правильной ориентации micro-USB разъёма футляра  *",'[12]ТЗ и ТП'!$C$76)+SUMIF($J839,"*Замена кабеля футляра*",'[12]ТЗ и ТП'!$C$77)+SUMIF($J839,"*Доработка платы футляра &gt;40%*",'[12]ТЗ и ТП'!$C$78)+SUMIF($J839,"*Доработка платы футляра от нагрева*",'[12]ТЗ и ТП'!$C$79)+SUMIF($J839,"*Доработка разъёма micro-USB кабеля футляра*",'[12]ТЗ и ТП'!$C$80)+SUMIF($J839,"*Диагностика футляра*",'[12]ТЗ и ТП'!$C$81)+SUMIF($J839,"*Снятие платы футляра*",'[12]ТЗ и ТП'!$C$82)+SUMIF($J839,"*Установка платы футляра*",'[12]ТЗ и ТП'!$C$83)+SUMIF($J839,"*Изготовление уплотнителя под датчик*",'[12]ТЗ и ТП'!$C$84)+SUMIF($J839,"*Изготовление нового футляра*",'[12]ТЗ и ТП'!$C$85)+SUMIF($J839,"*Замена аккумулятора футляра*",'[12]ТЗ и ТП'!$C$86)</f>
        <v>#VALUE!</v>
      </c>
    </row>
    <row r="840" spans="1:17" ht="195" hidden="1">
      <c r="A840" s="147">
        <v>835</v>
      </c>
      <c r="B840" s="155" t="str">
        <f>IF(D840=4,VLOOKUP(C840,'[12]ФИО - № гарнитуры 4-я линия СПб'!$B$2:$C$180,2,FALSE),IF(D840=3,VLOOKUP(C840,'[12]ФИО - № гарнитуры 3-я линия СПб'!$B$2:$C$211,2,FALSE),""))</f>
        <v>Новиков Сергей Юрьевич</v>
      </c>
      <c r="C840" s="144">
        <v>168</v>
      </c>
      <c r="D840" s="5">
        <v>4</v>
      </c>
      <c r="E840" s="106">
        <v>43402</v>
      </c>
      <c r="F840" s="126" t="s">
        <v>120</v>
      </c>
      <c r="G840" s="124"/>
      <c r="H840" s="265"/>
      <c r="I840" s="63" t="s">
        <v>2003</v>
      </c>
      <c r="J840" s="31" t="s">
        <v>2204</v>
      </c>
      <c r="K840" s="19" t="s">
        <v>2205</v>
      </c>
      <c r="L840" s="148" t="s">
        <v>1950</v>
      </c>
      <c r="M840" s="145">
        <v>43434</v>
      </c>
      <c r="N840" s="145">
        <v>43434</v>
      </c>
      <c r="O840" s="149">
        <f>IF(M840&lt;&gt;"ЗН",COUNTIF(M$2:M839,M840),0)</f>
        <v>1</v>
      </c>
      <c r="P840" s="149" t="str">
        <f>IF($D840=4,IF(INT($E840)-EDATE(VLOOKUP($C840,'[12]ФИО - № гарнитуры 4-я линия СПб'!$B$2:$H$180,7,FALSE),12)&gt;=0,"НЕТ","ДА"),IF($D840=3,IF(INT($E840)-EDATE(VLOOKUP($C840,'[12]ФИО - № гарнитуры 3-я линия СПб'!$B$2:$M$211,12,FALSE),12)&gt;=0,"НЕТ","ДА"),""))</f>
        <v>НЕТ</v>
      </c>
      <c r="Q840" s="149" t="e">
        <f>SUMIF($J840,"*AFE4490*",'[12]ТЗ и ТП'!$C$2)+SUMIF($J840,"*BC817*",'[12]ТЗ и ТП'!$C$3)+SUMIF($J840,"*LP2985-3,0*",'[12]ТЗ и ТП'!$C$4)+SUMIF($J840,"*STC4054GR*",'[12]ТЗ и ТП'!$C$5)+SUMIF($J840,"*W25Q128*",'[12]ТЗ и ТП'!$C$6)+SUMIF($J840,"*Диагностика датчика*",'[12]ТЗ и ТП'!$C$7)+SUMIF($J840,"*Доработка амбушюр*",'[12]ТЗ и ТП'!$C$8)+SUMIF($J840,"*Заглушка клипсы ЕИУЮ.741621.001*",'[12]ТЗ и ТП'!$C$9)+SUMIF($J840,"*Заглушка клипсы ЕИУЮ.741621.001 - 2 шт*",'[12]ТЗ и ТП'!$C$10)+SUMIF($J840,"*Замена SMD-кнопки*",'[12]ТЗ и ТП'!$C$11)+SUMIF($J840,"*Замена аккумулятора датчика*",'[12]ТЗ и ТП'!$C$12)+SUMIF($J840,"*Замена амбушюр*",'[12]ТЗ и ТП'!$C$13)+SUMIF($J840,"*Замена детектора датчика крови DDN2090M APMKorea*",'[12]ТЗ и ТП'!$C$14)+SUMIF($J840,"*Замена заводского номера*",'[12]ТЗ и ТП'!$C$15)+SUMIF($J840,"*Замена зарядного устройства*",'[12]ТЗ и ТП'!$C$16)+SUMIF($J840,"*Замена излучателя датчика крови DDL2002M APMKorea*",'[12]ТЗ и ТП'!$C$17)+SUMIF($J840,"*Замена кабеля датчика*",'[12]ТЗ и ТП'!$C$18)+SUMIF($J840,"*Замена Кнопки заушника ЕИУЮ.741521.001*",'[12]ТЗ и ТП'!$C$19)+SUMIF($J840,"*Замена платы датчика*",'[12]ТЗ и ТП'!$C$20)+SUMIF($J840,"*Замена пружин 2 шт*",'[12]ТЗ и ТП'!$C$21)+SUMIF($J840,"*Замена пружин 4 шт*",'[12]ТЗ и ТП'!$C$22)+SUMIF($J840,"*Замена разъёма micro-USB датчика*",'[12]ТЗ и ТП'!$C$23)+SUMIF($J840,"*Замена этикетки на упаковке*",'[12]ТЗ и ТП'!$C$24)+SUMIF($J840,"*Изготовление нового силиконового уха*",'[12]ТЗ и ТП'!$C$25)+SUMIF($J840,"*Изготовление нового слепка уха*",'[12]ТЗ и ТП'!$C$26)+SUMIF($J840,"*Изготовление новой клипсы*",'[12]ТЗ и ТП'!$C$27)+SUMIF($J840,"*Изготовление новых амбушюр*",'[12]ТЗ и ТП'!$C$28)+SUMIF($J840,"*Изготовление новых форм*",'[12]ТЗ и ТП'!$C$29)+SUMIF($J840,"*Кинута перемычка*",'[12]ТЗ и ТП'!$C$30)+SUMIF($J840,"*Кожух клипсы верхний левый ЕИУЮ.735224.004*",'[12]ТЗ и ТП'!$C$31)+SUMIF($J840,"*Кожух клипсы верхний правый ЕИУЮ.735224.005*",'[12]ТЗ и ТП'!$C$32)+SUMIF($J840,"*Кожух клипсы нижний левый ЕИУЮ.735224.002*",'[12]ТЗ и ТП'!$C$33)+SUMIF($J840,"*Кожух клипсы нижний правый ЕИУЮ.735224.003*",'[12]ТЗ и ТП'!$C$34)+SUMIF($J840,"*Крышка заушника ЕИУЮ.735614.002*",'[12]ТЗ и ТП'!$C$35)+SUMIF($J840,"*Крышка скобы ЕИУЮ.745321.001*",'[12]ТЗ и ТП'!$C$36)+SUMIF($J840,"*Основание заушника ЕИУЮ.735614.001*",'[12]ТЗ и ТП'!$C$37)+SUMIF($J840,"*Разборка заушной части*",'[12]ТЗ и ТП'!$C$38)+SUMIF($J840,"*Сборка корпуса заушной части*",'[12]ТЗ и ТП'!$C$39)+SUMIF($J840,"*Разборка клипсы*",'[12]ТЗ и ТП'!$C$40)+SUMIF($J840,"*Сборка корпуса клипсы*",'[12]ТЗ и ТП'!$C$41)+SUMIF($J840,"*Перепрошивка платы*",'[12]ТЗ и ТП'!$C$42)+SUMIF($J840,"*Подклейка провода к клипсе*",'[12]ТЗ и ТП'!$C$43)+SUMIF($J840,"*Чистка гарнитуры*",'[12]ТЗ и ТП'!$C$44)+SUMIF($J840,"*Проклейка амбушюр*",'[12]ТЗ и ТП'!$C$45)+SUMIF($J840,"*Прошивка BLE*",'[12]ТЗ и ТП'!$C$46)+SUMIF($J840,"*Скоба клипсы ЕИУЮ.745326.001*",'[12]ТЗ и ТП'!$C$47)+SUMIF($J840,"*Укорочен кабель*",'[12]ТЗ и ТП'!$C$48)+SUMIF($J840,"*Уменьшены амбушюры*",'[12]ТЗ и ТП'!$C$49)+SUMIF($J840,"*Установлены более длинные пружины 2 шт*",'[12]ТЗ и ТП'!$C$50)+SUMIF($J840,"*Установлены более длинные пружины 4 шт*",'[12]ТЗ и ТП'!$C$51)+SUMIF($J840,"*Растянуты пружины*",'[12]ТЗ и ТП'!$C$52)+SUMIF($J840,"*Перебор клипсы*",'[12]ТЗ и ТП'!$C$53)+SUMIF($J840,"*Усилена кнопка*",'[12]ТЗ и ТП'!$C$54)+IF($E840=$E839,0,'[12]ТЗ и ТП'!$C$55)+IF(OR($F840="починено",$F840="сделана новая"),'[12]ТЗ и ТП'!$C$56)+IF(OR($F840="починено",$F840="сделана новая"),'[12]ТЗ и ТП'!$C$57)+SUMIF($J840,"*Ремонт платы датчика*",'[12]ТЗ и ТП'!$C$58)+SUMIF($J840,"*Изготовление датчика*",'[12]ТЗ и ТП'!$C$59)+SUMIF($J840,"*Вклейка магнита корпуса футляра*",'[12]ТЗ и ТП'!$C$63)+SUMIF($J840,"*Вклейка магнита крышки футляра*",'[12]ТЗ и ТП'!$C$64)+SUMIF($J840,"*Вклейка малого магнита корпуса футляра*",'[12]ТЗ и ТП'!$C$65)+SUMIF($J840,"*Вклейка малого магнита крышки футляра*",'[12]ТЗ и ТП'!$C$66)+SUMIF($J840,"*Замена 2-х цилиндрических магнитов*",'[12]ТЗ и ТП'!$C$67)+SUMIF($J840,"*Замена крышки футляра*",'[12]ТЗ и ТП'!$C$68)+SUMIF($J840,"*Замена магнита корпуса футляра*",'[12]ТЗ и ТП'!$C$69)+SUMIF($J840,"*Замена основания футляра*",'[12]ТЗ и ТП'!$C$70)+SUMIF($J840,"*Замена платы футляра*",'[12]ТЗ и ТП'!$C$71)+SUMIF($J840,"*Замена разъёма micro-USB кабеля футляра*",'[12]ТЗ и ТП'!$C$72)+SUMIF($J840,"*Замена разъёма micro-USB корпуса футляра*",'[12]ТЗ и ТП'!$C$73)+SUMIF($J840,"*Замена светодиода футляра*",'[12]ТЗ и ТП'!$C$74)+SUMIF($J840,"*Замена этикетки*",'[12]ТЗ и ТП'!$C$75)+SUMIF($J840,"*Исправление правильной ориентации micro-USB разъёма футляра  *",'[12]ТЗ и ТП'!$C$76)+SUMIF($J840,"*Замена кабеля футляра*",'[12]ТЗ и ТП'!$C$77)+SUMIF($J840,"*Доработка платы футляра &gt;40%*",'[12]ТЗ и ТП'!$C$78)+SUMIF($J840,"*Доработка платы футляра от нагрева*",'[12]ТЗ и ТП'!$C$79)+SUMIF($J840,"*Доработка разъёма micro-USB кабеля футляра*",'[12]ТЗ и ТП'!$C$80)+SUMIF($J840,"*Диагностика футляра*",'[12]ТЗ и ТП'!$C$81)+SUMIF($J840,"*Снятие платы футляра*",'[12]ТЗ и ТП'!$C$82)+SUMIF($J840,"*Установка платы футляра*",'[12]ТЗ и ТП'!$C$83)+SUMIF($J840,"*Изготовление уплотнителя под датчик*",'[12]ТЗ и ТП'!$C$84)+SUMIF($J840,"*Изготовление нового футляра*",'[12]ТЗ и ТП'!$C$85)+SUMIF($J840,"*Замена аккумулятора футляра*",'[12]ТЗ и ТП'!$C$86)</f>
        <v>#VALUE!</v>
      </c>
    </row>
    <row r="841" spans="1:17" ht="120">
      <c r="A841" s="147">
        <v>836</v>
      </c>
      <c r="B841" s="158" t="str">
        <f>IF(D841=4,VLOOKUP(C841,'[12]ФИО - № гарнитуры 4-я линия СПб'!$B$2:$C$180,2,FALSE),IF(D841=3,VLOOKUP(C841,'[12]ФИО - № гарнитуры 3-я линия СПб'!$B$2:$C$211,2,FALSE),""))</f>
        <v>Шипневский Сергей Сергеевич</v>
      </c>
      <c r="C841" s="125">
        <v>151</v>
      </c>
      <c r="D841" s="121">
        <v>4</v>
      </c>
      <c r="E841" s="124">
        <v>43402</v>
      </c>
      <c r="F841" s="126" t="s">
        <v>120</v>
      </c>
      <c r="G841" s="124"/>
      <c r="H841" s="265"/>
      <c r="I841" s="122" t="s">
        <v>2004</v>
      </c>
      <c r="J841" s="123"/>
      <c r="K841" s="19"/>
      <c r="L841" s="148"/>
      <c r="M841" s="119"/>
      <c r="N841" s="119"/>
      <c r="O841" s="149">
        <f>IF(M841&lt;&gt;"ЗН",COUNTIF(M$2:M840,M841),0)</f>
        <v>0</v>
      </c>
      <c r="P841" s="149" t="str">
        <f>IF($D841=4,IF(INT($E841)-EDATE(VLOOKUP($C841,'[12]ФИО - № гарнитуры 4-я линия СПб'!$B$2:$H$180,7,FALSE),12)&gt;=0,"НЕТ","ДА"),IF($D841=3,IF(INT($E841)-EDATE(VLOOKUP($C841,'[12]ФИО - № гарнитуры 3-я линия СПб'!$B$2:$M$211,12,FALSE),12)&gt;=0,"НЕТ","ДА"),""))</f>
        <v>НЕТ</v>
      </c>
      <c r="Q841" s="149" t="e">
        <f>SUMIF($J841,"*AFE4490*",'[12]ТЗ и ТП'!$C$2)+SUMIF($J841,"*BC817*",'[12]ТЗ и ТП'!$C$3)+SUMIF($J841,"*LP2985-3,0*",'[12]ТЗ и ТП'!$C$4)+SUMIF($J841,"*STC4054GR*",'[12]ТЗ и ТП'!$C$5)+SUMIF($J841,"*W25Q128*",'[12]ТЗ и ТП'!$C$6)+SUMIF($J841,"*Диагностика датчика*",'[12]ТЗ и ТП'!$C$7)+SUMIF($J841,"*Доработка амбушюр*",'[12]ТЗ и ТП'!$C$8)+SUMIF($J841,"*Заглушка клипсы ЕИУЮ.741621.001*",'[12]ТЗ и ТП'!$C$9)+SUMIF($J841,"*Заглушка клипсы ЕИУЮ.741621.001 - 2 шт*",'[12]ТЗ и ТП'!$C$10)+SUMIF($J841,"*Замена SMD-кнопки*",'[12]ТЗ и ТП'!$C$11)+SUMIF($J841,"*Замена аккумулятора датчика*",'[12]ТЗ и ТП'!$C$12)+SUMIF($J841,"*Замена амбушюр*",'[12]ТЗ и ТП'!$C$13)+SUMIF($J841,"*Замена детектора датчика крови DDN2090M APMKorea*",'[12]ТЗ и ТП'!$C$14)+SUMIF($J841,"*Замена заводского номера*",'[12]ТЗ и ТП'!$C$15)+SUMIF($J841,"*Замена зарядного устройства*",'[12]ТЗ и ТП'!$C$16)+SUMIF($J841,"*Замена излучателя датчика крови DDL2002M APMKorea*",'[12]ТЗ и ТП'!$C$17)+SUMIF($J841,"*Замена кабеля датчика*",'[12]ТЗ и ТП'!$C$18)+SUMIF($J841,"*Замена Кнопки заушника ЕИУЮ.741521.001*",'[12]ТЗ и ТП'!$C$19)+SUMIF($J841,"*Замена платы датчика*",'[12]ТЗ и ТП'!$C$20)+SUMIF($J841,"*Замена пружин 2 шт*",'[12]ТЗ и ТП'!$C$21)+SUMIF($J841,"*Замена пружин 4 шт*",'[12]ТЗ и ТП'!$C$22)+SUMIF($J841,"*Замена разъёма micro-USB датчика*",'[12]ТЗ и ТП'!$C$23)+SUMIF($J841,"*Замена этикетки на упаковке*",'[12]ТЗ и ТП'!$C$24)+SUMIF($J841,"*Изготовление нового силиконового уха*",'[12]ТЗ и ТП'!$C$25)+SUMIF($J841,"*Изготовление нового слепка уха*",'[12]ТЗ и ТП'!$C$26)+SUMIF($J841,"*Изготовление новой клипсы*",'[12]ТЗ и ТП'!$C$27)+SUMIF($J841,"*Изготовление новых амбушюр*",'[12]ТЗ и ТП'!$C$28)+SUMIF($J841,"*Изготовление новых форм*",'[12]ТЗ и ТП'!$C$29)+SUMIF($J841,"*Кинута перемычка*",'[12]ТЗ и ТП'!$C$30)+SUMIF($J841,"*Кожух клипсы верхний левый ЕИУЮ.735224.004*",'[12]ТЗ и ТП'!$C$31)+SUMIF($J841,"*Кожух клипсы верхний правый ЕИУЮ.735224.005*",'[12]ТЗ и ТП'!$C$32)+SUMIF($J841,"*Кожух клипсы нижний левый ЕИУЮ.735224.002*",'[12]ТЗ и ТП'!$C$33)+SUMIF($J841,"*Кожух клипсы нижний правый ЕИУЮ.735224.003*",'[12]ТЗ и ТП'!$C$34)+SUMIF($J841,"*Крышка заушника ЕИУЮ.735614.002*",'[12]ТЗ и ТП'!$C$35)+SUMIF($J841,"*Крышка скобы ЕИУЮ.745321.001*",'[12]ТЗ и ТП'!$C$36)+SUMIF($J841,"*Основание заушника ЕИУЮ.735614.001*",'[12]ТЗ и ТП'!$C$37)+SUMIF($J841,"*Разборка заушной части*",'[12]ТЗ и ТП'!$C$38)+SUMIF($J841,"*Сборка корпуса заушной части*",'[12]ТЗ и ТП'!$C$39)+SUMIF($J841,"*Разборка клипсы*",'[12]ТЗ и ТП'!$C$40)+SUMIF($J841,"*Сборка корпуса клипсы*",'[12]ТЗ и ТП'!$C$41)+SUMIF($J841,"*Перепрошивка платы*",'[12]ТЗ и ТП'!$C$42)+SUMIF($J841,"*Подклейка провода к клипсе*",'[12]ТЗ и ТП'!$C$43)+SUMIF($J841,"*Чистка гарнитуры*",'[12]ТЗ и ТП'!$C$44)+SUMIF($J841,"*Проклейка амбушюр*",'[12]ТЗ и ТП'!$C$45)+SUMIF($J841,"*Прошивка BLE*",'[12]ТЗ и ТП'!$C$46)+SUMIF($J841,"*Скоба клипсы ЕИУЮ.745326.001*",'[12]ТЗ и ТП'!$C$47)+SUMIF($J841,"*Укорочен кабель*",'[12]ТЗ и ТП'!$C$48)+SUMIF($J841,"*Уменьшены амбушюры*",'[12]ТЗ и ТП'!$C$49)+SUMIF($J841,"*Установлены более длинные пружины 2 шт*",'[12]ТЗ и ТП'!$C$50)+SUMIF($J841,"*Установлены более длинные пружины 4 шт*",'[12]ТЗ и ТП'!$C$51)+SUMIF($J841,"*Растянуты пружины*",'[12]ТЗ и ТП'!$C$52)+SUMIF($J841,"*Перебор клипсы*",'[12]ТЗ и ТП'!$C$53)+SUMIF($J841,"*Усилена кнопка*",'[12]ТЗ и ТП'!$C$54)+IF($E841=$E840,0,'[12]ТЗ и ТП'!$C$55)+IF(OR($F841="починено",$F841="сделана новая"),'[12]ТЗ и ТП'!$C$56)+IF(OR($F841="починено",$F841="сделана новая"),'[12]ТЗ и ТП'!$C$57)+SUMIF($J841,"*Ремонт платы датчика*",'[12]ТЗ и ТП'!$C$58)+SUMIF($J841,"*Изготовление датчика*",'[12]ТЗ и ТП'!$C$59)+SUMIF($J841,"*Вклейка магнита корпуса футляра*",'[12]ТЗ и ТП'!$C$63)+SUMIF($J841,"*Вклейка магнита крышки футляра*",'[12]ТЗ и ТП'!$C$64)+SUMIF($J841,"*Вклейка малого магнита корпуса футляра*",'[12]ТЗ и ТП'!$C$65)+SUMIF($J841,"*Вклейка малого магнита крышки футляра*",'[12]ТЗ и ТП'!$C$66)+SUMIF($J841,"*Замена 2-х цилиндрических магнитов*",'[12]ТЗ и ТП'!$C$67)+SUMIF($J841,"*Замена крышки футляра*",'[12]ТЗ и ТП'!$C$68)+SUMIF($J841,"*Замена магнита корпуса футляра*",'[12]ТЗ и ТП'!$C$69)+SUMIF($J841,"*Замена основания футляра*",'[12]ТЗ и ТП'!$C$70)+SUMIF($J841,"*Замена платы футляра*",'[12]ТЗ и ТП'!$C$71)+SUMIF($J841,"*Замена разъёма micro-USB кабеля футляра*",'[12]ТЗ и ТП'!$C$72)+SUMIF($J841,"*Замена разъёма micro-USB корпуса футляра*",'[12]ТЗ и ТП'!$C$73)+SUMIF($J841,"*Замена светодиода футляра*",'[12]ТЗ и ТП'!$C$74)+SUMIF($J841,"*Замена этикетки*",'[12]ТЗ и ТП'!$C$75)+SUMIF($J841,"*Исправление правильной ориентации micro-USB разъёма футляра  *",'[12]ТЗ и ТП'!$C$76)+SUMIF($J841,"*Замена кабеля футляра*",'[12]ТЗ и ТП'!$C$77)+SUMIF($J841,"*Доработка платы футляра &gt;40%*",'[12]ТЗ и ТП'!$C$78)+SUMIF($J841,"*Доработка платы футляра от нагрева*",'[12]ТЗ и ТП'!$C$79)+SUMIF($J841,"*Доработка разъёма micro-USB кабеля футляра*",'[12]ТЗ и ТП'!$C$80)+SUMIF($J841,"*Диагностика футляра*",'[12]ТЗ и ТП'!$C$81)+SUMIF($J841,"*Снятие платы футляра*",'[12]ТЗ и ТП'!$C$82)+SUMIF($J841,"*Установка платы футляра*",'[12]ТЗ и ТП'!$C$83)+SUMIF($J841,"*Изготовление уплотнителя под датчик*",'[12]ТЗ и ТП'!$C$84)+SUMIF($J841,"*Изготовление нового футляра*",'[12]ТЗ и ТП'!$C$85)+SUMIF($J841,"*Замена аккумулятора футляра*",'[12]ТЗ и ТП'!$C$86)</f>
        <v>#VALUE!</v>
      </c>
    </row>
    <row r="842" spans="1:17" ht="120" hidden="1">
      <c r="A842" s="147">
        <v>837</v>
      </c>
      <c r="B842" s="155" t="str">
        <f>IF(D842=4,VLOOKUP(C842,'[12]ФИО - № гарнитуры 4-я линия СПб'!$B$2:$C$180,2,FALSE),IF(D842=3,VLOOKUP(C842,'[12]ФИО - № гарнитуры 3-я линия СПб'!$B$2:$C$211,2,FALSE),""))</f>
        <v>Карулин Михаил Леонидович</v>
      </c>
      <c r="C842" s="144">
        <v>147</v>
      </c>
      <c r="D842" s="5">
        <v>4</v>
      </c>
      <c r="E842" s="106">
        <v>43402</v>
      </c>
      <c r="F842" s="126" t="s">
        <v>120</v>
      </c>
      <c r="G842" s="124"/>
      <c r="H842" s="265"/>
      <c r="I842" s="63" t="s">
        <v>2005</v>
      </c>
      <c r="J842" s="31" t="s">
        <v>2403</v>
      </c>
      <c r="K842" s="19" t="s">
        <v>2402</v>
      </c>
      <c r="L842" s="148" t="s">
        <v>1950</v>
      </c>
      <c r="M842" s="145">
        <v>43483</v>
      </c>
      <c r="N842" s="145">
        <v>43500</v>
      </c>
      <c r="O842" s="149">
        <f>IF(M842&lt;&gt;"ЗН",COUNTIF(M$2:M841,M842),0)</f>
        <v>0</v>
      </c>
      <c r="P842" s="149" t="str">
        <f>IF($D842=4,IF(INT($E842)-EDATE(VLOOKUP($C842,'[12]ФИО - № гарнитуры 4-я линия СПб'!$B$2:$H$180,7,FALSE),12)&gt;=0,"НЕТ","ДА"),IF($D842=3,IF(INT($E842)-EDATE(VLOOKUP($C842,'[12]ФИО - № гарнитуры 3-я линия СПб'!$B$2:$M$211,12,FALSE),12)&gt;=0,"НЕТ","ДА"),""))</f>
        <v>НЕТ</v>
      </c>
      <c r="Q842" s="149" t="e">
        <f>SUMIF($J842,"*AFE4490*",'[12]ТЗ и ТП'!$C$2)+SUMIF($J842,"*BC817*",'[12]ТЗ и ТП'!$C$3)+SUMIF($J842,"*LP2985-3,0*",'[12]ТЗ и ТП'!$C$4)+SUMIF($J842,"*STC4054GR*",'[12]ТЗ и ТП'!$C$5)+SUMIF($J842,"*W25Q128*",'[12]ТЗ и ТП'!$C$6)+SUMIF($J842,"*Диагностика датчика*",'[12]ТЗ и ТП'!$C$7)+SUMIF($J842,"*Доработка амбушюр*",'[12]ТЗ и ТП'!$C$8)+SUMIF($J842,"*Заглушка клипсы ЕИУЮ.741621.001*",'[12]ТЗ и ТП'!$C$9)+SUMIF($J842,"*Заглушка клипсы ЕИУЮ.741621.001 - 2 шт*",'[12]ТЗ и ТП'!$C$10)+SUMIF($J842,"*Замена SMD-кнопки*",'[12]ТЗ и ТП'!$C$11)+SUMIF($J842,"*Замена аккумулятора датчика*",'[12]ТЗ и ТП'!$C$12)+SUMIF($J842,"*Замена амбушюр*",'[12]ТЗ и ТП'!$C$13)+SUMIF($J842,"*Замена детектора датчика крови DDN2090M APMKorea*",'[12]ТЗ и ТП'!$C$14)+SUMIF($J842,"*Замена заводского номера*",'[12]ТЗ и ТП'!$C$15)+SUMIF($J842,"*Замена зарядного устройства*",'[12]ТЗ и ТП'!$C$16)+SUMIF($J842,"*Замена излучателя датчика крови DDL2002M APMKorea*",'[12]ТЗ и ТП'!$C$17)+SUMIF($J842,"*Замена кабеля датчика*",'[12]ТЗ и ТП'!$C$18)+SUMIF($J842,"*Замена Кнопки заушника ЕИУЮ.741521.001*",'[12]ТЗ и ТП'!$C$19)+SUMIF($J842,"*Замена платы датчика*",'[12]ТЗ и ТП'!$C$20)+SUMIF($J842,"*Замена пружин 2 шт*",'[12]ТЗ и ТП'!$C$21)+SUMIF($J842,"*Замена пружин 4 шт*",'[12]ТЗ и ТП'!$C$22)+SUMIF($J842,"*Замена разъёма micro-USB датчика*",'[12]ТЗ и ТП'!$C$23)+SUMIF($J842,"*Замена этикетки на упаковке*",'[12]ТЗ и ТП'!$C$24)+SUMIF($J842,"*Изготовление нового силиконового уха*",'[12]ТЗ и ТП'!$C$25)+SUMIF($J842,"*Изготовление нового слепка уха*",'[12]ТЗ и ТП'!$C$26)+SUMIF($J842,"*Изготовление новой клипсы*",'[12]ТЗ и ТП'!$C$27)+SUMIF($J842,"*Изготовление новых амбушюр*",'[12]ТЗ и ТП'!$C$28)+SUMIF($J842,"*Изготовление новых форм*",'[12]ТЗ и ТП'!$C$29)+SUMIF($J842,"*Кинута перемычка*",'[12]ТЗ и ТП'!$C$30)+SUMIF($J842,"*Кожух клипсы верхний левый ЕИУЮ.735224.004*",'[12]ТЗ и ТП'!$C$31)+SUMIF($J842,"*Кожух клипсы верхний правый ЕИУЮ.735224.005*",'[12]ТЗ и ТП'!$C$32)+SUMIF($J842,"*Кожух клипсы нижний левый ЕИУЮ.735224.002*",'[12]ТЗ и ТП'!$C$33)+SUMIF($J842,"*Кожух клипсы нижний правый ЕИУЮ.735224.003*",'[12]ТЗ и ТП'!$C$34)+SUMIF($J842,"*Крышка заушника ЕИУЮ.735614.002*",'[12]ТЗ и ТП'!$C$35)+SUMIF($J842,"*Крышка скобы ЕИУЮ.745321.001*",'[12]ТЗ и ТП'!$C$36)+SUMIF($J842,"*Основание заушника ЕИУЮ.735614.001*",'[12]ТЗ и ТП'!$C$37)+SUMIF($J842,"*Разборка заушной части*",'[12]ТЗ и ТП'!$C$38)+SUMIF($J842,"*Сборка корпуса заушной части*",'[12]ТЗ и ТП'!$C$39)+SUMIF($J842,"*Разборка клипсы*",'[12]ТЗ и ТП'!$C$40)+SUMIF($J842,"*Сборка корпуса клипсы*",'[12]ТЗ и ТП'!$C$41)+SUMIF($J842,"*Перепрошивка платы*",'[12]ТЗ и ТП'!$C$42)+SUMIF($J842,"*Подклейка провода к клипсе*",'[12]ТЗ и ТП'!$C$43)+SUMIF($J842,"*Чистка гарнитуры*",'[12]ТЗ и ТП'!$C$44)+SUMIF($J842,"*Проклейка амбушюр*",'[12]ТЗ и ТП'!$C$45)+SUMIF($J842,"*Прошивка BLE*",'[12]ТЗ и ТП'!$C$46)+SUMIF($J842,"*Скоба клипсы ЕИУЮ.745326.001*",'[12]ТЗ и ТП'!$C$47)+SUMIF($J842,"*Укорочен кабель*",'[12]ТЗ и ТП'!$C$48)+SUMIF($J842,"*Уменьшены амбушюры*",'[12]ТЗ и ТП'!$C$49)+SUMIF($J842,"*Установлены более длинные пружины 2 шт*",'[12]ТЗ и ТП'!$C$50)+SUMIF($J842,"*Установлены более длинные пружины 4 шт*",'[12]ТЗ и ТП'!$C$51)+SUMIF($J842,"*Растянуты пружины*",'[12]ТЗ и ТП'!$C$52)+SUMIF($J842,"*Перебор клипсы*",'[12]ТЗ и ТП'!$C$53)+SUMIF($J842,"*Усилена кнопка*",'[12]ТЗ и ТП'!$C$54)+IF($E842=$E841,0,'[12]ТЗ и ТП'!$C$55)+IF(OR($F842="починено",$F842="сделана новая"),'[12]ТЗ и ТП'!$C$56)+IF(OR($F842="починено",$F842="сделана новая"),'[12]ТЗ и ТП'!$C$57)+SUMIF($J842,"*Ремонт платы датчика*",'[12]ТЗ и ТП'!$C$58)+SUMIF($J842,"*Изготовление датчика*",'[12]ТЗ и ТП'!$C$59)+SUMIF($J842,"*Вклейка магнита корпуса футляра*",'[12]ТЗ и ТП'!$C$63)+SUMIF($J842,"*Вклейка магнита крышки футляра*",'[12]ТЗ и ТП'!$C$64)+SUMIF($J842,"*Вклейка малого магнита корпуса футляра*",'[12]ТЗ и ТП'!$C$65)+SUMIF($J842,"*Вклейка малого магнита крышки футляра*",'[12]ТЗ и ТП'!$C$66)+SUMIF($J842,"*Замена 2-х цилиндрических магнитов*",'[12]ТЗ и ТП'!$C$67)+SUMIF($J842,"*Замена крышки футляра*",'[12]ТЗ и ТП'!$C$68)+SUMIF($J842,"*Замена магнита корпуса футляра*",'[12]ТЗ и ТП'!$C$69)+SUMIF($J842,"*Замена основания футляра*",'[12]ТЗ и ТП'!$C$70)+SUMIF($J842,"*Замена платы футляра*",'[12]ТЗ и ТП'!$C$71)+SUMIF($J842,"*Замена разъёма micro-USB кабеля футляра*",'[12]ТЗ и ТП'!$C$72)+SUMIF($J842,"*Замена разъёма micro-USB корпуса футляра*",'[12]ТЗ и ТП'!$C$73)+SUMIF($J842,"*Замена светодиода футляра*",'[12]ТЗ и ТП'!$C$74)+SUMIF($J842,"*Замена этикетки*",'[12]ТЗ и ТП'!$C$75)+SUMIF($J842,"*Исправление правильной ориентации micro-USB разъёма футляра  *",'[12]ТЗ и ТП'!$C$76)+SUMIF($J842,"*Замена кабеля футляра*",'[12]ТЗ и ТП'!$C$77)+SUMIF($J842,"*Доработка платы футляра &gt;40%*",'[12]ТЗ и ТП'!$C$78)+SUMIF($J842,"*Доработка платы футляра от нагрева*",'[12]ТЗ и ТП'!$C$79)+SUMIF($J842,"*Доработка разъёма micro-USB кабеля футляра*",'[12]ТЗ и ТП'!$C$80)+SUMIF($J842,"*Диагностика футляра*",'[12]ТЗ и ТП'!$C$81)+SUMIF($J842,"*Снятие платы футляра*",'[12]ТЗ и ТП'!$C$82)+SUMIF($J842,"*Установка платы футляра*",'[12]ТЗ и ТП'!$C$83)+SUMIF($J842,"*Изготовление уплотнителя под датчик*",'[12]ТЗ и ТП'!$C$84)+SUMIF($J842,"*Изготовление нового футляра*",'[12]ТЗ и ТП'!$C$85)+SUMIF($J842,"*Замена аккумулятора футляра*",'[12]ТЗ и ТП'!$C$86)</f>
        <v>#VALUE!</v>
      </c>
    </row>
    <row r="843" spans="1:17" ht="120" hidden="1">
      <c r="A843" s="147">
        <v>838</v>
      </c>
      <c r="B843" s="155" t="str">
        <f>IF(D843=4,VLOOKUP(C843,'[12]ФИО - № гарнитуры 4-я линия СПб'!$B$2:$C$180,2,FALSE),IF(D843=3,VLOOKUP(C843,'[12]ФИО - № гарнитуры 3-я линия СПб'!$B$2:$C$211,2,FALSE),""))</f>
        <v>Косарев Максим Васильевич</v>
      </c>
      <c r="C843" s="144">
        <v>185</v>
      </c>
      <c r="D843" s="5">
        <v>4</v>
      </c>
      <c r="E843" s="106">
        <v>43402</v>
      </c>
      <c r="F843" s="18" t="s">
        <v>41</v>
      </c>
      <c r="G843" s="124"/>
      <c r="H843" s="265"/>
      <c r="I843" s="63" t="s">
        <v>2006</v>
      </c>
      <c r="J843" s="31" t="s">
        <v>2126</v>
      </c>
      <c r="K843" s="19" t="s">
        <v>1820</v>
      </c>
      <c r="L843" s="148" t="s">
        <v>1950</v>
      </c>
      <c r="M843" s="145">
        <v>43433</v>
      </c>
      <c r="N843" s="145">
        <v>43433</v>
      </c>
      <c r="O843" s="149">
        <f>IF(M843&lt;&gt;"ЗН",COUNTIF(M$2:M842,M843),0)</f>
        <v>0</v>
      </c>
      <c r="P843" s="149" t="str">
        <f>IF($D843=4,IF(INT($E843)-EDATE(VLOOKUP($C843,'[12]ФИО - № гарнитуры 4-я линия СПб'!$B$2:$H$180,7,FALSE),12)&gt;=0,"НЕТ","ДА"),IF($D843=3,IF(INT($E843)-EDATE(VLOOKUP($C843,'[12]ФИО - № гарнитуры 3-я линия СПб'!$B$2:$M$211,12,FALSE),12)&gt;=0,"НЕТ","ДА"),""))</f>
        <v>НЕТ</v>
      </c>
      <c r="Q843" s="149" t="e">
        <f>SUMIF($J843,"*AFE4490*",'[12]ТЗ и ТП'!$C$2)+SUMIF($J843,"*BC817*",'[12]ТЗ и ТП'!$C$3)+SUMIF($J843,"*LP2985-3,0*",'[12]ТЗ и ТП'!$C$4)+SUMIF($J843,"*STC4054GR*",'[12]ТЗ и ТП'!$C$5)+SUMIF($J843,"*W25Q128*",'[12]ТЗ и ТП'!$C$6)+SUMIF($J843,"*Диагностика датчика*",'[12]ТЗ и ТП'!$C$7)+SUMIF($J843,"*Доработка амбушюр*",'[12]ТЗ и ТП'!$C$8)+SUMIF($J843,"*Заглушка клипсы ЕИУЮ.741621.001*",'[12]ТЗ и ТП'!$C$9)+SUMIF($J843,"*Заглушка клипсы ЕИУЮ.741621.001 - 2 шт*",'[12]ТЗ и ТП'!$C$10)+SUMIF($J843,"*Замена SMD-кнопки*",'[12]ТЗ и ТП'!$C$11)+SUMIF($J843,"*Замена аккумулятора датчика*",'[12]ТЗ и ТП'!$C$12)+SUMIF($J843,"*Замена амбушюр*",'[12]ТЗ и ТП'!$C$13)+SUMIF($J843,"*Замена детектора датчика крови DDN2090M APMKorea*",'[12]ТЗ и ТП'!$C$14)+SUMIF($J843,"*Замена заводского номера*",'[12]ТЗ и ТП'!$C$15)+SUMIF($J843,"*Замена зарядного устройства*",'[12]ТЗ и ТП'!$C$16)+SUMIF($J843,"*Замена излучателя датчика крови DDL2002M APMKorea*",'[12]ТЗ и ТП'!$C$17)+SUMIF($J843,"*Замена кабеля датчика*",'[12]ТЗ и ТП'!$C$18)+SUMIF($J843,"*Замена Кнопки заушника ЕИУЮ.741521.001*",'[12]ТЗ и ТП'!$C$19)+SUMIF($J843,"*Замена платы датчика*",'[12]ТЗ и ТП'!$C$20)+SUMIF($J843,"*Замена пружин 2 шт*",'[12]ТЗ и ТП'!$C$21)+SUMIF($J843,"*Замена пружин 4 шт*",'[12]ТЗ и ТП'!$C$22)+SUMIF($J843,"*Замена разъёма micro-USB датчика*",'[12]ТЗ и ТП'!$C$23)+SUMIF($J843,"*Замена этикетки на упаковке*",'[12]ТЗ и ТП'!$C$24)+SUMIF($J843,"*Изготовление нового силиконового уха*",'[12]ТЗ и ТП'!$C$25)+SUMIF($J843,"*Изготовление нового слепка уха*",'[12]ТЗ и ТП'!$C$26)+SUMIF($J843,"*Изготовление новой клипсы*",'[12]ТЗ и ТП'!$C$27)+SUMIF($J843,"*Изготовление новых амбушюр*",'[12]ТЗ и ТП'!$C$28)+SUMIF($J843,"*Изготовление новых форм*",'[12]ТЗ и ТП'!$C$29)+SUMIF($J843,"*Кинута перемычка*",'[12]ТЗ и ТП'!$C$30)+SUMIF($J843,"*Кожух клипсы верхний левый ЕИУЮ.735224.004*",'[12]ТЗ и ТП'!$C$31)+SUMIF($J843,"*Кожух клипсы верхний правый ЕИУЮ.735224.005*",'[12]ТЗ и ТП'!$C$32)+SUMIF($J843,"*Кожух клипсы нижний левый ЕИУЮ.735224.002*",'[12]ТЗ и ТП'!$C$33)+SUMIF($J843,"*Кожух клипсы нижний правый ЕИУЮ.735224.003*",'[12]ТЗ и ТП'!$C$34)+SUMIF($J843,"*Крышка заушника ЕИУЮ.735614.002*",'[12]ТЗ и ТП'!$C$35)+SUMIF($J843,"*Крышка скобы ЕИУЮ.745321.001*",'[12]ТЗ и ТП'!$C$36)+SUMIF($J843,"*Основание заушника ЕИУЮ.735614.001*",'[12]ТЗ и ТП'!$C$37)+SUMIF($J843,"*Разборка заушной части*",'[12]ТЗ и ТП'!$C$38)+SUMIF($J843,"*Сборка корпуса заушной части*",'[12]ТЗ и ТП'!$C$39)+SUMIF($J843,"*Разборка клипсы*",'[12]ТЗ и ТП'!$C$40)+SUMIF($J843,"*Сборка корпуса клипсы*",'[12]ТЗ и ТП'!$C$41)+SUMIF($J843,"*Перепрошивка платы*",'[12]ТЗ и ТП'!$C$42)+SUMIF($J843,"*Подклейка провода к клипсе*",'[12]ТЗ и ТП'!$C$43)+SUMIF($J843,"*Чистка гарнитуры*",'[12]ТЗ и ТП'!$C$44)+SUMIF($J843,"*Проклейка амбушюр*",'[12]ТЗ и ТП'!$C$45)+SUMIF($J843,"*Прошивка BLE*",'[12]ТЗ и ТП'!$C$46)+SUMIF($J843,"*Скоба клипсы ЕИУЮ.745326.001*",'[12]ТЗ и ТП'!$C$47)+SUMIF($J843,"*Укорочен кабель*",'[12]ТЗ и ТП'!$C$48)+SUMIF($J843,"*Уменьшены амбушюры*",'[12]ТЗ и ТП'!$C$49)+SUMIF($J843,"*Установлены более длинные пружины 2 шт*",'[12]ТЗ и ТП'!$C$50)+SUMIF($J843,"*Установлены более длинные пружины 4 шт*",'[12]ТЗ и ТП'!$C$51)+SUMIF($J843,"*Растянуты пружины*",'[12]ТЗ и ТП'!$C$52)+SUMIF($J843,"*Перебор клипсы*",'[12]ТЗ и ТП'!$C$53)+SUMIF($J843,"*Усилена кнопка*",'[12]ТЗ и ТП'!$C$54)+IF($E843=$E842,0,'[12]ТЗ и ТП'!$C$55)+IF(OR($F843="починено",$F843="сделана новая"),'[12]ТЗ и ТП'!$C$56)+IF(OR($F843="починено",$F843="сделана новая"),'[12]ТЗ и ТП'!$C$57)+SUMIF($J843,"*Ремонт платы датчика*",'[12]ТЗ и ТП'!$C$58)+SUMIF($J843,"*Изготовление датчика*",'[12]ТЗ и ТП'!$C$59)+SUMIF($J843,"*Вклейка магнита корпуса футляра*",'[12]ТЗ и ТП'!$C$63)+SUMIF($J843,"*Вклейка магнита крышки футляра*",'[12]ТЗ и ТП'!$C$64)+SUMIF($J843,"*Вклейка малого магнита корпуса футляра*",'[12]ТЗ и ТП'!$C$65)+SUMIF($J843,"*Вклейка малого магнита крышки футляра*",'[12]ТЗ и ТП'!$C$66)+SUMIF($J843,"*Замена 2-х цилиндрических магнитов*",'[12]ТЗ и ТП'!$C$67)+SUMIF($J843,"*Замена крышки футляра*",'[12]ТЗ и ТП'!$C$68)+SUMIF($J843,"*Замена магнита корпуса футляра*",'[12]ТЗ и ТП'!$C$69)+SUMIF($J843,"*Замена основания футляра*",'[12]ТЗ и ТП'!$C$70)+SUMIF($J843,"*Замена платы футляра*",'[12]ТЗ и ТП'!$C$71)+SUMIF($J843,"*Замена разъёма micro-USB кабеля футляра*",'[12]ТЗ и ТП'!$C$72)+SUMIF($J843,"*Замена разъёма micro-USB корпуса футляра*",'[12]ТЗ и ТП'!$C$73)+SUMIF($J843,"*Замена светодиода футляра*",'[12]ТЗ и ТП'!$C$74)+SUMIF($J843,"*Замена этикетки*",'[12]ТЗ и ТП'!$C$75)+SUMIF($J843,"*Исправление правильной ориентации micro-USB разъёма футляра  *",'[12]ТЗ и ТП'!$C$76)+SUMIF($J843,"*Замена кабеля футляра*",'[12]ТЗ и ТП'!$C$77)+SUMIF($J843,"*Доработка платы футляра &gt;40%*",'[12]ТЗ и ТП'!$C$78)+SUMIF($J843,"*Доработка платы футляра от нагрева*",'[12]ТЗ и ТП'!$C$79)+SUMIF($J843,"*Доработка разъёма micro-USB кабеля футляра*",'[12]ТЗ и ТП'!$C$80)+SUMIF($J843,"*Диагностика футляра*",'[12]ТЗ и ТП'!$C$81)+SUMIF($J843,"*Снятие платы футляра*",'[12]ТЗ и ТП'!$C$82)+SUMIF($J843,"*Установка платы футляра*",'[12]ТЗ и ТП'!$C$83)+SUMIF($J843,"*Изготовление уплотнителя под датчик*",'[12]ТЗ и ТП'!$C$84)+SUMIF($J843,"*Изготовление нового футляра*",'[12]ТЗ и ТП'!$C$85)+SUMIF($J843,"*Замена аккумулятора футляра*",'[12]ТЗ и ТП'!$C$86)</f>
        <v>#VALUE!</v>
      </c>
    </row>
    <row r="844" spans="1:17" ht="120" hidden="1">
      <c r="A844" s="147">
        <v>839</v>
      </c>
      <c r="B844" s="155" t="str">
        <f>IF(D844=4,VLOOKUP(C844,'[12]ФИО - № гарнитуры 4-я линия СПб'!$B$2:$C$180,2,FALSE),IF(D844=3,VLOOKUP(C844,'[12]ФИО - № гарнитуры 3-я линия СПб'!$B$2:$C$211,2,FALSE),""))</f>
        <v>Технеряднев Олег Павлович</v>
      </c>
      <c r="C844" s="144">
        <v>106</v>
      </c>
      <c r="D844" s="5">
        <v>4</v>
      </c>
      <c r="E844" s="106">
        <v>43402</v>
      </c>
      <c r="F844" s="126" t="s">
        <v>120</v>
      </c>
      <c r="G844" s="124"/>
      <c r="H844" s="265"/>
      <c r="I844" s="63" t="s">
        <v>2007</v>
      </c>
      <c r="J844" s="31" t="s">
        <v>2535</v>
      </c>
      <c r="K844" s="19" t="s">
        <v>2534</v>
      </c>
      <c r="L844" s="148" t="s">
        <v>1601</v>
      </c>
      <c r="M844" s="145">
        <v>43508</v>
      </c>
      <c r="N844" s="145">
        <v>43516</v>
      </c>
      <c r="O844" s="149">
        <f>IF(M844&lt;&gt;"ЗН",COUNTIF(M$2:M843,M844),0)</f>
        <v>1</v>
      </c>
      <c r="P844" s="149" t="str">
        <f>IF($D844=4,IF(INT($E844)-EDATE(VLOOKUP($C844,'[12]ФИО - № гарнитуры 4-я линия СПб'!$B$2:$H$180,7,FALSE),12)&gt;=0,"НЕТ","ДА"),IF($D844=3,IF(INT($E844)-EDATE(VLOOKUP($C844,'[12]ФИО - № гарнитуры 3-я линия СПб'!$B$2:$M$211,12,FALSE),12)&gt;=0,"НЕТ","ДА"),""))</f>
        <v>НЕТ</v>
      </c>
      <c r="Q844" s="149" t="e">
        <f>SUMIF($J844,"*AFE4490*",'[12]ТЗ и ТП'!$C$2)+SUMIF($J844,"*BC817*",'[12]ТЗ и ТП'!$C$3)+SUMIF($J844,"*LP2985-3,0*",'[12]ТЗ и ТП'!$C$4)+SUMIF($J844,"*STC4054GR*",'[12]ТЗ и ТП'!$C$5)+SUMIF($J844,"*W25Q128*",'[12]ТЗ и ТП'!$C$6)+SUMIF($J844,"*Диагностика датчика*",'[12]ТЗ и ТП'!$C$7)+SUMIF($J844,"*Доработка амбушюр*",'[12]ТЗ и ТП'!$C$8)+SUMIF($J844,"*Заглушка клипсы ЕИУЮ.741621.001*",'[12]ТЗ и ТП'!$C$9)+SUMIF($J844,"*Заглушка клипсы ЕИУЮ.741621.001 - 2 шт*",'[12]ТЗ и ТП'!$C$10)+SUMIF($J844,"*Замена SMD-кнопки*",'[12]ТЗ и ТП'!$C$11)+SUMIF($J844,"*Замена аккумулятора датчика*",'[12]ТЗ и ТП'!$C$12)+SUMIF($J844,"*Замена амбушюр*",'[12]ТЗ и ТП'!$C$13)+SUMIF($J844,"*Замена детектора датчика крови DDN2090M APMKorea*",'[12]ТЗ и ТП'!$C$14)+SUMIF($J844,"*Замена заводского номера*",'[12]ТЗ и ТП'!$C$15)+SUMIF($J844,"*Замена зарядного устройства*",'[12]ТЗ и ТП'!$C$16)+SUMIF($J844,"*Замена излучателя датчика крови DDL2002M APMKorea*",'[12]ТЗ и ТП'!$C$17)+SUMIF($J844,"*Замена кабеля датчика*",'[12]ТЗ и ТП'!$C$18)+SUMIF($J844,"*Замена Кнопки заушника ЕИУЮ.741521.001*",'[12]ТЗ и ТП'!$C$19)+SUMIF($J844,"*Замена платы датчика*",'[12]ТЗ и ТП'!$C$20)+SUMIF($J844,"*Замена пружин 2 шт*",'[12]ТЗ и ТП'!$C$21)+SUMIF($J844,"*Замена пружин 4 шт*",'[12]ТЗ и ТП'!$C$22)+SUMIF($J844,"*Замена разъёма micro-USB датчика*",'[12]ТЗ и ТП'!$C$23)+SUMIF($J844,"*Замена этикетки на упаковке*",'[12]ТЗ и ТП'!$C$24)+SUMIF($J844,"*Изготовление нового силиконового уха*",'[12]ТЗ и ТП'!$C$25)+SUMIF($J844,"*Изготовление нового слепка уха*",'[12]ТЗ и ТП'!$C$26)+SUMIF($J844,"*Изготовление новой клипсы*",'[12]ТЗ и ТП'!$C$27)+SUMIF($J844,"*Изготовление новых амбушюр*",'[12]ТЗ и ТП'!$C$28)+SUMIF($J844,"*Изготовление новых форм*",'[12]ТЗ и ТП'!$C$29)+SUMIF($J844,"*Кинута перемычка*",'[12]ТЗ и ТП'!$C$30)+SUMIF($J844,"*Кожух клипсы верхний левый ЕИУЮ.735224.004*",'[12]ТЗ и ТП'!$C$31)+SUMIF($J844,"*Кожух клипсы верхний правый ЕИУЮ.735224.005*",'[12]ТЗ и ТП'!$C$32)+SUMIF($J844,"*Кожух клипсы нижний левый ЕИУЮ.735224.002*",'[12]ТЗ и ТП'!$C$33)+SUMIF($J844,"*Кожух клипсы нижний правый ЕИУЮ.735224.003*",'[12]ТЗ и ТП'!$C$34)+SUMIF($J844,"*Крышка заушника ЕИУЮ.735614.002*",'[12]ТЗ и ТП'!$C$35)+SUMIF($J844,"*Крышка скобы ЕИУЮ.745321.001*",'[12]ТЗ и ТП'!$C$36)+SUMIF($J844,"*Основание заушника ЕИУЮ.735614.001*",'[12]ТЗ и ТП'!$C$37)+SUMIF($J844,"*Разборка заушной части*",'[12]ТЗ и ТП'!$C$38)+SUMIF($J844,"*Сборка корпуса заушной части*",'[12]ТЗ и ТП'!$C$39)+SUMIF($J844,"*Разборка клипсы*",'[12]ТЗ и ТП'!$C$40)+SUMIF($J844,"*Сборка корпуса клипсы*",'[12]ТЗ и ТП'!$C$41)+SUMIF($J844,"*Перепрошивка платы*",'[12]ТЗ и ТП'!$C$42)+SUMIF($J844,"*Подклейка провода к клипсе*",'[12]ТЗ и ТП'!$C$43)+SUMIF($J844,"*Чистка гарнитуры*",'[12]ТЗ и ТП'!$C$44)+SUMIF($J844,"*Проклейка амбушюр*",'[12]ТЗ и ТП'!$C$45)+SUMIF($J844,"*Прошивка BLE*",'[12]ТЗ и ТП'!$C$46)+SUMIF($J844,"*Скоба клипсы ЕИУЮ.745326.001*",'[12]ТЗ и ТП'!$C$47)+SUMIF($J844,"*Укорочен кабель*",'[12]ТЗ и ТП'!$C$48)+SUMIF($J844,"*Уменьшены амбушюры*",'[12]ТЗ и ТП'!$C$49)+SUMIF($J844,"*Установлены более длинные пружины 2 шт*",'[12]ТЗ и ТП'!$C$50)+SUMIF($J844,"*Установлены более длинные пружины 4 шт*",'[12]ТЗ и ТП'!$C$51)+SUMIF($J844,"*Растянуты пружины*",'[12]ТЗ и ТП'!$C$52)+SUMIF($J844,"*Перебор клипсы*",'[12]ТЗ и ТП'!$C$53)+SUMIF($J844,"*Усилена кнопка*",'[12]ТЗ и ТП'!$C$54)+IF($E844=$E843,0,'[12]ТЗ и ТП'!$C$55)+IF(OR($F844="починено",$F844="сделана новая"),'[12]ТЗ и ТП'!$C$56)+IF(OR($F844="починено",$F844="сделана новая"),'[12]ТЗ и ТП'!$C$57)+SUMIF($J844,"*Ремонт платы датчика*",'[12]ТЗ и ТП'!$C$58)+SUMIF($J844,"*Изготовление датчика*",'[12]ТЗ и ТП'!$C$59)+SUMIF($J844,"*Вклейка магнита корпуса футляра*",'[12]ТЗ и ТП'!$C$63)+SUMIF($J844,"*Вклейка магнита крышки футляра*",'[12]ТЗ и ТП'!$C$64)+SUMIF($J844,"*Вклейка малого магнита корпуса футляра*",'[12]ТЗ и ТП'!$C$65)+SUMIF($J844,"*Вклейка малого магнита крышки футляра*",'[12]ТЗ и ТП'!$C$66)+SUMIF($J844,"*Замена 2-х цилиндрических магнитов*",'[12]ТЗ и ТП'!$C$67)+SUMIF($J844,"*Замена крышки футляра*",'[12]ТЗ и ТП'!$C$68)+SUMIF($J844,"*Замена магнита корпуса футляра*",'[12]ТЗ и ТП'!$C$69)+SUMIF($J844,"*Замена основания футляра*",'[12]ТЗ и ТП'!$C$70)+SUMIF($J844,"*Замена платы футляра*",'[12]ТЗ и ТП'!$C$71)+SUMIF($J844,"*Замена разъёма micro-USB кабеля футляра*",'[12]ТЗ и ТП'!$C$72)+SUMIF($J844,"*Замена разъёма micro-USB корпуса футляра*",'[12]ТЗ и ТП'!$C$73)+SUMIF($J844,"*Замена светодиода футляра*",'[12]ТЗ и ТП'!$C$74)+SUMIF($J844,"*Замена этикетки*",'[12]ТЗ и ТП'!$C$75)+SUMIF($J844,"*Исправление правильной ориентации micro-USB разъёма футляра  *",'[12]ТЗ и ТП'!$C$76)+SUMIF($J844,"*Замена кабеля футляра*",'[12]ТЗ и ТП'!$C$77)+SUMIF($J844,"*Доработка платы футляра &gt;40%*",'[12]ТЗ и ТП'!$C$78)+SUMIF($J844,"*Доработка платы футляра от нагрева*",'[12]ТЗ и ТП'!$C$79)+SUMIF($J844,"*Доработка разъёма micro-USB кабеля футляра*",'[12]ТЗ и ТП'!$C$80)+SUMIF($J844,"*Диагностика футляра*",'[12]ТЗ и ТП'!$C$81)+SUMIF($J844,"*Снятие платы футляра*",'[12]ТЗ и ТП'!$C$82)+SUMIF($J844,"*Установка платы футляра*",'[12]ТЗ и ТП'!$C$83)+SUMIF($J844,"*Изготовление уплотнителя под датчик*",'[12]ТЗ и ТП'!$C$84)+SUMIF($J844,"*Изготовление нового футляра*",'[12]ТЗ и ТП'!$C$85)+SUMIF($J844,"*Замена аккумулятора футляра*",'[12]ТЗ и ТП'!$C$86)</f>
        <v>#VALUE!</v>
      </c>
    </row>
    <row r="845" spans="1:17" ht="120" hidden="1">
      <c r="A845" s="147">
        <v>840</v>
      </c>
      <c r="B845" s="155" t="str">
        <f>IF(D845=4,VLOOKUP(C845,'[12]ФИО - № гарнитуры 4-я линия СПб'!$B$2:$C$180,2,FALSE),IF(D845=3,VLOOKUP(C845,'[12]ФИО - № гарнитуры 3-я линия СПб'!$B$2:$C$211,2,FALSE),""))</f>
        <v>Демьянов Антон Петрович</v>
      </c>
      <c r="C845" s="144">
        <v>21</v>
      </c>
      <c r="D845" s="5">
        <v>4</v>
      </c>
      <c r="E845" s="106">
        <v>43402</v>
      </c>
      <c r="F845" s="126" t="s">
        <v>120</v>
      </c>
      <c r="G845" s="124"/>
      <c r="H845" s="265"/>
      <c r="I845" s="63" t="s">
        <v>2008</v>
      </c>
      <c r="J845" s="31" t="s">
        <v>2200</v>
      </c>
      <c r="K845" s="19" t="s">
        <v>2199</v>
      </c>
      <c r="L845" s="148" t="s">
        <v>1950</v>
      </c>
      <c r="M845" s="145">
        <v>43434</v>
      </c>
      <c r="N845" s="145">
        <v>43434</v>
      </c>
      <c r="O845" s="149">
        <f>IF(M845&lt;&gt;"ЗН",COUNTIF(M$2:M844,M845),0)</f>
        <v>2</v>
      </c>
      <c r="P845" s="149" t="str">
        <f>IF($D845=4,IF(INT($E845)-EDATE(VLOOKUP($C845,'[12]ФИО - № гарнитуры 4-я линия СПб'!$B$2:$H$180,7,FALSE),12)&gt;=0,"НЕТ","ДА"),IF($D845=3,IF(INT($E845)-EDATE(VLOOKUP($C845,'[12]ФИО - № гарнитуры 3-я линия СПб'!$B$2:$M$211,12,FALSE),12)&gt;=0,"НЕТ","ДА"),""))</f>
        <v>НЕТ</v>
      </c>
      <c r="Q845" s="149" t="e">
        <f>SUMIF($J845,"*AFE4490*",'[12]ТЗ и ТП'!$C$2)+SUMIF($J845,"*BC817*",'[12]ТЗ и ТП'!$C$3)+SUMIF($J845,"*LP2985-3,0*",'[12]ТЗ и ТП'!$C$4)+SUMIF($J845,"*STC4054GR*",'[12]ТЗ и ТП'!$C$5)+SUMIF($J845,"*W25Q128*",'[12]ТЗ и ТП'!$C$6)+SUMIF($J845,"*Диагностика датчика*",'[12]ТЗ и ТП'!$C$7)+SUMIF($J845,"*Доработка амбушюр*",'[12]ТЗ и ТП'!$C$8)+SUMIF($J845,"*Заглушка клипсы ЕИУЮ.741621.001*",'[12]ТЗ и ТП'!$C$9)+SUMIF($J845,"*Заглушка клипсы ЕИУЮ.741621.001 - 2 шт*",'[12]ТЗ и ТП'!$C$10)+SUMIF($J845,"*Замена SMD-кнопки*",'[12]ТЗ и ТП'!$C$11)+SUMIF($J845,"*Замена аккумулятора датчика*",'[12]ТЗ и ТП'!$C$12)+SUMIF($J845,"*Замена амбушюр*",'[12]ТЗ и ТП'!$C$13)+SUMIF($J845,"*Замена детектора датчика крови DDN2090M APMKorea*",'[12]ТЗ и ТП'!$C$14)+SUMIF($J845,"*Замена заводского номера*",'[12]ТЗ и ТП'!$C$15)+SUMIF($J845,"*Замена зарядного устройства*",'[12]ТЗ и ТП'!$C$16)+SUMIF($J845,"*Замена излучателя датчика крови DDL2002M APMKorea*",'[12]ТЗ и ТП'!$C$17)+SUMIF($J845,"*Замена кабеля датчика*",'[12]ТЗ и ТП'!$C$18)+SUMIF($J845,"*Замена Кнопки заушника ЕИУЮ.741521.001*",'[12]ТЗ и ТП'!$C$19)+SUMIF($J845,"*Замена платы датчика*",'[12]ТЗ и ТП'!$C$20)+SUMIF($J845,"*Замена пружин 2 шт*",'[12]ТЗ и ТП'!$C$21)+SUMIF($J845,"*Замена пружин 4 шт*",'[12]ТЗ и ТП'!$C$22)+SUMIF($J845,"*Замена разъёма micro-USB датчика*",'[12]ТЗ и ТП'!$C$23)+SUMIF($J845,"*Замена этикетки на упаковке*",'[12]ТЗ и ТП'!$C$24)+SUMIF($J845,"*Изготовление нового силиконового уха*",'[12]ТЗ и ТП'!$C$25)+SUMIF($J845,"*Изготовление нового слепка уха*",'[12]ТЗ и ТП'!$C$26)+SUMIF($J845,"*Изготовление новой клипсы*",'[12]ТЗ и ТП'!$C$27)+SUMIF($J845,"*Изготовление новых амбушюр*",'[12]ТЗ и ТП'!$C$28)+SUMIF($J845,"*Изготовление новых форм*",'[12]ТЗ и ТП'!$C$29)+SUMIF($J845,"*Кинута перемычка*",'[12]ТЗ и ТП'!$C$30)+SUMIF($J845,"*Кожух клипсы верхний левый ЕИУЮ.735224.004*",'[12]ТЗ и ТП'!$C$31)+SUMIF($J845,"*Кожух клипсы верхний правый ЕИУЮ.735224.005*",'[12]ТЗ и ТП'!$C$32)+SUMIF($J845,"*Кожух клипсы нижний левый ЕИУЮ.735224.002*",'[12]ТЗ и ТП'!$C$33)+SUMIF($J845,"*Кожух клипсы нижний правый ЕИУЮ.735224.003*",'[12]ТЗ и ТП'!$C$34)+SUMIF($J845,"*Крышка заушника ЕИУЮ.735614.002*",'[12]ТЗ и ТП'!$C$35)+SUMIF($J845,"*Крышка скобы ЕИУЮ.745321.001*",'[12]ТЗ и ТП'!$C$36)+SUMIF($J845,"*Основание заушника ЕИУЮ.735614.001*",'[12]ТЗ и ТП'!$C$37)+SUMIF($J845,"*Разборка заушной части*",'[12]ТЗ и ТП'!$C$38)+SUMIF($J845,"*Сборка корпуса заушной части*",'[12]ТЗ и ТП'!$C$39)+SUMIF($J845,"*Разборка клипсы*",'[12]ТЗ и ТП'!$C$40)+SUMIF($J845,"*Сборка корпуса клипсы*",'[12]ТЗ и ТП'!$C$41)+SUMIF($J845,"*Перепрошивка платы*",'[12]ТЗ и ТП'!$C$42)+SUMIF($J845,"*Подклейка провода к клипсе*",'[12]ТЗ и ТП'!$C$43)+SUMIF($J845,"*Чистка гарнитуры*",'[12]ТЗ и ТП'!$C$44)+SUMIF($J845,"*Проклейка амбушюр*",'[12]ТЗ и ТП'!$C$45)+SUMIF($J845,"*Прошивка BLE*",'[12]ТЗ и ТП'!$C$46)+SUMIF($J845,"*Скоба клипсы ЕИУЮ.745326.001*",'[12]ТЗ и ТП'!$C$47)+SUMIF($J845,"*Укорочен кабель*",'[12]ТЗ и ТП'!$C$48)+SUMIF($J845,"*Уменьшены амбушюры*",'[12]ТЗ и ТП'!$C$49)+SUMIF($J845,"*Установлены более длинные пружины 2 шт*",'[12]ТЗ и ТП'!$C$50)+SUMIF($J845,"*Установлены более длинные пружины 4 шт*",'[12]ТЗ и ТП'!$C$51)+SUMIF($J845,"*Растянуты пружины*",'[12]ТЗ и ТП'!$C$52)+SUMIF($J845,"*Перебор клипсы*",'[12]ТЗ и ТП'!$C$53)+SUMIF($J845,"*Усилена кнопка*",'[12]ТЗ и ТП'!$C$54)+IF($E845=$E844,0,'[12]ТЗ и ТП'!$C$55)+IF(OR($F845="починено",$F845="сделана новая"),'[12]ТЗ и ТП'!$C$56)+IF(OR($F845="починено",$F845="сделана новая"),'[12]ТЗ и ТП'!$C$57)+SUMIF($J845,"*Ремонт платы датчика*",'[12]ТЗ и ТП'!$C$58)+SUMIF($J845,"*Изготовление датчика*",'[12]ТЗ и ТП'!$C$59)+SUMIF($J845,"*Вклейка магнита корпуса футляра*",'[12]ТЗ и ТП'!$C$63)+SUMIF($J845,"*Вклейка магнита крышки футляра*",'[12]ТЗ и ТП'!$C$64)+SUMIF($J845,"*Вклейка малого магнита корпуса футляра*",'[12]ТЗ и ТП'!$C$65)+SUMIF($J845,"*Вклейка малого магнита крышки футляра*",'[12]ТЗ и ТП'!$C$66)+SUMIF($J845,"*Замена 2-х цилиндрических магнитов*",'[12]ТЗ и ТП'!$C$67)+SUMIF($J845,"*Замена крышки футляра*",'[12]ТЗ и ТП'!$C$68)+SUMIF($J845,"*Замена магнита корпуса футляра*",'[12]ТЗ и ТП'!$C$69)+SUMIF($J845,"*Замена основания футляра*",'[12]ТЗ и ТП'!$C$70)+SUMIF($J845,"*Замена платы футляра*",'[12]ТЗ и ТП'!$C$71)+SUMIF($J845,"*Замена разъёма micro-USB кабеля футляра*",'[12]ТЗ и ТП'!$C$72)+SUMIF($J845,"*Замена разъёма micro-USB корпуса футляра*",'[12]ТЗ и ТП'!$C$73)+SUMIF($J845,"*Замена светодиода футляра*",'[12]ТЗ и ТП'!$C$74)+SUMIF($J845,"*Замена этикетки*",'[12]ТЗ и ТП'!$C$75)+SUMIF($J845,"*Исправление правильной ориентации micro-USB разъёма футляра  *",'[12]ТЗ и ТП'!$C$76)+SUMIF($J845,"*Замена кабеля футляра*",'[12]ТЗ и ТП'!$C$77)+SUMIF($J845,"*Доработка платы футляра &gt;40%*",'[12]ТЗ и ТП'!$C$78)+SUMIF($J845,"*Доработка платы футляра от нагрева*",'[12]ТЗ и ТП'!$C$79)+SUMIF($J845,"*Доработка разъёма micro-USB кабеля футляра*",'[12]ТЗ и ТП'!$C$80)+SUMIF($J845,"*Диагностика футляра*",'[12]ТЗ и ТП'!$C$81)+SUMIF($J845,"*Снятие платы футляра*",'[12]ТЗ и ТП'!$C$82)+SUMIF($J845,"*Установка платы футляра*",'[12]ТЗ и ТП'!$C$83)+SUMIF($J845,"*Изготовление уплотнителя под датчик*",'[12]ТЗ и ТП'!$C$84)+SUMIF($J845,"*Изготовление нового футляра*",'[12]ТЗ и ТП'!$C$85)+SUMIF($J845,"*Замена аккумулятора футляра*",'[12]ТЗ и ТП'!$C$86)</f>
        <v>#VALUE!</v>
      </c>
    </row>
    <row r="846" spans="1:17" ht="120" hidden="1">
      <c r="A846" s="147">
        <v>841</v>
      </c>
      <c r="B846" s="155" t="str">
        <f>IF(D846=4,VLOOKUP(C846,'[12]ФИО - № гарнитуры 4-я линия СПб'!$B$2:$C$180,2,FALSE),IF(D846=3,VLOOKUP(C846,'[12]ФИО - № гарнитуры 3-я линия СПб'!$B$2:$C$211,2,FALSE),""))</f>
        <v>Смирнов Евгений Николаевич</v>
      </c>
      <c r="C846" s="144">
        <v>95</v>
      </c>
      <c r="D846" s="5">
        <v>4</v>
      </c>
      <c r="E846" s="106">
        <v>43402</v>
      </c>
      <c r="F846" s="126" t="s">
        <v>120</v>
      </c>
      <c r="G846" s="124"/>
      <c r="H846" s="265"/>
      <c r="I846" s="63" t="s">
        <v>2009</v>
      </c>
      <c r="J846" s="31" t="s">
        <v>2189</v>
      </c>
      <c r="K846" s="19" t="s">
        <v>2188</v>
      </c>
      <c r="L846" s="148" t="s">
        <v>1601</v>
      </c>
      <c r="M846" s="145">
        <v>43440</v>
      </c>
      <c r="N846" s="145">
        <v>43444</v>
      </c>
      <c r="O846" s="149">
        <f>IF(M846&lt;&gt;"ЗН",COUNTIF(M$2:M845,M846),0)</f>
        <v>0</v>
      </c>
      <c r="P846" s="149" t="str">
        <f>IF($D846=4,IF(INT($E846)-EDATE(VLOOKUP($C846,'[12]ФИО - № гарнитуры 4-я линия СПб'!$B$2:$H$180,7,FALSE),12)&gt;=0,"НЕТ","ДА"),IF($D846=3,IF(INT($E846)-EDATE(VLOOKUP($C846,'[12]ФИО - № гарнитуры 3-я линия СПб'!$B$2:$M$211,12,FALSE),12)&gt;=0,"НЕТ","ДА"),""))</f>
        <v>НЕТ</v>
      </c>
      <c r="Q846" s="149" t="e">
        <f>SUMIF($J846,"*AFE4490*",'[12]ТЗ и ТП'!$C$2)+SUMIF($J846,"*BC817*",'[12]ТЗ и ТП'!$C$3)+SUMIF($J846,"*LP2985-3,0*",'[12]ТЗ и ТП'!$C$4)+SUMIF($J846,"*STC4054GR*",'[12]ТЗ и ТП'!$C$5)+SUMIF($J846,"*W25Q128*",'[12]ТЗ и ТП'!$C$6)+SUMIF($J846,"*Диагностика датчика*",'[12]ТЗ и ТП'!$C$7)+SUMIF($J846,"*Доработка амбушюр*",'[12]ТЗ и ТП'!$C$8)+SUMIF($J846,"*Заглушка клипсы ЕИУЮ.741621.001*",'[12]ТЗ и ТП'!$C$9)+SUMIF($J846,"*Заглушка клипсы ЕИУЮ.741621.001 - 2 шт*",'[12]ТЗ и ТП'!$C$10)+SUMIF($J846,"*Замена SMD-кнопки*",'[12]ТЗ и ТП'!$C$11)+SUMIF($J846,"*Замена аккумулятора датчика*",'[12]ТЗ и ТП'!$C$12)+SUMIF($J846,"*Замена амбушюр*",'[12]ТЗ и ТП'!$C$13)+SUMIF($J846,"*Замена детектора датчика крови DDN2090M APMKorea*",'[12]ТЗ и ТП'!$C$14)+SUMIF($J846,"*Замена заводского номера*",'[12]ТЗ и ТП'!$C$15)+SUMIF($J846,"*Замена зарядного устройства*",'[12]ТЗ и ТП'!$C$16)+SUMIF($J846,"*Замена излучателя датчика крови DDL2002M APMKorea*",'[12]ТЗ и ТП'!$C$17)+SUMIF($J846,"*Замена кабеля датчика*",'[12]ТЗ и ТП'!$C$18)+SUMIF($J846,"*Замена Кнопки заушника ЕИУЮ.741521.001*",'[12]ТЗ и ТП'!$C$19)+SUMIF($J846,"*Замена платы датчика*",'[12]ТЗ и ТП'!$C$20)+SUMIF($J846,"*Замена пружин 2 шт*",'[12]ТЗ и ТП'!$C$21)+SUMIF($J846,"*Замена пружин 4 шт*",'[12]ТЗ и ТП'!$C$22)+SUMIF($J846,"*Замена разъёма micro-USB датчика*",'[12]ТЗ и ТП'!$C$23)+SUMIF($J846,"*Замена этикетки на упаковке*",'[12]ТЗ и ТП'!$C$24)+SUMIF($J846,"*Изготовление нового силиконового уха*",'[12]ТЗ и ТП'!$C$25)+SUMIF($J846,"*Изготовление нового слепка уха*",'[12]ТЗ и ТП'!$C$26)+SUMIF($J846,"*Изготовление новой клипсы*",'[12]ТЗ и ТП'!$C$27)+SUMIF($J846,"*Изготовление новых амбушюр*",'[12]ТЗ и ТП'!$C$28)+SUMIF($J846,"*Изготовление новых форм*",'[12]ТЗ и ТП'!$C$29)+SUMIF($J846,"*Кинута перемычка*",'[12]ТЗ и ТП'!$C$30)+SUMIF($J846,"*Кожух клипсы верхний левый ЕИУЮ.735224.004*",'[12]ТЗ и ТП'!$C$31)+SUMIF($J846,"*Кожух клипсы верхний правый ЕИУЮ.735224.005*",'[12]ТЗ и ТП'!$C$32)+SUMIF($J846,"*Кожух клипсы нижний левый ЕИУЮ.735224.002*",'[12]ТЗ и ТП'!$C$33)+SUMIF($J846,"*Кожух клипсы нижний правый ЕИУЮ.735224.003*",'[12]ТЗ и ТП'!$C$34)+SUMIF($J846,"*Крышка заушника ЕИУЮ.735614.002*",'[12]ТЗ и ТП'!$C$35)+SUMIF($J846,"*Крышка скобы ЕИУЮ.745321.001*",'[12]ТЗ и ТП'!$C$36)+SUMIF($J846,"*Основание заушника ЕИУЮ.735614.001*",'[12]ТЗ и ТП'!$C$37)+SUMIF($J846,"*Разборка заушной части*",'[12]ТЗ и ТП'!$C$38)+SUMIF($J846,"*Сборка корпуса заушной части*",'[12]ТЗ и ТП'!$C$39)+SUMIF($J846,"*Разборка клипсы*",'[12]ТЗ и ТП'!$C$40)+SUMIF($J846,"*Сборка корпуса клипсы*",'[12]ТЗ и ТП'!$C$41)+SUMIF($J846,"*Перепрошивка платы*",'[12]ТЗ и ТП'!$C$42)+SUMIF($J846,"*Подклейка провода к клипсе*",'[12]ТЗ и ТП'!$C$43)+SUMIF($J846,"*Чистка гарнитуры*",'[12]ТЗ и ТП'!$C$44)+SUMIF($J846,"*Проклейка амбушюр*",'[12]ТЗ и ТП'!$C$45)+SUMIF($J846,"*Прошивка BLE*",'[12]ТЗ и ТП'!$C$46)+SUMIF($J846,"*Скоба клипсы ЕИУЮ.745326.001*",'[12]ТЗ и ТП'!$C$47)+SUMIF($J846,"*Укорочен кабель*",'[12]ТЗ и ТП'!$C$48)+SUMIF($J846,"*Уменьшены амбушюры*",'[12]ТЗ и ТП'!$C$49)+SUMIF($J846,"*Установлены более длинные пружины 2 шт*",'[12]ТЗ и ТП'!$C$50)+SUMIF($J846,"*Установлены более длинные пружины 4 шт*",'[12]ТЗ и ТП'!$C$51)+SUMIF($J846,"*Растянуты пружины*",'[12]ТЗ и ТП'!$C$52)+SUMIF($J846,"*Перебор клипсы*",'[12]ТЗ и ТП'!$C$53)+SUMIF($J846,"*Усилена кнопка*",'[12]ТЗ и ТП'!$C$54)+IF($E846=$E845,0,'[12]ТЗ и ТП'!$C$55)+IF(OR($F846="починено",$F846="сделана новая"),'[12]ТЗ и ТП'!$C$56)+IF(OR($F846="починено",$F846="сделана новая"),'[12]ТЗ и ТП'!$C$57)+SUMIF($J846,"*Ремонт платы датчика*",'[12]ТЗ и ТП'!$C$58)+SUMIF($J846,"*Изготовление датчика*",'[12]ТЗ и ТП'!$C$59)+SUMIF($J846,"*Вклейка магнита корпуса футляра*",'[12]ТЗ и ТП'!$C$63)+SUMIF($J846,"*Вклейка магнита крышки футляра*",'[12]ТЗ и ТП'!$C$64)+SUMIF($J846,"*Вклейка малого магнита корпуса футляра*",'[12]ТЗ и ТП'!$C$65)+SUMIF($J846,"*Вклейка малого магнита крышки футляра*",'[12]ТЗ и ТП'!$C$66)+SUMIF($J846,"*Замена 2-х цилиндрических магнитов*",'[12]ТЗ и ТП'!$C$67)+SUMIF($J846,"*Замена крышки футляра*",'[12]ТЗ и ТП'!$C$68)+SUMIF($J846,"*Замена магнита корпуса футляра*",'[12]ТЗ и ТП'!$C$69)+SUMIF($J846,"*Замена основания футляра*",'[12]ТЗ и ТП'!$C$70)+SUMIF($J846,"*Замена платы футляра*",'[12]ТЗ и ТП'!$C$71)+SUMIF($J846,"*Замена разъёма micro-USB кабеля футляра*",'[12]ТЗ и ТП'!$C$72)+SUMIF($J846,"*Замена разъёма micro-USB корпуса футляра*",'[12]ТЗ и ТП'!$C$73)+SUMIF($J846,"*Замена светодиода футляра*",'[12]ТЗ и ТП'!$C$74)+SUMIF($J846,"*Замена этикетки*",'[12]ТЗ и ТП'!$C$75)+SUMIF($J846,"*Исправление правильной ориентации micro-USB разъёма футляра  *",'[12]ТЗ и ТП'!$C$76)+SUMIF($J846,"*Замена кабеля футляра*",'[12]ТЗ и ТП'!$C$77)+SUMIF($J846,"*Доработка платы футляра &gt;40%*",'[12]ТЗ и ТП'!$C$78)+SUMIF($J846,"*Доработка платы футляра от нагрева*",'[12]ТЗ и ТП'!$C$79)+SUMIF($J846,"*Доработка разъёма micro-USB кабеля футляра*",'[12]ТЗ и ТП'!$C$80)+SUMIF($J846,"*Диагностика футляра*",'[12]ТЗ и ТП'!$C$81)+SUMIF($J846,"*Снятие платы футляра*",'[12]ТЗ и ТП'!$C$82)+SUMIF($J846,"*Установка платы футляра*",'[12]ТЗ и ТП'!$C$83)+SUMIF($J846,"*Изготовление уплотнителя под датчик*",'[12]ТЗ и ТП'!$C$84)+SUMIF($J846,"*Изготовление нового футляра*",'[12]ТЗ и ТП'!$C$85)+SUMIF($J846,"*Замена аккумулятора футляра*",'[12]ТЗ и ТП'!$C$86)</f>
        <v>#VALUE!</v>
      </c>
    </row>
    <row r="847" spans="1:17" ht="120" hidden="1">
      <c r="A847" s="147">
        <v>842</v>
      </c>
      <c r="B847" s="155" t="str">
        <f>IF(D847=4,VLOOKUP(C847,'[12]ФИО - № гарнитуры 4-я линия СПб'!$B$2:$C$180,2,FALSE),IF(D847=3,VLOOKUP(C847,'[12]ФИО - № гарнитуры 3-я линия СПб'!$B$2:$C$211,2,FALSE),""))</f>
        <v>Иванов Николай Викторович</v>
      </c>
      <c r="C847" s="144">
        <v>239</v>
      </c>
      <c r="D847" s="5">
        <v>4</v>
      </c>
      <c r="E847" s="106">
        <v>43402</v>
      </c>
      <c r="F847" s="18" t="s">
        <v>41</v>
      </c>
      <c r="G847" s="124"/>
      <c r="H847" s="265"/>
      <c r="I847" s="63" t="s">
        <v>2010</v>
      </c>
      <c r="J847" s="31" t="s">
        <v>2134</v>
      </c>
      <c r="K847" s="19" t="s">
        <v>2133</v>
      </c>
      <c r="L847" s="148" t="s">
        <v>1601</v>
      </c>
      <c r="M847" s="145">
        <v>43402</v>
      </c>
      <c r="N847" s="145">
        <v>43433</v>
      </c>
      <c r="O847" s="149">
        <f>IF(M847&lt;&gt;"ЗН",COUNTIF(M$2:M846,M847),0)</f>
        <v>2</v>
      </c>
      <c r="P847" s="149" t="str">
        <f>IF($D847=4,IF(INT($E847)-EDATE(VLOOKUP($C847,'[12]ФИО - № гарнитуры 4-я линия СПб'!$B$2:$H$180,7,FALSE),12)&gt;=0,"НЕТ","ДА"),IF($D847=3,IF(INT($E847)-EDATE(VLOOKUP($C847,'[12]ФИО - № гарнитуры 3-я линия СПб'!$B$2:$M$211,12,FALSE),12)&gt;=0,"НЕТ","ДА"),""))</f>
        <v>НЕТ</v>
      </c>
      <c r="Q847" s="149" t="e">
        <f>SUMIF($J847,"*AFE4490*",'[12]ТЗ и ТП'!$C$2)+SUMIF($J847,"*BC817*",'[12]ТЗ и ТП'!$C$3)+SUMIF($J847,"*LP2985-3,0*",'[12]ТЗ и ТП'!$C$4)+SUMIF($J847,"*STC4054GR*",'[12]ТЗ и ТП'!$C$5)+SUMIF($J847,"*W25Q128*",'[12]ТЗ и ТП'!$C$6)+SUMIF($J847,"*Диагностика датчика*",'[12]ТЗ и ТП'!$C$7)+SUMIF($J847,"*Доработка амбушюр*",'[12]ТЗ и ТП'!$C$8)+SUMIF($J847,"*Заглушка клипсы ЕИУЮ.741621.001*",'[12]ТЗ и ТП'!$C$9)+SUMIF($J847,"*Заглушка клипсы ЕИУЮ.741621.001 - 2 шт*",'[12]ТЗ и ТП'!$C$10)+SUMIF($J847,"*Замена SMD-кнопки*",'[12]ТЗ и ТП'!$C$11)+SUMIF($J847,"*Замена аккумулятора датчика*",'[12]ТЗ и ТП'!$C$12)+SUMIF($J847,"*Замена амбушюр*",'[12]ТЗ и ТП'!$C$13)+SUMIF($J847,"*Замена детектора датчика крови DDN2090M APMKorea*",'[12]ТЗ и ТП'!$C$14)+SUMIF($J847,"*Замена заводского номера*",'[12]ТЗ и ТП'!$C$15)+SUMIF($J847,"*Замена зарядного устройства*",'[12]ТЗ и ТП'!$C$16)+SUMIF($J847,"*Замена излучателя датчика крови DDL2002M APMKorea*",'[12]ТЗ и ТП'!$C$17)+SUMIF($J847,"*Замена кабеля датчика*",'[12]ТЗ и ТП'!$C$18)+SUMIF($J847,"*Замена Кнопки заушника ЕИУЮ.741521.001*",'[12]ТЗ и ТП'!$C$19)+SUMIF($J847,"*Замена платы датчика*",'[12]ТЗ и ТП'!$C$20)+SUMIF($J847,"*Замена пружин 2 шт*",'[12]ТЗ и ТП'!$C$21)+SUMIF($J847,"*Замена пружин 4 шт*",'[12]ТЗ и ТП'!$C$22)+SUMIF($J847,"*Замена разъёма micro-USB датчика*",'[12]ТЗ и ТП'!$C$23)+SUMIF($J847,"*Замена этикетки на упаковке*",'[12]ТЗ и ТП'!$C$24)+SUMIF($J847,"*Изготовление нового силиконового уха*",'[12]ТЗ и ТП'!$C$25)+SUMIF($J847,"*Изготовление нового слепка уха*",'[12]ТЗ и ТП'!$C$26)+SUMIF($J847,"*Изготовление новой клипсы*",'[12]ТЗ и ТП'!$C$27)+SUMIF($J847,"*Изготовление новых амбушюр*",'[12]ТЗ и ТП'!$C$28)+SUMIF($J847,"*Изготовление новых форм*",'[12]ТЗ и ТП'!$C$29)+SUMIF($J847,"*Кинута перемычка*",'[12]ТЗ и ТП'!$C$30)+SUMIF($J847,"*Кожух клипсы верхний левый ЕИУЮ.735224.004*",'[12]ТЗ и ТП'!$C$31)+SUMIF($J847,"*Кожух клипсы верхний правый ЕИУЮ.735224.005*",'[12]ТЗ и ТП'!$C$32)+SUMIF($J847,"*Кожух клипсы нижний левый ЕИУЮ.735224.002*",'[12]ТЗ и ТП'!$C$33)+SUMIF($J847,"*Кожух клипсы нижний правый ЕИУЮ.735224.003*",'[12]ТЗ и ТП'!$C$34)+SUMIF($J847,"*Крышка заушника ЕИУЮ.735614.002*",'[12]ТЗ и ТП'!$C$35)+SUMIF($J847,"*Крышка скобы ЕИУЮ.745321.001*",'[12]ТЗ и ТП'!$C$36)+SUMIF($J847,"*Основание заушника ЕИУЮ.735614.001*",'[12]ТЗ и ТП'!$C$37)+SUMIF($J847,"*Разборка заушной части*",'[12]ТЗ и ТП'!$C$38)+SUMIF($J847,"*Сборка корпуса заушной части*",'[12]ТЗ и ТП'!$C$39)+SUMIF($J847,"*Разборка клипсы*",'[12]ТЗ и ТП'!$C$40)+SUMIF($J847,"*Сборка корпуса клипсы*",'[12]ТЗ и ТП'!$C$41)+SUMIF($J847,"*Перепрошивка платы*",'[12]ТЗ и ТП'!$C$42)+SUMIF($J847,"*Подклейка провода к клипсе*",'[12]ТЗ и ТП'!$C$43)+SUMIF($J847,"*Чистка гарнитуры*",'[12]ТЗ и ТП'!$C$44)+SUMIF($J847,"*Проклейка амбушюр*",'[12]ТЗ и ТП'!$C$45)+SUMIF($J847,"*Прошивка BLE*",'[12]ТЗ и ТП'!$C$46)+SUMIF($J847,"*Скоба клипсы ЕИУЮ.745326.001*",'[12]ТЗ и ТП'!$C$47)+SUMIF($J847,"*Укорочен кабель*",'[12]ТЗ и ТП'!$C$48)+SUMIF($J847,"*Уменьшены амбушюры*",'[12]ТЗ и ТП'!$C$49)+SUMIF($J847,"*Установлены более длинные пружины 2 шт*",'[12]ТЗ и ТП'!$C$50)+SUMIF($J847,"*Установлены более длинные пружины 4 шт*",'[12]ТЗ и ТП'!$C$51)+SUMIF($J847,"*Растянуты пружины*",'[12]ТЗ и ТП'!$C$52)+SUMIF($J847,"*Перебор клипсы*",'[12]ТЗ и ТП'!$C$53)+SUMIF($J847,"*Усилена кнопка*",'[12]ТЗ и ТП'!$C$54)+IF($E847=$E846,0,'[12]ТЗ и ТП'!$C$55)+IF(OR($F847="починено",$F847="сделана новая"),'[12]ТЗ и ТП'!$C$56)+IF(OR($F847="починено",$F847="сделана новая"),'[12]ТЗ и ТП'!$C$57)+SUMIF($J847,"*Ремонт платы датчика*",'[12]ТЗ и ТП'!$C$58)+SUMIF($J847,"*Изготовление датчика*",'[12]ТЗ и ТП'!$C$59)+SUMIF($J847,"*Вклейка магнита корпуса футляра*",'[12]ТЗ и ТП'!$C$63)+SUMIF($J847,"*Вклейка магнита крышки футляра*",'[12]ТЗ и ТП'!$C$64)+SUMIF($J847,"*Вклейка малого магнита корпуса футляра*",'[12]ТЗ и ТП'!$C$65)+SUMIF($J847,"*Вклейка малого магнита крышки футляра*",'[12]ТЗ и ТП'!$C$66)+SUMIF($J847,"*Замена 2-х цилиндрических магнитов*",'[12]ТЗ и ТП'!$C$67)+SUMIF($J847,"*Замена крышки футляра*",'[12]ТЗ и ТП'!$C$68)+SUMIF($J847,"*Замена магнита корпуса футляра*",'[12]ТЗ и ТП'!$C$69)+SUMIF($J847,"*Замена основания футляра*",'[12]ТЗ и ТП'!$C$70)+SUMIF($J847,"*Замена платы футляра*",'[12]ТЗ и ТП'!$C$71)+SUMIF($J847,"*Замена разъёма micro-USB кабеля футляра*",'[12]ТЗ и ТП'!$C$72)+SUMIF($J847,"*Замена разъёма micro-USB корпуса футляра*",'[12]ТЗ и ТП'!$C$73)+SUMIF($J847,"*Замена светодиода футляра*",'[12]ТЗ и ТП'!$C$74)+SUMIF($J847,"*Замена этикетки*",'[12]ТЗ и ТП'!$C$75)+SUMIF($J847,"*Исправление правильной ориентации micro-USB разъёма футляра  *",'[12]ТЗ и ТП'!$C$76)+SUMIF($J847,"*Замена кабеля футляра*",'[12]ТЗ и ТП'!$C$77)+SUMIF($J847,"*Доработка платы футляра &gt;40%*",'[12]ТЗ и ТП'!$C$78)+SUMIF($J847,"*Доработка платы футляра от нагрева*",'[12]ТЗ и ТП'!$C$79)+SUMIF($J847,"*Доработка разъёма micro-USB кабеля футляра*",'[12]ТЗ и ТП'!$C$80)+SUMIF($J847,"*Диагностика футляра*",'[12]ТЗ и ТП'!$C$81)+SUMIF($J847,"*Снятие платы футляра*",'[12]ТЗ и ТП'!$C$82)+SUMIF($J847,"*Установка платы футляра*",'[12]ТЗ и ТП'!$C$83)+SUMIF($J847,"*Изготовление уплотнителя под датчик*",'[12]ТЗ и ТП'!$C$84)+SUMIF($J847,"*Изготовление нового футляра*",'[12]ТЗ и ТП'!$C$85)+SUMIF($J847,"*Замена аккумулятора футляра*",'[12]ТЗ и ТП'!$C$86)</f>
        <v>#VALUE!</v>
      </c>
    </row>
    <row r="848" spans="1:17" ht="165" hidden="1">
      <c r="A848" s="147">
        <v>843</v>
      </c>
      <c r="B848" s="155" t="str">
        <f>IF(D848=4,VLOOKUP(C848,'[12]ФИО - № гарнитуры 4-я линия СПб'!$B$2:$C$180,2,FALSE),IF(D848=3,VLOOKUP(C848,'[12]ФИО - № гарнитуры 3-я линия СПб'!$B$2:$C$211,2,FALSE),""))</f>
        <v>Шамухин Павел Владимирович</v>
      </c>
      <c r="C848" s="144">
        <v>224</v>
      </c>
      <c r="D848" s="5">
        <v>4</v>
      </c>
      <c r="E848" s="106">
        <v>43402</v>
      </c>
      <c r="F848" s="18" t="s">
        <v>41</v>
      </c>
      <c r="G848" s="124"/>
      <c r="H848" s="265"/>
      <c r="I848" s="63" t="s">
        <v>2011</v>
      </c>
      <c r="J848" s="123" t="s">
        <v>2132</v>
      </c>
      <c r="K848" s="19" t="s">
        <v>2131</v>
      </c>
      <c r="L848" s="148" t="s">
        <v>1950</v>
      </c>
      <c r="M848" s="145">
        <v>43434</v>
      </c>
      <c r="N848" s="145">
        <v>43434</v>
      </c>
      <c r="O848" s="149">
        <f>IF(M848&lt;&gt;"ЗН",COUNTIF(M$2:M847,M848),0)</f>
        <v>3</v>
      </c>
      <c r="P848" s="149" t="str">
        <f>IF($D848=4,IF(INT($E848)-EDATE(VLOOKUP($C848,'[12]ФИО - № гарнитуры 4-я линия СПб'!$B$2:$H$180,7,FALSE),12)&gt;=0,"НЕТ","ДА"),IF($D848=3,IF(INT($E848)-EDATE(VLOOKUP($C848,'[12]ФИО - № гарнитуры 3-я линия СПб'!$B$2:$M$211,12,FALSE),12)&gt;=0,"НЕТ","ДА"),""))</f>
        <v>НЕТ</v>
      </c>
      <c r="Q848" s="149" t="e">
        <f>SUMIF($J848,"*AFE4490*",'[12]ТЗ и ТП'!$C$2)+SUMIF($J848,"*BC817*",'[12]ТЗ и ТП'!$C$3)+SUMIF($J848,"*LP2985-3,0*",'[12]ТЗ и ТП'!$C$4)+SUMIF($J848,"*STC4054GR*",'[12]ТЗ и ТП'!$C$5)+SUMIF($J848,"*W25Q128*",'[12]ТЗ и ТП'!$C$6)+SUMIF($J848,"*Диагностика датчика*",'[12]ТЗ и ТП'!$C$7)+SUMIF($J848,"*Доработка амбушюр*",'[12]ТЗ и ТП'!$C$8)+SUMIF($J848,"*Заглушка клипсы ЕИУЮ.741621.001*",'[12]ТЗ и ТП'!$C$9)+SUMIF($J848,"*Заглушка клипсы ЕИУЮ.741621.001 - 2 шт*",'[12]ТЗ и ТП'!$C$10)+SUMIF($J848,"*Замена SMD-кнопки*",'[12]ТЗ и ТП'!$C$11)+SUMIF($J848,"*Замена аккумулятора датчика*",'[12]ТЗ и ТП'!$C$12)+SUMIF($J848,"*Замена амбушюр*",'[12]ТЗ и ТП'!$C$13)+SUMIF($J848,"*Замена детектора датчика крови DDN2090M APMKorea*",'[12]ТЗ и ТП'!$C$14)+SUMIF($J848,"*Замена заводского номера*",'[12]ТЗ и ТП'!$C$15)+SUMIF($J848,"*Замена зарядного устройства*",'[12]ТЗ и ТП'!$C$16)+SUMIF($J848,"*Замена излучателя датчика крови DDL2002M APMKorea*",'[12]ТЗ и ТП'!$C$17)+SUMIF($J848,"*Замена кабеля датчика*",'[12]ТЗ и ТП'!$C$18)+SUMIF($J848,"*Замена Кнопки заушника ЕИУЮ.741521.001*",'[12]ТЗ и ТП'!$C$19)+SUMIF($J848,"*Замена платы датчика*",'[12]ТЗ и ТП'!$C$20)+SUMIF($J848,"*Замена пружин 2 шт*",'[12]ТЗ и ТП'!$C$21)+SUMIF($J848,"*Замена пружин 4 шт*",'[12]ТЗ и ТП'!$C$22)+SUMIF($J848,"*Замена разъёма micro-USB датчика*",'[12]ТЗ и ТП'!$C$23)+SUMIF($J848,"*Замена этикетки на упаковке*",'[12]ТЗ и ТП'!$C$24)+SUMIF($J848,"*Изготовление нового силиконового уха*",'[12]ТЗ и ТП'!$C$25)+SUMIF($J848,"*Изготовление нового слепка уха*",'[12]ТЗ и ТП'!$C$26)+SUMIF($J848,"*Изготовление новой клипсы*",'[12]ТЗ и ТП'!$C$27)+SUMIF($J848,"*Изготовление новых амбушюр*",'[12]ТЗ и ТП'!$C$28)+SUMIF($J848,"*Изготовление новых форм*",'[12]ТЗ и ТП'!$C$29)+SUMIF($J848,"*Кинута перемычка*",'[12]ТЗ и ТП'!$C$30)+SUMIF($J848,"*Кожух клипсы верхний левый ЕИУЮ.735224.004*",'[12]ТЗ и ТП'!$C$31)+SUMIF($J848,"*Кожух клипсы верхний правый ЕИУЮ.735224.005*",'[12]ТЗ и ТП'!$C$32)+SUMIF($J848,"*Кожух клипсы нижний левый ЕИУЮ.735224.002*",'[12]ТЗ и ТП'!$C$33)+SUMIF($J848,"*Кожух клипсы нижний правый ЕИУЮ.735224.003*",'[12]ТЗ и ТП'!$C$34)+SUMIF($J848,"*Крышка заушника ЕИУЮ.735614.002*",'[12]ТЗ и ТП'!$C$35)+SUMIF($J848,"*Крышка скобы ЕИУЮ.745321.001*",'[12]ТЗ и ТП'!$C$36)+SUMIF($J848,"*Основание заушника ЕИУЮ.735614.001*",'[12]ТЗ и ТП'!$C$37)+SUMIF($J848,"*Разборка заушной части*",'[12]ТЗ и ТП'!$C$38)+SUMIF($J848,"*Сборка корпуса заушной части*",'[12]ТЗ и ТП'!$C$39)+SUMIF($J848,"*Разборка клипсы*",'[12]ТЗ и ТП'!$C$40)+SUMIF($J848,"*Сборка корпуса клипсы*",'[12]ТЗ и ТП'!$C$41)+SUMIF($J848,"*Перепрошивка платы*",'[12]ТЗ и ТП'!$C$42)+SUMIF($J848,"*Подклейка провода к клипсе*",'[12]ТЗ и ТП'!$C$43)+SUMIF($J848,"*Чистка гарнитуры*",'[12]ТЗ и ТП'!$C$44)+SUMIF($J848,"*Проклейка амбушюр*",'[12]ТЗ и ТП'!$C$45)+SUMIF($J848,"*Прошивка BLE*",'[12]ТЗ и ТП'!$C$46)+SUMIF($J848,"*Скоба клипсы ЕИУЮ.745326.001*",'[12]ТЗ и ТП'!$C$47)+SUMIF($J848,"*Укорочен кабель*",'[12]ТЗ и ТП'!$C$48)+SUMIF($J848,"*Уменьшены амбушюры*",'[12]ТЗ и ТП'!$C$49)+SUMIF($J848,"*Установлены более длинные пружины 2 шт*",'[12]ТЗ и ТП'!$C$50)+SUMIF($J848,"*Установлены более длинные пружины 4 шт*",'[12]ТЗ и ТП'!$C$51)+SUMIF($J848,"*Растянуты пружины*",'[12]ТЗ и ТП'!$C$52)+SUMIF($J848,"*Перебор клипсы*",'[12]ТЗ и ТП'!$C$53)+SUMIF($J848,"*Усилена кнопка*",'[12]ТЗ и ТП'!$C$54)+IF($E848=$E847,0,'[12]ТЗ и ТП'!$C$55)+IF(OR($F848="починено",$F848="сделана новая"),'[12]ТЗ и ТП'!$C$56)+IF(OR($F848="починено",$F848="сделана новая"),'[12]ТЗ и ТП'!$C$57)+SUMIF($J848,"*Ремонт платы датчика*",'[12]ТЗ и ТП'!$C$58)+SUMIF($J848,"*Изготовление датчика*",'[12]ТЗ и ТП'!$C$59)+SUMIF($J848,"*Вклейка магнита корпуса футляра*",'[12]ТЗ и ТП'!$C$63)+SUMIF($J848,"*Вклейка магнита крышки футляра*",'[12]ТЗ и ТП'!$C$64)+SUMIF($J848,"*Вклейка малого магнита корпуса футляра*",'[12]ТЗ и ТП'!$C$65)+SUMIF($J848,"*Вклейка малого магнита крышки футляра*",'[12]ТЗ и ТП'!$C$66)+SUMIF($J848,"*Замена 2-х цилиндрических магнитов*",'[12]ТЗ и ТП'!$C$67)+SUMIF($J848,"*Замена крышки футляра*",'[12]ТЗ и ТП'!$C$68)+SUMIF($J848,"*Замена магнита корпуса футляра*",'[12]ТЗ и ТП'!$C$69)+SUMIF($J848,"*Замена основания футляра*",'[12]ТЗ и ТП'!$C$70)+SUMIF($J848,"*Замена платы футляра*",'[12]ТЗ и ТП'!$C$71)+SUMIF($J848,"*Замена разъёма micro-USB кабеля футляра*",'[12]ТЗ и ТП'!$C$72)+SUMIF($J848,"*Замена разъёма micro-USB корпуса футляра*",'[12]ТЗ и ТП'!$C$73)+SUMIF($J848,"*Замена светодиода футляра*",'[12]ТЗ и ТП'!$C$74)+SUMIF($J848,"*Замена этикетки*",'[12]ТЗ и ТП'!$C$75)+SUMIF($J848,"*Исправление правильной ориентации micro-USB разъёма футляра  *",'[12]ТЗ и ТП'!$C$76)+SUMIF($J848,"*Замена кабеля футляра*",'[12]ТЗ и ТП'!$C$77)+SUMIF($J848,"*Доработка платы футляра &gt;40%*",'[12]ТЗ и ТП'!$C$78)+SUMIF($J848,"*Доработка платы футляра от нагрева*",'[12]ТЗ и ТП'!$C$79)+SUMIF($J848,"*Доработка разъёма micro-USB кабеля футляра*",'[12]ТЗ и ТП'!$C$80)+SUMIF($J848,"*Диагностика футляра*",'[12]ТЗ и ТП'!$C$81)+SUMIF($J848,"*Снятие платы футляра*",'[12]ТЗ и ТП'!$C$82)+SUMIF($J848,"*Установка платы футляра*",'[12]ТЗ и ТП'!$C$83)+SUMIF($J848,"*Изготовление уплотнителя под датчик*",'[12]ТЗ и ТП'!$C$84)+SUMIF($J848,"*Изготовление нового футляра*",'[12]ТЗ и ТП'!$C$85)+SUMIF($J848,"*Замена аккумулятора футляра*",'[12]ТЗ и ТП'!$C$86)</f>
        <v>#VALUE!</v>
      </c>
    </row>
    <row r="849" spans="1:17" ht="165" hidden="1">
      <c r="A849" s="147">
        <v>844</v>
      </c>
      <c r="B849" s="155" t="str">
        <f>IF(D849=4,VLOOKUP(C849,'[12]ФИО - № гарнитуры 4-я линия СПб'!$B$2:$C$180,2,FALSE),IF(D849=3,VLOOKUP(C849,'[12]ФИО - № гарнитуры 3-я линия СПб'!$B$2:$C$211,2,FALSE),""))</f>
        <v>Макаров Дмитрий Сергеевич</v>
      </c>
      <c r="C849" s="144">
        <v>387</v>
      </c>
      <c r="D849" s="5">
        <v>3</v>
      </c>
      <c r="E849" s="106">
        <v>43412</v>
      </c>
      <c r="F849" s="181" t="s">
        <v>41</v>
      </c>
      <c r="G849" s="124"/>
      <c r="H849" s="265"/>
      <c r="I849" s="63" t="s">
        <v>2012</v>
      </c>
      <c r="J849" s="31" t="s">
        <v>2123</v>
      </c>
      <c r="K849" s="19" t="s">
        <v>2122</v>
      </c>
      <c r="L849" s="148" t="s">
        <v>1628</v>
      </c>
      <c r="M849" s="145">
        <v>43423</v>
      </c>
      <c r="N849" s="210">
        <v>43427</v>
      </c>
      <c r="O849" s="149">
        <f>IF(M849&lt;&gt;"ЗН",COUNTIF(M$2:M848,M849),0)</f>
        <v>0</v>
      </c>
      <c r="P849" s="149" t="str">
        <f>IF($D849=4,IF(INT($E849)-EDATE(VLOOKUP($C849,'[12]ФИО - № гарнитуры 4-я линия СПб'!$B$2:$H$180,7,FALSE),12)&gt;=0,"НЕТ","ДА"),IF($D849=3,IF(INT($E849)-EDATE(VLOOKUP($C849,'[12]ФИО - № гарнитуры 3-я линия СПб'!$B$2:$M$211,12,FALSE),12)&gt;=0,"НЕТ","ДА"),""))</f>
        <v>ДА</v>
      </c>
      <c r="Q849" s="149" t="e">
        <f>SUMIF($J849,"*AFE4490*",'[12]ТЗ и ТП'!$C$2)+SUMIF($J849,"*BC817*",'[12]ТЗ и ТП'!$C$3)+SUMIF($J849,"*LP2985-3,0*",'[12]ТЗ и ТП'!$C$4)+SUMIF($J849,"*STC4054GR*",'[12]ТЗ и ТП'!$C$5)+SUMIF($J849,"*W25Q128*",'[12]ТЗ и ТП'!$C$6)+SUMIF($J849,"*Диагностика датчика*",'[12]ТЗ и ТП'!$C$7)+SUMIF($J849,"*Доработка амбушюр*",'[12]ТЗ и ТП'!$C$8)+SUMIF($J849,"*Заглушка клипсы ЕИУЮ.741621.001*",'[12]ТЗ и ТП'!$C$9)+SUMIF($J849,"*Заглушка клипсы ЕИУЮ.741621.001 - 2 шт*",'[12]ТЗ и ТП'!$C$10)+SUMIF($J849,"*Замена SMD-кнопки*",'[12]ТЗ и ТП'!$C$11)+SUMIF($J849,"*Замена аккумулятора датчика*",'[12]ТЗ и ТП'!$C$12)+SUMIF($J849,"*Замена амбушюр*",'[12]ТЗ и ТП'!$C$13)+SUMIF($J849,"*Замена детектора датчика крови DDN2090M APMKorea*",'[12]ТЗ и ТП'!$C$14)+SUMIF($J849,"*Замена заводского номера*",'[12]ТЗ и ТП'!$C$15)+SUMIF($J849,"*Замена зарядного устройства*",'[12]ТЗ и ТП'!$C$16)+SUMIF($J849,"*Замена излучателя датчика крови DDL2002M APMKorea*",'[12]ТЗ и ТП'!$C$17)+SUMIF($J849,"*Замена кабеля датчика*",'[12]ТЗ и ТП'!$C$18)+SUMIF($J849,"*Замена Кнопки заушника ЕИУЮ.741521.001*",'[12]ТЗ и ТП'!$C$19)+SUMIF($J849,"*Замена платы датчика*",'[12]ТЗ и ТП'!$C$20)+SUMIF($J849,"*Замена пружин 2 шт*",'[12]ТЗ и ТП'!$C$21)+SUMIF($J849,"*Замена пружин 4 шт*",'[12]ТЗ и ТП'!$C$22)+SUMIF($J849,"*Замена разъёма micro-USB датчика*",'[12]ТЗ и ТП'!$C$23)+SUMIF($J849,"*Замена этикетки на упаковке*",'[12]ТЗ и ТП'!$C$24)+SUMIF($J849,"*Изготовление нового силиконового уха*",'[12]ТЗ и ТП'!$C$25)+SUMIF($J849,"*Изготовление нового слепка уха*",'[12]ТЗ и ТП'!$C$26)+SUMIF($J849,"*Изготовление новой клипсы*",'[12]ТЗ и ТП'!$C$27)+SUMIF($J849,"*Изготовление новых амбушюр*",'[12]ТЗ и ТП'!$C$28)+SUMIF($J849,"*Изготовление новых форм*",'[12]ТЗ и ТП'!$C$29)+SUMIF($J849,"*Кинута перемычка*",'[12]ТЗ и ТП'!$C$30)+SUMIF($J849,"*Кожух клипсы верхний левый ЕИУЮ.735224.004*",'[12]ТЗ и ТП'!$C$31)+SUMIF($J849,"*Кожух клипсы верхний правый ЕИУЮ.735224.005*",'[12]ТЗ и ТП'!$C$32)+SUMIF($J849,"*Кожух клипсы нижний левый ЕИУЮ.735224.002*",'[12]ТЗ и ТП'!$C$33)+SUMIF($J849,"*Кожух клипсы нижний правый ЕИУЮ.735224.003*",'[12]ТЗ и ТП'!$C$34)+SUMIF($J849,"*Крышка заушника ЕИУЮ.735614.002*",'[12]ТЗ и ТП'!$C$35)+SUMIF($J849,"*Крышка скобы ЕИУЮ.745321.001*",'[12]ТЗ и ТП'!$C$36)+SUMIF($J849,"*Основание заушника ЕИУЮ.735614.001*",'[12]ТЗ и ТП'!$C$37)+SUMIF($J849,"*Разборка заушной части*",'[12]ТЗ и ТП'!$C$38)+SUMIF($J849,"*Сборка корпуса заушной части*",'[12]ТЗ и ТП'!$C$39)+SUMIF($J849,"*Разборка клипсы*",'[12]ТЗ и ТП'!$C$40)+SUMIF($J849,"*Сборка корпуса клипсы*",'[12]ТЗ и ТП'!$C$41)+SUMIF($J849,"*Перепрошивка платы*",'[12]ТЗ и ТП'!$C$42)+SUMIF($J849,"*Подклейка провода к клипсе*",'[12]ТЗ и ТП'!$C$43)+SUMIF($J849,"*Чистка гарнитуры*",'[12]ТЗ и ТП'!$C$44)+SUMIF($J849,"*Проклейка амбушюр*",'[12]ТЗ и ТП'!$C$45)+SUMIF($J849,"*Прошивка BLE*",'[12]ТЗ и ТП'!$C$46)+SUMIF($J849,"*Скоба клипсы ЕИУЮ.745326.001*",'[12]ТЗ и ТП'!$C$47)+SUMIF($J849,"*Укорочен кабель*",'[12]ТЗ и ТП'!$C$48)+SUMIF($J849,"*Уменьшены амбушюры*",'[12]ТЗ и ТП'!$C$49)+SUMIF($J849,"*Установлены более длинные пружины 2 шт*",'[12]ТЗ и ТП'!$C$50)+SUMIF($J849,"*Установлены более длинные пружины 4 шт*",'[12]ТЗ и ТП'!$C$51)+SUMIF($J849,"*Растянуты пружины*",'[12]ТЗ и ТП'!$C$52)+SUMIF($J849,"*Перебор клипсы*",'[12]ТЗ и ТП'!$C$53)+SUMIF($J849,"*Усилена кнопка*",'[12]ТЗ и ТП'!$C$54)+IF($E849=$E848,0,'[12]ТЗ и ТП'!$C$55)+IF(OR($F849="починено",$F849="сделана новая"),'[12]ТЗ и ТП'!$C$56)+IF(OR($F849="починено",$F849="сделана новая"),'[12]ТЗ и ТП'!$C$57)+SUMIF($J849,"*Ремонт платы датчика*",'[12]ТЗ и ТП'!$C$58)+SUMIF($J849,"*Изготовление датчика*",'[12]ТЗ и ТП'!$C$59)+SUMIF($J849,"*Вклейка магнита корпуса футляра*",'[12]ТЗ и ТП'!$C$63)+SUMIF($J849,"*Вклейка магнита крышки футляра*",'[12]ТЗ и ТП'!$C$64)+SUMIF($J849,"*Вклейка малого магнита корпуса футляра*",'[12]ТЗ и ТП'!$C$65)+SUMIF($J849,"*Вклейка малого магнита крышки футляра*",'[12]ТЗ и ТП'!$C$66)+SUMIF($J849,"*Замена 2-х цилиндрических магнитов*",'[12]ТЗ и ТП'!$C$67)+SUMIF($J849,"*Замена крышки футляра*",'[12]ТЗ и ТП'!$C$68)+SUMIF($J849,"*Замена магнита корпуса футляра*",'[12]ТЗ и ТП'!$C$69)+SUMIF($J849,"*Замена основания футляра*",'[12]ТЗ и ТП'!$C$70)+SUMIF($J849,"*Замена платы футляра*",'[12]ТЗ и ТП'!$C$71)+SUMIF($J849,"*Замена разъёма micro-USB кабеля футляра*",'[12]ТЗ и ТП'!$C$72)+SUMIF($J849,"*Замена разъёма micro-USB корпуса футляра*",'[12]ТЗ и ТП'!$C$73)+SUMIF($J849,"*Замена светодиода футляра*",'[12]ТЗ и ТП'!$C$74)+SUMIF($J849,"*Замена этикетки*",'[12]ТЗ и ТП'!$C$75)+SUMIF($J849,"*Исправление правильной ориентации micro-USB разъёма футляра  *",'[12]ТЗ и ТП'!$C$76)+SUMIF($J849,"*Замена кабеля футляра*",'[12]ТЗ и ТП'!$C$77)+SUMIF($J849,"*Доработка платы футляра &gt;40%*",'[12]ТЗ и ТП'!$C$78)+SUMIF($J849,"*Доработка платы футляра от нагрева*",'[12]ТЗ и ТП'!$C$79)+SUMIF($J849,"*Доработка разъёма micro-USB кабеля футляра*",'[12]ТЗ и ТП'!$C$80)+SUMIF($J849,"*Диагностика футляра*",'[12]ТЗ и ТП'!$C$81)+SUMIF($J849,"*Снятие платы футляра*",'[12]ТЗ и ТП'!$C$82)+SUMIF($J849,"*Установка платы футляра*",'[12]ТЗ и ТП'!$C$83)+SUMIF($J849,"*Изготовление уплотнителя под датчик*",'[12]ТЗ и ТП'!$C$84)+SUMIF($J849,"*Изготовление нового футляра*",'[12]ТЗ и ТП'!$C$85)+SUMIF($J849,"*Замена аккумулятора футляра*",'[12]ТЗ и ТП'!$C$86)</f>
        <v>#VALUE!</v>
      </c>
    </row>
    <row r="850" spans="1:17" ht="135" hidden="1">
      <c r="A850" s="147">
        <v>845</v>
      </c>
      <c r="B850" s="155" t="str">
        <f>IF(D850=4,VLOOKUP(C850,'[12]ФИО - № гарнитуры 4-я линия СПб'!$B$2:$C$180,2,FALSE),IF(D850=3,VLOOKUP(C850,'[12]ФИО - № гарнитуры 3-я линия СПб'!$B$2:$C$211,2,FALSE),""))</f>
        <v>Надысев Алексей Сергеевич</v>
      </c>
      <c r="C850" s="224">
        <v>395</v>
      </c>
      <c r="D850" s="5">
        <v>3</v>
      </c>
      <c r="E850" s="106">
        <v>43412</v>
      </c>
      <c r="F850" s="18" t="s">
        <v>41</v>
      </c>
      <c r="G850" s="204"/>
      <c r="H850" s="269"/>
      <c r="I850" s="225" t="s">
        <v>2013</v>
      </c>
      <c r="J850" s="226" t="s">
        <v>2211</v>
      </c>
      <c r="K850" s="207" t="s">
        <v>2210</v>
      </c>
      <c r="L850" s="148" t="s">
        <v>1601</v>
      </c>
      <c r="M850" s="145">
        <v>43440</v>
      </c>
      <c r="N850" s="145">
        <v>43444</v>
      </c>
      <c r="O850" s="209">
        <f>IF(M850&lt;&gt;"ЗН",COUNTIF(M$2:M849,M850),0)</f>
        <v>1</v>
      </c>
      <c r="P850" s="149" t="str">
        <f>IF($D850=4,IF(INT($E850)-EDATE(VLOOKUP($C850,'[12]ФИО - № гарнитуры 4-я линия СПб'!$B$2:$H$180,7,FALSE),12)&gt;=0,"НЕТ","ДА"),IF($D850=3,IF(INT($E850)-EDATE(VLOOKUP($C850,'[12]ФИО - № гарнитуры 3-я линия СПб'!$B$2:$M$211,12,FALSE),12)&gt;=0,"НЕТ","ДА"),""))</f>
        <v>ДА</v>
      </c>
      <c r="Q850" s="149" t="e">
        <f>SUMIF($J850,"*AFE4490*",'[12]ТЗ и ТП'!$C$2)+SUMIF($J850,"*BC817*",'[12]ТЗ и ТП'!$C$3)+SUMIF($J850,"*LP2985-3,0*",'[12]ТЗ и ТП'!$C$4)+SUMIF($J850,"*STC4054GR*",'[12]ТЗ и ТП'!$C$5)+SUMIF($J850,"*W25Q128*",'[12]ТЗ и ТП'!$C$6)+SUMIF($J850,"*Диагностика датчика*",'[12]ТЗ и ТП'!$C$7)+SUMIF($J850,"*Доработка амбушюр*",'[12]ТЗ и ТП'!$C$8)+SUMIF($J850,"*Заглушка клипсы ЕИУЮ.741621.001*",'[12]ТЗ и ТП'!$C$9)+SUMIF($J850,"*Заглушка клипсы ЕИУЮ.741621.001 - 2 шт*",'[12]ТЗ и ТП'!$C$10)+SUMIF($J850,"*Замена SMD-кнопки*",'[12]ТЗ и ТП'!$C$11)+SUMIF($J850,"*Замена аккумулятора датчика*",'[12]ТЗ и ТП'!$C$12)+SUMIF($J850,"*Замена амбушюр*",'[12]ТЗ и ТП'!$C$13)+SUMIF($J850,"*Замена детектора датчика крови DDN2090M APMKorea*",'[12]ТЗ и ТП'!$C$14)+SUMIF($J850,"*Замена заводского номера*",'[12]ТЗ и ТП'!$C$15)+SUMIF($J850,"*Замена зарядного устройства*",'[12]ТЗ и ТП'!$C$16)+SUMIF($J850,"*Замена излучателя датчика крови DDL2002M APMKorea*",'[12]ТЗ и ТП'!$C$17)+SUMIF($J850,"*Замена кабеля датчика*",'[12]ТЗ и ТП'!$C$18)+SUMIF($J850,"*Замена Кнопки заушника ЕИУЮ.741521.001*",'[12]ТЗ и ТП'!$C$19)+SUMIF($J850,"*Замена платы датчика*",'[12]ТЗ и ТП'!$C$20)+SUMIF($J850,"*Замена пружин 2 шт*",'[12]ТЗ и ТП'!$C$21)+SUMIF($J850,"*Замена пружин 4 шт*",'[12]ТЗ и ТП'!$C$22)+SUMIF($J850,"*Замена разъёма micro-USB датчика*",'[12]ТЗ и ТП'!$C$23)+SUMIF($J850,"*Замена этикетки на упаковке*",'[12]ТЗ и ТП'!$C$24)+SUMIF($J850,"*Изготовление нового силиконового уха*",'[12]ТЗ и ТП'!$C$25)+SUMIF($J850,"*Изготовление нового слепка уха*",'[12]ТЗ и ТП'!$C$26)+SUMIF($J850,"*Изготовление новой клипсы*",'[12]ТЗ и ТП'!$C$27)+SUMIF($J850,"*Изготовление новых амбушюр*",'[12]ТЗ и ТП'!$C$28)+SUMIF($J850,"*Изготовление новых форм*",'[12]ТЗ и ТП'!$C$29)+SUMIF($J850,"*Кинута перемычка*",'[12]ТЗ и ТП'!$C$30)+SUMIF($J850,"*Кожух клипсы верхний левый ЕИУЮ.735224.004*",'[12]ТЗ и ТП'!$C$31)+SUMIF($J850,"*Кожух клипсы верхний правый ЕИУЮ.735224.005*",'[12]ТЗ и ТП'!$C$32)+SUMIF($J850,"*Кожух клипсы нижний левый ЕИУЮ.735224.002*",'[12]ТЗ и ТП'!$C$33)+SUMIF($J850,"*Кожух клипсы нижний правый ЕИУЮ.735224.003*",'[12]ТЗ и ТП'!$C$34)+SUMIF($J850,"*Крышка заушника ЕИУЮ.735614.002*",'[12]ТЗ и ТП'!$C$35)+SUMIF($J850,"*Крышка скобы ЕИУЮ.745321.001*",'[12]ТЗ и ТП'!$C$36)+SUMIF($J850,"*Основание заушника ЕИУЮ.735614.001*",'[12]ТЗ и ТП'!$C$37)+SUMIF($J850,"*Разборка заушной части*",'[12]ТЗ и ТП'!$C$38)+SUMIF($J850,"*Сборка корпуса заушной части*",'[12]ТЗ и ТП'!$C$39)+SUMIF($J850,"*Разборка клипсы*",'[12]ТЗ и ТП'!$C$40)+SUMIF($J850,"*Сборка корпуса клипсы*",'[12]ТЗ и ТП'!$C$41)+SUMIF($J850,"*Перепрошивка платы*",'[12]ТЗ и ТП'!$C$42)+SUMIF($J850,"*Подклейка провода к клипсе*",'[12]ТЗ и ТП'!$C$43)+SUMIF($J850,"*Чистка гарнитуры*",'[12]ТЗ и ТП'!$C$44)+SUMIF($J850,"*Проклейка амбушюр*",'[12]ТЗ и ТП'!$C$45)+SUMIF($J850,"*Прошивка BLE*",'[12]ТЗ и ТП'!$C$46)+SUMIF($J850,"*Скоба клипсы ЕИУЮ.745326.001*",'[12]ТЗ и ТП'!$C$47)+SUMIF($J850,"*Укорочен кабель*",'[12]ТЗ и ТП'!$C$48)+SUMIF($J850,"*Уменьшены амбушюры*",'[12]ТЗ и ТП'!$C$49)+SUMIF($J850,"*Установлены более длинные пружины 2 шт*",'[12]ТЗ и ТП'!$C$50)+SUMIF($J850,"*Установлены более длинные пружины 4 шт*",'[12]ТЗ и ТП'!$C$51)+SUMIF($J850,"*Растянуты пружины*",'[12]ТЗ и ТП'!$C$52)+SUMIF($J850,"*Перебор клипсы*",'[12]ТЗ и ТП'!$C$53)+SUMIF($J850,"*Усилена кнопка*",'[12]ТЗ и ТП'!$C$54)+IF($E850=$E849,0,'[12]ТЗ и ТП'!$C$55)+IF(OR($F850="починено",$F850="сделана новая"),'[12]ТЗ и ТП'!$C$56)+IF(OR($F850="починено",$F850="сделана новая"),'[12]ТЗ и ТП'!$C$57)+SUMIF($J850,"*Ремонт платы датчика*",'[12]ТЗ и ТП'!$C$58)+SUMIF($J850,"*Изготовление датчика*",'[12]ТЗ и ТП'!$C$59)+SUMIF($J850,"*Вклейка магнита корпуса футляра*",'[12]ТЗ и ТП'!$C$63)+SUMIF($J850,"*Вклейка магнита крышки футляра*",'[12]ТЗ и ТП'!$C$64)+SUMIF($J850,"*Вклейка малого магнита корпуса футляра*",'[12]ТЗ и ТП'!$C$65)+SUMIF($J850,"*Вклейка малого магнита крышки футляра*",'[12]ТЗ и ТП'!$C$66)+SUMIF($J850,"*Замена 2-х цилиндрических магнитов*",'[12]ТЗ и ТП'!$C$67)+SUMIF($J850,"*Замена крышки футляра*",'[12]ТЗ и ТП'!$C$68)+SUMIF($J850,"*Замена магнита корпуса футляра*",'[12]ТЗ и ТП'!$C$69)+SUMIF($J850,"*Замена основания футляра*",'[12]ТЗ и ТП'!$C$70)+SUMIF($J850,"*Замена платы футляра*",'[12]ТЗ и ТП'!$C$71)+SUMIF($J850,"*Замена разъёма micro-USB кабеля футляра*",'[12]ТЗ и ТП'!$C$72)+SUMIF($J850,"*Замена разъёма micro-USB корпуса футляра*",'[12]ТЗ и ТП'!$C$73)+SUMIF($J850,"*Замена светодиода футляра*",'[12]ТЗ и ТП'!$C$74)+SUMIF($J850,"*Замена этикетки*",'[12]ТЗ и ТП'!$C$75)+SUMIF($J850,"*Исправление правильной ориентации micro-USB разъёма футляра  *",'[12]ТЗ и ТП'!$C$76)+SUMIF($J850,"*Замена кабеля футляра*",'[12]ТЗ и ТП'!$C$77)+SUMIF($J850,"*Доработка платы футляра &gt;40%*",'[12]ТЗ и ТП'!$C$78)+SUMIF($J850,"*Доработка платы футляра от нагрева*",'[12]ТЗ и ТП'!$C$79)+SUMIF($J850,"*Доработка разъёма micro-USB кабеля футляра*",'[12]ТЗ и ТП'!$C$80)+SUMIF($J850,"*Диагностика футляра*",'[12]ТЗ и ТП'!$C$81)+SUMIF($J850,"*Снятие платы футляра*",'[12]ТЗ и ТП'!$C$82)+SUMIF($J850,"*Установка платы футляра*",'[12]ТЗ и ТП'!$C$83)+SUMIF($J850,"*Изготовление уплотнителя под датчик*",'[12]ТЗ и ТП'!$C$84)+SUMIF($J850,"*Изготовление нового футляра*",'[12]ТЗ и ТП'!$C$85)+SUMIF($J850,"*Замена аккумулятора футляра*",'[12]ТЗ и ТП'!$C$86)</f>
        <v>#VALUE!</v>
      </c>
    </row>
    <row r="851" spans="1:17" ht="120" hidden="1">
      <c r="A851" s="147">
        <v>846</v>
      </c>
      <c r="B851" s="155" t="str">
        <f>IF(D851=4,VLOOKUP(C851,'[12]ФИО - № гарнитуры 4-я линия СПб'!$B$2:$C$180,2,FALSE),IF(D851=3,VLOOKUP(C851,'[12]ФИО - № гарнитуры 3-я линия СПб'!$B$2:$C$211,2,FALSE),""))</f>
        <v>Степанов Александр Владимирович</v>
      </c>
      <c r="C851" s="144">
        <v>444</v>
      </c>
      <c r="D851" s="5">
        <v>3</v>
      </c>
      <c r="E851" s="106">
        <v>43412</v>
      </c>
      <c r="F851" s="18" t="s">
        <v>41</v>
      </c>
      <c r="G851" s="124"/>
      <c r="H851" s="265"/>
      <c r="I851" s="63" t="s">
        <v>2014</v>
      </c>
      <c r="J851" s="31" t="s">
        <v>2172</v>
      </c>
      <c r="K851" s="19" t="s">
        <v>2174</v>
      </c>
      <c r="L851" s="148" t="s">
        <v>1792</v>
      </c>
      <c r="M851" s="211">
        <v>43441</v>
      </c>
      <c r="N851" s="145">
        <v>43443</v>
      </c>
      <c r="O851" s="149">
        <f>IF(M851&lt;&gt;"ЗН",COUNTIF(M$2:M850,M851),0)</f>
        <v>3</v>
      </c>
      <c r="P851" s="149" t="str">
        <f>IF($D851=4,IF(INT($E851)-EDATE(VLOOKUP($C851,'[12]ФИО - № гарнитуры 4-я линия СПб'!$B$2:$H$180,7,FALSE),12)&gt;=0,"НЕТ","ДА"),IF($D851=3,IF(INT($E851)-EDATE(VLOOKUP($C851,'[12]ФИО - № гарнитуры 3-я линия СПб'!$B$2:$M$211,12,FALSE),12)&gt;=0,"НЕТ","ДА"),""))</f>
        <v>ДА</v>
      </c>
      <c r="Q851" s="149" t="e">
        <f>SUMIF($J851,"*AFE4490*",'[12]ТЗ и ТП'!$C$2)+SUMIF($J851,"*BC817*",'[12]ТЗ и ТП'!$C$3)+SUMIF($J851,"*LP2985-3,0*",'[12]ТЗ и ТП'!$C$4)+SUMIF($J851,"*STC4054GR*",'[12]ТЗ и ТП'!$C$5)+SUMIF($J851,"*W25Q128*",'[12]ТЗ и ТП'!$C$6)+SUMIF($J851,"*Диагностика датчика*",'[12]ТЗ и ТП'!$C$7)+SUMIF($J851,"*Доработка амбушюр*",'[12]ТЗ и ТП'!$C$8)+SUMIF($J851,"*Заглушка клипсы ЕИУЮ.741621.001*",'[12]ТЗ и ТП'!$C$9)+SUMIF($J851,"*Заглушка клипсы ЕИУЮ.741621.001 - 2 шт*",'[12]ТЗ и ТП'!$C$10)+SUMIF($J851,"*Замена SMD-кнопки*",'[12]ТЗ и ТП'!$C$11)+SUMIF($J851,"*Замена аккумулятора датчика*",'[12]ТЗ и ТП'!$C$12)+SUMIF($J851,"*Замена амбушюр*",'[12]ТЗ и ТП'!$C$13)+SUMIF($J851,"*Замена детектора датчика крови DDN2090M APMKorea*",'[12]ТЗ и ТП'!$C$14)+SUMIF($J851,"*Замена заводского номера*",'[12]ТЗ и ТП'!$C$15)+SUMIF($J851,"*Замена зарядного устройства*",'[12]ТЗ и ТП'!$C$16)+SUMIF($J851,"*Замена излучателя датчика крови DDL2002M APMKorea*",'[12]ТЗ и ТП'!$C$17)+SUMIF($J851,"*Замена кабеля датчика*",'[12]ТЗ и ТП'!$C$18)+SUMIF($J851,"*Замена Кнопки заушника ЕИУЮ.741521.001*",'[12]ТЗ и ТП'!$C$19)+SUMIF($J851,"*Замена платы датчика*",'[12]ТЗ и ТП'!$C$20)+SUMIF($J851,"*Замена пружин 2 шт*",'[12]ТЗ и ТП'!$C$21)+SUMIF($J851,"*Замена пружин 4 шт*",'[12]ТЗ и ТП'!$C$22)+SUMIF($J851,"*Замена разъёма micro-USB датчика*",'[12]ТЗ и ТП'!$C$23)+SUMIF($J851,"*Замена этикетки на упаковке*",'[12]ТЗ и ТП'!$C$24)+SUMIF($J851,"*Изготовление нового силиконового уха*",'[12]ТЗ и ТП'!$C$25)+SUMIF($J851,"*Изготовление нового слепка уха*",'[12]ТЗ и ТП'!$C$26)+SUMIF($J851,"*Изготовление новой клипсы*",'[12]ТЗ и ТП'!$C$27)+SUMIF($J851,"*Изготовление новых амбушюр*",'[12]ТЗ и ТП'!$C$28)+SUMIF($J851,"*Изготовление новых форм*",'[12]ТЗ и ТП'!$C$29)+SUMIF($J851,"*Кинута перемычка*",'[12]ТЗ и ТП'!$C$30)+SUMIF($J851,"*Кожух клипсы верхний левый ЕИУЮ.735224.004*",'[12]ТЗ и ТП'!$C$31)+SUMIF($J851,"*Кожух клипсы верхний правый ЕИУЮ.735224.005*",'[12]ТЗ и ТП'!$C$32)+SUMIF($J851,"*Кожух клипсы нижний левый ЕИУЮ.735224.002*",'[12]ТЗ и ТП'!$C$33)+SUMIF($J851,"*Кожух клипсы нижний правый ЕИУЮ.735224.003*",'[12]ТЗ и ТП'!$C$34)+SUMIF($J851,"*Крышка заушника ЕИУЮ.735614.002*",'[12]ТЗ и ТП'!$C$35)+SUMIF($J851,"*Крышка скобы ЕИУЮ.745321.001*",'[12]ТЗ и ТП'!$C$36)+SUMIF($J851,"*Основание заушника ЕИУЮ.735614.001*",'[12]ТЗ и ТП'!$C$37)+SUMIF($J851,"*Разборка заушной части*",'[12]ТЗ и ТП'!$C$38)+SUMIF($J851,"*Сборка корпуса заушной части*",'[12]ТЗ и ТП'!$C$39)+SUMIF($J851,"*Разборка клипсы*",'[12]ТЗ и ТП'!$C$40)+SUMIF($J851,"*Сборка корпуса клипсы*",'[12]ТЗ и ТП'!$C$41)+SUMIF($J851,"*Перепрошивка платы*",'[12]ТЗ и ТП'!$C$42)+SUMIF($J851,"*Подклейка провода к клипсе*",'[12]ТЗ и ТП'!$C$43)+SUMIF($J851,"*Чистка гарнитуры*",'[12]ТЗ и ТП'!$C$44)+SUMIF($J851,"*Проклейка амбушюр*",'[12]ТЗ и ТП'!$C$45)+SUMIF($J851,"*Прошивка BLE*",'[12]ТЗ и ТП'!$C$46)+SUMIF($J851,"*Скоба клипсы ЕИУЮ.745326.001*",'[12]ТЗ и ТП'!$C$47)+SUMIF($J851,"*Укорочен кабель*",'[12]ТЗ и ТП'!$C$48)+SUMIF($J851,"*Уменьшены амбушюры*",'[12]ТЗ и ТП'!$C$49)+SUMIF($J851,"*Установлены более длинные пружины 2 шт*",'[12]ТЗ и ТП'!$C$50)+SUMIF($J851,"*Установлены более длинные пружины 4 шт*",'[12]ТЗ и ТП'!$C$51)+SUMIF($J851,"*Растянуты пружины*",'[12]ТЗ и ТП'!$C$52)+SUMIF($J851,"*Перебор клипсы*",'[12]ТЗ и ТП'!$C$53)+SUMIF($J851,"*Усилена кнопка*",'[12]ТЗ и ТП'!$C$54)+IF($E851=$E850,0,'[12]ТЗ и ТП'!$C$55)+IF(OR($F851="починено",$F851="сделана новая"),'[12]ТЗ и ТП'!$C$56)+IF(OR($F851="починено",$F851="сделана новая"),'[12]ТЗ и ТП'!$C$57)+SUMIF($J851,"*Ремонт платы датчика*",'[12]ТЗ и ТП'!$C$58)+SUMIF($J851,"*Изготовление датчика*",'[12]ТЗ и ТП'!$C$59)+SUMIF($J851,"*Вклейка магнита корпуса футляра*",'[12]ТЗ и ТП'!$C$63)+SUMIF($J851,"*Вклейка магнита крышки футляра*",'[12]ТЗ и ТП'!$C$64)+SUMIF($J851,"*Вклейка малого магнита корпуса футляра*",'[12]ТЗ и ТП'!$C$65)+SUMIF($J851,"*Вклейка малого магнита крышки футляра*",'[12]ТЗ и ТП'!$C$66)+SUMIF($J851,"*Замена 2-х цилиндрических магнитов*",'[12]ТЗ и ТП'!$C$67)+SUMIF($J851,"*Замена крышки футляра*",'[12]ТЗ и ТП'!$C$68)+SUMIF($J851,"*Замена магнита корпуса футляра*",'[12]ТЗ и ТП'!$C$69)+SUMIF($J851,"*Замена основания футляра*",'[12]ТЗ и ТП'!$C$70)+SUMIF($J851,"*Замена платы футляра*",'[12]ТЗ и ТП'!$C$71)+SUMIF($J851,"*Замена разъёма micro-USB кабеля футляра*",'[12]ТЗ и ТП'!$C$72)+SUMIF($J851,"*Замена разъёма micro-USB корпуса футляра*",'[12]ТЗ и ТП'!$C$73)+SUMIF($J851,"*Замена светодиода футляра*",'[12]ТЗ и ТП'!$C$74)+SUMIF($J851,"*Замена этикетки*",'[12]ТЗ и ТП'!$C$75)+SUMIF($J851,"*Исправление правильной ориентации micro-USB разъёма футляра  *",'[12]ТЗ и ТП'!$C$76)+SUMIF($J851,"*Замена кабеля футляра*",'[12]ТЗ и ТП'!$C$77)+SUMIF($J851,"*Доработка платы футляра &gt;40%*",'[12]ТЗ и ТП'!$C$78)+SUMIF($J851,"*Доработка платы футляра от нагрева*",'[12]ТЗ и ТП'!$C$79)+SUMIF($J851,"*Доработка разъёма micro-USB кабеля футляра*",'[12]ТЗ и ТП'!$C$80)+SUMIF($J851,"*Диагностика футляра*",'[12]ТЗ и ТП'!$C$81)+SUMIF($J851,"*Снятие платы футляра*",'[12]ТЗ и ТП'!$C$82)+SUMIF($J851,"*Установка платы футляра*",'[12]ТЗ и ТП'!$C$83)+SUMIF($J851,"*Изготовление уплотнителя под датчик*",'[12]ТЗ и ТП'!$C$84)+SUMIF($J851,"*Изготовление нового футляра*",'[12]ТЗ и ТП'!$C$85)+SUMIF($J851,"*Замена аккумулятора футляра*",'[12]ТЗ и ТП'!$C$86)</f>
        <v>#VALUE!</v>
      </c>
    </row>
    <row r="852" spans="1:17" ht="120" hidden="1">
      <c r="A852" s="147">
        <v>847</v>
      </c>
      <c r="B852" s="155" t="str">
        <f>IF(D852=4,VLOOKUP(C852,'[12]ФИО - № гарнитуры 4-я линия СПб'!$B$2:$C$180,2,FALSE),IF(D852=3,VLOOKUP(C852,'[12]ФИО - № гарнитуры 3-я линия СПб'!$B$2:$C$211,2,FALSE),""))</f>
        <v>Ефимов Сергей Викторович</v>
      </c>
      <c r="C852" s="144">
        <v>339</v>
      </c>
      <c r="D852" s="5">
        <v>3</v>
      </c>
      <c r="E852" s="106">
        <v>43412</v>
      </c>
      <c r="F852" s="126" t="s">
        <v>120</v>
      </c>
      <c r="G852" s="124"/>
      <c r="H852" s="265"/>
      <c r="I852" s="63" t="s">
        <v>2015</v>
      </c>
      <c r="J852" s="31" t="s">
        <v>2296</v>
      </c>
      <c r="K852" s="19" t="s">
        <v>2295</v>
      </c>
      <c r="L852" s="148" t="s">
        <v>1950</v>
      </c>
      <c r="M852" s="145">
        <v>43456</v>
      </c>
      <c r="N852" s="145">
        <v>43479</v>
      </c>
      <c r="O852" s="149">
        <f>IF(M852&lt;&gt;"ЗН",COUNTIF(M$2:M851,M852),0)</f>
        <v>0</v>
      </c>
      <c r="P852" s="149" t="str">
        <f>IF($D852=4,IF(INT($E852)-EDATE(VLOOKUP($C852,'[12]ФИО - № гарнитуры 4-я линия СПб'!$B$2:$H$180,7,FALSE),12)&gt;=0,"НЕТ","ДА"),IF($D852=3,IF(INT($E852)-EDATE(VLOOKUP($C852,'[12]ФИО - № гарнитуры 3-я линия СПб'!$B$2:$M$211,12,FALSE),12)&gt;=0,"НЕТ","ДА"),""))</f>
        <v>ДА</v>
      </c>
      <c r="Q852" s="149" t="e">
        <f>SUMIF($J852,"*AFE4490*",'[12]ТЗ и ТП'!$C$2)+SUMIF($J852,"*BC817*",'[12]ТЗ и ТП'!$C$3)+SUMIF($J852,"*LP2985-3,0*",'[12]ТЗ и ТП'!$C$4)+SUMIF($J852,"*STC4054GR*",'[12]ТЗ и ТП'!$C$5)+SUMIF($J852,"*W25Q128*",'[12]ТЗ и ТП'!$C$6)+SUMIF($J852,"*Диагностика датчика*",'[12]ТЗ и ТП'!$C$7)+SUMIF($J852,"*Доработка амбушюр*",'[12]ТЗ и ТП'!$C$8)+SUMIF($J852,"*Заглушка клипсы ЕИУЮ.741621.001*",'[12]ТЗ и ТП'!$C$9)+SUMIF($J852,"*Заглушка клипсы ЕИУЮ.741621.001 - 2 шт*",'[12]ТЗ и ТП'!$C$10)+SUMIF($J852,"*Замена SMD-кнопки*",'[12]ТЗ и ТП'!$C$11)+SUMIF($J852,"*Замена аккумулятора датчика*",'[12]ТЗ и ТП'!$C$12)+SUMIF($J852,"*Замена амбушюр*",'[12]ТЗ и ТП'!$C$13)+SUMIF($J852,"*Замена детектора датчика крови DDN2090M APMKorea*",'[12]ТЗ и ТП'!$C$14)+SUMIF($J852,"*Замена заводского номера*",'[12]ТЗ и ТП'!$C$15)+SUMIF($J852,"*Замена зарядного устройства*",'[12]ТЗ и ТП'!$C$16)+SUMIF($J852,"*Замена излучателя датчика крови DDL2002M APMKorea*",'[12]ТЗ и ТП'!$C$17)+SUMIF($J852,"*Замена кабеля датчика*",'[12]ТЗ и ТП'!$C$18)+SUMIF($J852,"*Замена Кнопки заушника ЕИУЮ.741521.001*",'[12]ТЗ и ТП'!$C$19)+SUMIF($J852,"*Замена платы датчика*",'[12]ТЗ и ТП'!$C$20)+SUMIF($J852,"*Замена пружин 2 шт*",'[12]ТЗ и ТП'!$C$21)+SUMIF($J852,"*Замена пружин 4 шт*",'[12]ТЗ и ТП'!$C$22)+SUMIF($J852,"*Замена разъёма micro-USB датчика*",'[12]ТЗ и ТП'!$C$23)+SUMIF($J852,"*Замена этикетки на упаковке*",'[12]ТЗ и ТП'!$C$24)+SUMIF($J852,"*Изготовление нового силиконового уха*",'[12]ТЗ и ТП'!$C$25)+SUMIF($J852,"*Изготовление нового слепка уха*",'[12]ТЗ и ТП'!$C$26)+SUMIF($J852,"*Изготовление новой клипсы*",'[12]ТЗ и ТП'!$C$27)+SUMIF($J852,"*Изготовление новых амбушюр*",'[12]ТЗ и ТП'!$C$28)+SUMIF($J852,"*Изготовление новых форм*",'[12]ТЗ и ТП'!$C$29)+SUMIF($J852,"*Кинута перемычка*",'[12]ТЗ и ТП'!$C$30)+SUMIF($J852,"*Кожух клипсы верхний левый ЕИУЮ.735224.004*",'[12]ТЗ и ТП'!$C$31)+SUMIF($J852,"*Кожух клипсы верхний правый ЕИУЮ.735224.005*",'[12]ТЗ и ТП'!$C$32)+SUMIF($J852,"*Кожух клипсы нижний левый ЕИУЮ.735224.002*",'[12]ТЗ и ТП'!$C$33)+SUMIF($J852,"*Кожух клипсы нижний правый ЕИУЮ.735224.003*",'[12]ТЗ и ТП'!$C$34)+SUMIF($J852,"*Крышка заушника ЕИУЮ.735614.002*",'[12]ТЗ и ТП'!$C$35)+SUMIF($J852,"*Крышка скобы ЕИУЮ.745321.001*",'[12]ТЗ и ТП'!$C$36)+SUMIF($J852,"*Основание заушника ЕИУЮ.735614.001*",'[12]ТЗ и ТП'!$C$37)+SUMIF($J852,"*Разборка заушной части*",'[12]ТЗ и ТП'!$C$38)+SUMIF($J852,"*Сборка корпуса заушной части*",'[12]ТЗ и ТП'!$C$39)+SUMIF($J852,"*Разборка клипсы*",'[12]ТЗ и ТП'!$C$40)+SUMIF($J852,"*Сборка корпуса клипсы*",'[12]ТЗ и ТП'!$C$41)+SUMIF($J852,"*Перепрошивка платы*",'[12]ТЗ и ТП'!$C$42)+SUMIF($J852,"*Подклейка провода к клипсе*",'[12]ТЗ и ТП'!$C$43)+SUMIF($J852,"*Чистка гарнитуры*",'[12]ТЗ и ТП'!$C$44)+SUMIF($J852,"*Проклейка амбушюр*",'[12]ТЗ и ТП'!$C$45)+SUMIF($J852,"*Прошивка BLE*",'[12]ТЗ и ТП'!$C$46)+SUMIF($J852,"*Скоба клипсы ЕИУЮ.745326.001*",'[12]ТЗ и ТП'!$C$47)+SUMIF($J852,"*Укорочен кабель*",'[12]ТЗ и ТП'!$C$48)+SUMIF($J852,"*Уменьшены амбушюры*",'[12]ТЗ и ТП'!$C$49)+SUMIF($J852,"*Установлены более длинные пружины 2 шт*",'[12]ТЗ и ТП'!$C$50)+SUMIF($J852,"*Установлены более длинные пружины 4 шт*",'[12]ТЗ и ТП'!$C$51)+SUMIF($J852,"*Растянуты пружины*",'[12]ТЗ и ТП'!$C$52)+SUMIF($J852,"*Перебор клипсы*",'[12]ТЗ и ТП'!$C$53)+SUMIF($J852,"*Усилена кнопка*",'[12]ТЗ и ТП'!$C$54)+IF($E852=$E851,0,'[12]ТЗ и ТП'!$C$55)+IF(OR($F852="починено",$F852="сделана новая"),'[12]ТЗ и ТП'!$C$56)+IF(OR($F852="починено",$F852="сделана новая"),'[12]ТЗ и ТП'!$C$57)+SUMIF($J852,"*Ремонт платы датчика*",'[12]ТЗ и ТП'!$C$58)+SUMIF($J852,"*Изготовление датчика*",'[12]ТЗ и ТП'!$C$59)+SUMIF($J852,"*Вклейка магнита корпуса футляра*",'[12]ТЗ и ТП'!$C$63)+SUMIF($J852,"*Вклейка магнита крышки футляра*",'[12]ТЗ и ТП'!$C$64)+SUMIF($J852,"*Вклейка малого магнита корпуса футляра*",'[12]ТЗ и ТП'!$C$65)+SUMIF($J852,"*Вклейка малого магнита крышки футляра*",'[12]ТЗ и ТП'!$C$66)+SUMIF($J852,"*Замена 2-х цилиндрических магнитов*",'[12]ТЗ и ТП'!$C$67)+SUMIF($J852,"*Замена крышки футляра*",'[12]ТЗ и ТП'!$C$68)+SUMIF($J852,"*Замена магнита корпуса футляра*",'[12]ТЗ и ТП'!$C$69)+SUMIF($J852,"*Замена основания футляра*",'[12]ТЗ и ТП'!$C$70)+SUMIF($J852,"*Замена платы футляра*",'[12]ТЗ и ТП'!$C$71)+SUMIF($J852,"*Замена разъёма micro-USB кабеля футляра*",'[12]ТЗ и ТП'!$C$72)+SUMIF($J852,"*Замена разъёма micro-USB корпуса футляра*",'[12]ТЗ и ТП'!$C$73)+SUMIF($J852,"*Замена светодиода футляра*",'[12]ТЗ и ТП'!$C$74)+SUMIF($J852,"*Замена этикетки*",'[12]ТЗ и ТП'!$C$75)+SUMIF($J852,"*Исправление правильной ориентации micro-USB разъёма футляра  *",'[12]ТЗ и ТП'!$C$76)+SUMIF($J852,"*Замена кабеля футляра*",'[12]ТЗ и ТП'!$C$77)+SUMIF($J852,"*Доработка платы футляра &gt;40%*",'[12]ТЗ и ТП'!$C$78)+SUMIF($J852,"*Доработка платы футляра от нагрева*",'[12]ТЗ и ТП'!$C$79)+SUMIF($J852,"*Доработка разъёма micro-USB кабеля футляра*",'[12]ТЗ и ТП'!$C$80)+SUMIF($J852,"*Диагностика футляра*",'[12]ТЗ и ТП'!$C$81)+SUMIF($J852,"*Снятие платы футляра*",'[12]ТЗ и ТП'!$C$82)+SUMIF($J852,"*Установка платы футляра*",'[12]ТЗ и ТП'!$C$83)+SUMIF($J852,"*Изготовление уплотнителя под датчик*",'[12]ТЗ и ТП'!$C$84)+SUMIF($J852,"*Изготовление нового футляра*",'[12]ТЗ и ТП'!$C$85)+SUMIF($J852,"*Замена аккумулятора футляра*",'[12]ТЗ и ТП'!$C$86)</f>
        <v>#VALUE!</v>
      </c>
    </row>
    <row r="853" spans="1:17" ht="195" hidden="1">
      <c r="A853" s="147">
        <v>848</v>
      </c>
      <c r="B853" s="155" t="str">
        <f>IF(D853=4,VLOOKUP(C853,'[12]ФИО - № гарнитуры 4-я линия СПб'!$B$2:$C$180,2,FALSE),IF(D853=3,VLOOKUP(C853,'[12]ФИО - № гарнитуры 3-я линия СПб'!$B$2:$C$211,2,FALSE),""))</f>
        <v>Родин Александр Александрович</v>
      </c>
      <c r="C853" s="144">
        <v>422</v>
      </c>
      <c r="D853" s="5">
        <v>3</v>
      </c>
      <c r="E853" s="106">
        <v>43412</v>
      </c>
      <c r="F853" s="126" t="s">
        <v>120</v>
      </c>
      <c r="G853" s="124"/>
      <c r="H853" s="265"/>
      <c r="I853" s="63" t="s">
        <v>2016</v>
      </c>
      <c r="J853" s="31" t="s">
        <v>2274</v>
      </c>
      <c r="K853" s="19" t="s">
        <v>2275</v>
      </c>
      <c r="L853" s="148" t="s">
        <v>1564</v>
      </c>
      <c r="M853" s="145">
        <v>43460</v>
      </c>
      <c r="N853" s="145">
        <v>43461</v>
      </c>
      <c r="O853" s="149">
        <f>IF(M853&lt;&gt;"ЗН",COUNTIF(M$2:M852,M853),0)</f>
        <v>3</v>
      </c>
      <c r="P853" s="149" t="str">
        <f>IF($D853=4,IF(INT($E853)-EDATE(VLOOKUP($C853,'[12]ФИО - № гарнитуры 4-я линия СПб'!$B$2:$H$180,7,FALSE),12)&gt;=0,"НЕТ","ДА"),IF($D853=3,IF(INT($E853)-EDATE(VLOOKUP($C853,'[12]ФИО - № гарнитуры 3-я линия СПб'!$B$2:$M$211,12,FALSE),12)&gt;=0,"НЕТ","ДА"),""))</f>
        <v>ДА</v>
      </c>
      <c r="Q853" s="149" t="e">
        <f>SUMIF($J853,"*AFE4490*",'[12]ТЗ и ТП'!$C$2)+SUMIF($J853,"*BC817*",'[12]ТЗ и ТП'!$C$3)+SUMIF($J853,"*LP2985-3,0*",'[12]ТЗ и ТП'!$C$4)+SUMIF($J853,"*STC4054GR*",'[12]ТЗ и ТП'!$C$5)+SUMIF($J853,"*W25Q128*",'[12]ТЗ и ТП'!$C$6)+SUMIF($J853,"*Диагностика датчика*",'[12]ТЗ и ТП'!$C$7)+SUMIF($J853,"*Доработка амбушюр*",'[12]ТЗ и ТП'!$C$8)+SUMIF($J853,"*Заглушка клипсы ЕИУЮ.741621.001*",'[12]ТЗ и ТП'!$C$9)+SUMIF($J853,"*Заглушка клипсы ЕИУЮ.741621.001 - 2 шт*",'[12]ТЗ и ТП'!$C$10)+SUMIF($J853,"*Замена SMD-кнопки*",'[12]ТЗ и ТП'!$C$11)+SUMIF($J853,"*Замена аккумулятора датчика*",'[12]ТЗ и ТП'!$C$12)+SUMIF($J853,"*Замена амбушюр*",'[12]ТЗ и ТП'!$C$13)+SUMIF($J853,"*Замена детектора датчика крови DDN2090M APMKorea*",'[12]ТЗ и ТП'!$C$14)+SUMIF($J853,"*Замена заводского номера*",'[12]ТЗ и ТП'!$C$15)+SUMIF($J853,"*Замена зарядного устройства*",'[12]ТЗ и ТП'!$C$16)+SUMIF($J853,"*Замена излучателя датчика крови DDL2002M APMKorea*",'[12]ТЗ и ТП'!$C$17)+SUMIF($J853,"*Замена кабеля датчика*",'[12]ТЗ и ТП'!$C$18)+SUMIF($J853,"*Замена Кнопки заушника ЕИУЮ.741521.001*",'[12]ТЗ и ТП'!$C$19)+SUMIF($J853,"*Замена платы датчика*",'[12]ТЗ и ТП'!$C$20)+SUMIF($J853,"*Замена пружин 2 шт*",'[12]ТЗ и ТП'!$C$21)+SUMIF($J853,"*Замена пружин 4 шт*",'[12]ТЗ и ТП'!$C$22)+SUMIF($J853,"*Замена разъёма micro-USB датчика*",'[12]ТЗ и ТП'!$C$23)+SUMIF($J853,"*Замена этикетки на упаковке*",'[12]ТЗ и ТП'!$C$24)+SUMIF($J853,"*Изготовление нового силиконового уха*",'[12]ТЗ и ТП'!$C$25)+SUMIF($J853,"*Изготовление нового слепка уха*",'[12]ТЗ и ТП'!$C$26)+SUMIF($J853,"*Изготовление новой клипсы*",'[12]ТЗ и ТП'!$C$27)+SUMIF($J853,"*Изготовление новых амбушюр*",'[12]ТЗ и ТП'!$C$28)+SUMIF($J853,"*Изготовление новых форм*",'[12]ТЗ и ТП'!$C$29)+SUMIF($J853,"*Кинута перемычка*",'[12]ТЗ и ТП'!$C$30)+SUMIF($J853,"*Кожух клипсы верхний левый ЕИУЮ.735224.004*",'[12]ТЗ и ТП'!$C$31)+SUMIF($J853,"*Кожух клипсы верхний правый ЕИУЮ.735224.005*",'[12]ТЗ и ТП'!$C$32)+SUMIF($J853,"*Кожух клипсы нижний левый ЕИУЮ.735224.002*",'[12]ТЗ и ТП'!$C$33)+SUMIF($J853,"*Кожух клипсы нижний правый ЕИУЮ.735224.003*",'[12]ТЗ и ТП'!$C$34)+SUMIF($J853,"*Крышка заушника ЕИУЮ.735614.002*",'[12]ТЗ и ТП'!$C$35)+SUMIF($J853,"*Крышка скобы ЕИУЮ.745321.001*",'[12]ТЗ и ТП'!$C$36)+SUMIF($J853,"*Основание заушника ЕИУЮ.735614.001*",'[12]ТЗ и ТП'!$C$37)+SUMIF($J853,"*Разборка заушной части*",'[12]ТЗ и ТП'!$C$38)+SUMIF($J853,"*Сборка корпуса заушной части*",'[12]ТЗ и ТП'!$C$39)+SUMIF($J853,"*Разборка клипсы*",'[12]ТЗ и ТП'!$C$40)+SUMIF($J853,"*Сборка корпуса клипсы*",'[12]ТЗ и ТП'!$C$41)+SUMIF($J853,"*Перепрошивка платы*",'[12]ТЗ и ТП'!$C$42)+SUMIF($J853,"*Подклейка провода к клипсе*",'[12]ТЗ и ТП'!$C$43)+SUMIF($J853,"*Чистка гарнитуры*",'[12]ТЗ и ТП'!$C$44)+SUMIF($J853,"*Проклейка амбушюр*",'[12]ТЗ и ТП'!$C$45)+SUMIF($J853,"*Прошивка BLE*",'[12]ТЗ и ТП'!$C$46)+SUMIF($J853,"*Скоба клипсы ЕИУЮ.745326.001*",'[12]ТЗ и ТП'!$C$47)+SUMIF($J853,"*Укорочен кабель*",'[12]ТЗ и ТП'!$C$48)+SUMIF($J853,"*Уменьшены амбушюры*",'[12]ТЗ и ТП'!$C$49)+SUMIF($J853,"*Установлены более длинные пружины 2 шт*",'[12]ТЗ и ТП'!$C$50)+SUMIF($J853,"*Установлены более длинные пружины 4 шт*",'[12]ТЗ и ТП'!$C$51)+SUMIF($J853,"*Растянуты пружины*",'[12]ТЗ и ТП'!$C$52)+SUMIF($J853,"*Перебор клипсы*",'[12]ТЗ и ТП'!$C$53)+SUMIF($J853,"*Усилена кнопка*",'[12]ТЗ и ТП'!$C$54)+IF($E853=$E852,0,'[12]ТЗ и ТП'!$C$55)+IF(OR($F853="починено",$F853="сделана новая"),'[12]ТЗ и ТП'!$C$56)+IF(OR($F853="починено",$F853="сделана новая"),'[12]ТЗ и ТП'!$C$57)+SUMIF($J853,"*Ремонт платы датчика*",'[12]ТЗ и ТП'!$C$58)+SUMIF($J853,"*Изготовление датчика*",'[12]ТЗ и ТП'!$C$59)+SUMIF($J853,"*Вклейка магнита корпуса футляра*",'[12]ТЗ и ТП'!$C$63)+SUMIF($J853,"*Вклейка магнита крышки футляра*",'[12]ТЗ и ТП'!$C$64)+SUMIF($J853,"*Вклейка малого магнита корпуса футляра*",'[12]ТЗ и ТП'!$C$65)+SUMIF($J853,"*Вклейка малого магнита крышки футляра*",'[12]ТЗ и ТП'!$C$66)+SUMIF($J853,"*Замена 2-х цилиндрических магнитов*",'[12]ТЗ и ТП'!$C$67)+SUMIF($J853,"*Замена крышки футляра*",'[12]ТЗ и ТП'!$C$68)+SUMIF($J853,"*Замена магнита корпуса футляра*",'[12]ТЗ и ТП'!$C$69)+SUMIF($J853,"*Замена основания футляра*",'[12]ТЗ и ТП'!$C$70)+SUMIF($J853,"*Замена платы футляра*",'[12]ТЗ и ТП'!$C$71)+SUMIF($J853,"*Замена разъёма micro-USB кабеля футляра*",'[12]ТЗ и ТП'!$C$72)+SUMIF($J853,"*Замена разъёма micro-USB корпуса футляра*",'[12]ТЗ и ТП'!$C$73)+SUMIF($J853,"*Замена светодиода футляра*",'[12]ТЗ и ТП'!$C$74)+SUMIF($J853,"*Замена этикетки*",'[12]ТЗ и ТП'!$C$75)+SUMIF($J853,"*Исправление правильной ориентации micro-USB разъёма футляра  *",'[12]ТЗ и ТП'!$C$76)+SUMIF($J853,"*Замена кабеля футляра*",'[12]ТЗ и ТП'!$C$77)+SUMIF($J853,"*Доработка платы футляра &gt;40%*",'[12]ТЗ и ТП'!$C$78)+SUMIF($J853,"*Доработка платы футляра от нагрева*",'[12]ТЗ и ТП'!$C$79)+SUMIF($J853,"*Доработка разъёма micro-USB кабеля футляра*",'[12]ТЗ и ТП'!$C$80)+SUMIF($J853,"*Диагностика футляра*",'[12]ТЗ и ТП'!$C$81)+SUMIF($J853,"*Снятие платы футляра*",'[12]ТЗ и ТП'!$C$82)+SUMIF($J853,"*Установка платы футляра*",'[12]ТЗ и ТП'!$C$83)+SUMIF($J853,"*Изготовление уплотнителя под датчик*",'[12]ТЗ и ТП'!$C$84)+SUMIF($J853,"*Изготовление нового футляра*",'[12]ТЗ и ТП'!$C$85)+SUMIF($J853,"*Замена аккумулятора футляра*",'[12]ТЗ и ТП'!$C$86)</f>
        <v>#VALUE!</v>
      </c>
    </row>
    <row r="854" spans="1:17" ht="120" hidden="1">
      <c r="A854" s="147">
        <v>849</v>
      </c>
      <c r="B854" s="155" t="str">
        <f>IF(D854=4,VLOOKUP(C854,'[12]ФИО - № гарнитуры 4-я линия СПб'!$B$2:$C$180,2,FALSE),IF(D854=3,VLOOKUP(C854,'[12]ФИО - № гарнитуры 3-я линия СПб'!$B$2:$C$211,2,FALSE),""))</f>
        <v>Люсин Алексей Михайлович</v>
      </c>
      <c r="C854" s="144">
        <v>386</v>
      </c>
      <c r="D854" s="5">
        <v>3</v>
      </c>
      <c r="E854" s="106">
        <v>43412</v>
      </c>
      <c r="F854" s="126" t="s">
        <v>120</v>
      </c>
      <c r="G854" s="124"/>
      <c r="H854" s="265"/>
      <c r="I854" s="63" t="s">
        <v>2017</v>
      </c>
      <c r="J854" s="31" t="s">
        <v>2281</v>
      </c>
      <c r="K854" s="19" t="s">
        <v>2280</v>
      </c>
      <c r="L854" s="148" t="s">
        <v>1950</v>
      </c>
      <c r="M854" s="145">
        <v>43461</v>
      </c>
      <c r="N854" s="145">
        <v>43474</v>
      </c>
      <c r="O854" s="149">
        <f>IF(M854&lt;&gt;"ЗН",COUNTIF(M$2:M853,M854),0)</f>
        <v>0</v>
      </c>
      <c r="P854" s="149" t="str">
        <f>IF($D854=4,IF(INT($E854)-EDATE(VLOOKUP($C854,'[12]ФИО - № гарнитуры 4-я линия СПб'!$B$2:$H$180,7,FALSE),12)&gt;=0,"НЕТ","ДА"),IF($D854=3,IF(INT($E854)-EDATE(VLOOKUP($C854,'[12]ФИО - № гарнитуры 3-я линия СПб'!$B$2:$M$211,12,FALSE),12)&gt;=0,"НЕТ","ДА"),""))</f>
        <v>ДА</v>
      </c>
      <c r="Q854" s="149" t="e">
        <f>SUMIF($J854,"*AFE4490*",'[12]ТЗ и ТП'!$C$2)+SUMIF($J854,"*BC817*",'[12]ТЗ и ТП'!$C$3)+SUMIF($J854,"*LP2985-3,0*",'[12]ТЗ и ТП'!$C$4)+SUMIF($J854,"*STC4054GR*",'[12]ТЗ и ТП'!$C$5)+SUMIF($J854,"*W25Q128*",'[12]ТЗ и ТП'!$C$6)+SUMIF($J854,"*Диагностика датчика*",'[12]ТЗ и ТП'!$C$7)+SUMIF($J854,"*Доработка амбушюр*",'[12]ТЗ и ТП'!$C$8)+SUMIF($J854,"*Заглушка клипсы ЕИУЮ.741621.001*",'[12]ТЗ и ТП'!$C$9)+SUMIF($J854,"*Заглушка клипсы ЕИУЮ.741621.001 - 2 шт*",'[12]ТЗ и ТП'!$C$10)+SUMIF($J854,"*Замена SMD-кнопки*",'[12]ТЗ и ТП'!$C$11)+SUMIF($J854,"*Замена аккумулятора датчика*",'[12]ТЗ и ТП'!$C$12)+SUMIF($J854,"*Замена амбушюр*",'[12]ТЗ и ТП'!$C$13)+SUMIF($J854,"*Замена детектора датчика крови DDN2090M APMKorea*",'[12]ТЗ и ТП'!$C$14)+SUMIF($J854,"*Замена заводского номера*",'[12]ТЗ и ТП'!$C$15)+SUMIF($J854,"*Замена зарядного устройства*",'[12]ТЗ и ТП'!$C$16)+SUMIF($J854,"*Замена излучателя датчика крови DDL2002M APMKorea*",'[12]ТЗ и ТП'!$C$17)+SUMIF($J854,"*Замена кабеля датчика*",'[12]ТЗ и ТП'!$C$18)+SUMIF($J854,"*Замена Кнопки заушника ЕИУЮ.741521.001*",'[12]ТЗ и ТП'!$C$19)+SUMIF($J854,"*Замена платы датчика*",'[12]ТЗ и ТП'!$C$20)+SUMIF($J854,"*Замена пружин 2 шт*",'[12]ТЗ и ТП'!$C$21)+SUMIF($J854,"*Замена пружин 4 шт*",'[12]ТЗ и ТП'!$C$22)+SUMIF($J854,"*Замена разъёма micro-USB датчика*",'[12]ТЗ и ТП'!$C$23)+SUMIF($J854,"*Замена этикетки на упаковке*",'[12]ТЗ и ТП'!$C$24)+SUMIF($J854,"*Изготовление нового силиконового уха*",'[12]ТЗ и ТП'!$C$25)+SUMIF($J854,"*Изготовление нового слепка уха*",'[12]ТЗ и ТП'!$C$26)+SUMIF($J854,"*Изготовление новой клипсы*",'[12]ТЗ и ТП'!$C$27)+SUMIF($J854,"*Изготовление новых амбушюр*",'[12]ТЗ и ТП'!$C$28)+SUMIF($J854,"*Изготовление новых форм*",'[12]ТЗ и ТП'!$C$29)+SUMIF($J854,"*Кинута перемычка*",'[12]ТЗ и ТП'!$C$30)+SUMIF($J854,"*Кожух клипсы верхний левый ЕИУЮ.735224.004*",'[12]ТЗ и ТП'!$C$31)+SUMIF($J854,"*Кожух клипсы верхний правый ЕИУЮ.735224.005*",'[12]ТЗ и ТП'!$C$32)+SUMIF($J854,"*Кожух клипсы нижний левый ЕИУЮ.735224.002*",'[12]ТЗ и ТП'!$C$33)+SUMIF($J854,"*Кожух клипсы нижний правый ЕИУЮ.735224.003*",'[12]ТЗ и ТП'!$C$34)+SUMIF($J854,"*Крышка заушника ЕИУЮ.735614.002*",'[12]ТЗ и ТП'!$C$35)+SUMIF($J854,"*Крышка скобы ЕИУЮ.745321.001*",'[12]ТЗ и ТП'!$C$36)+SUMIF($J854,"*Основание заушника ЕИУЮ.735614.001*",'[12]ТЗ и ТП'!$C$37)+SUMIF($J854,"*Разборка заушной части*",'[12]ТЗ и ТП'!$C$38)+SUMIF($J854,"*Сборка корпуса заушной части*",'[12]ТЗ и ТП'!$C$39)+SUMIF($J854,"*Разборка клипсы*",'[12]ТЗ и ТП'!$C$40)+SUMIF($J854,"*Сборка корпуса клипсы*",'[12]ТЗ и ТП'!$C$41)+SUMIF($J854,"*Перепрошивка платы*",'[12]ТЗ и ТП'!$C$42)+SUMIF($J854,"*Подклейка провода к клипсе*",'[12]ТЗ и ТП'!$C$43)+SUMIF($J854,"*Чистка гарнитуры*",'[12]ТЗ и ТП'!$C$44)+SUMIF($J854,"*Проклейка амбушюр*",'[12]ТЗ и ТП'!$C$45)+SUMIF($J854,"*Прошивка BLE*",'[12]ТЗ и ТП'!$C$46)+SUMIF($J854,"*Скоба клипсы ЕИУЮ.745326.001*",'[12]ТЗ и ТП'!$C$47)+SUMIF($J854,"*Укорочен кабель*",'[12]ТЗ и ТП'!$C$48)+SUMIF($J854,"*Уменьшены амбушюры*",'[12]ТЗ и ТП'!$C$49)+SUMIF($J854,"*Установлены более длинные пружины 2 шт*",'[12]ТЗ и ТП'!$C$50)+SUMIF($J854,"*Установлены более длинные пружины 4 шт*",'[12]ТЗ и ТП'!$C$51)+SUMIF($J854,"*Растянуты пружины*",'[12]ТЗ и ТП'!$C$52)+SUMIF($J854,"*Перебор клипсы*",'[12]ТЗ и ТП'!$C$53)+SUMIF($J854,"*Усилена кнопка*",'[12]ТЗ и ТП'!$C$54)+IF($E854=$E853,0,'[12]ТЗ и ТП'!$C$55)+IF(OR($F854="починено",$F854="сделана новая"),'[12]ТЗ и ТП'!$C$56)+IF(OR($F854="починено",$F854="сделана новая"),'[12]ТЗ и ТП'!$C$57)+SUMIF($J854,"*Ремонт платы датчика*",'[12]ТЗ и ТП'!$C$58)+SUMIF($J854,"*Изготовление датчика*",'[12]ТЗ и ТП'!$C$59)+SUMIF($J854,"*Вклейка магнита корпуса футляра*",'[12]ТЗ и ТП'!$C$63)+SUMIF($J854,"*Вклейка магнита крышки футляра*",'[12]ТЗ и ТП'!$C$64)+SUMIF($J854,"*Вклейка малого магнита корпуса футляра*",'[12]ТЗ и ТП'!$C$65)+SUMIF($J854,"*Вклейка малого магнита крышки футляра*",'[12]ТЗ и ТП'!$C$66)+SUMIF($J854,"*Замена 2-х цилиндрических магнитов*",'[12]ТЗ и ТП'!$C$67)+SUMIF($J854,"*Замена крышки футляра*",'[12]ТЗ и ТП'!$C$68)+SUMIF($J854,"*Замена магнита корпуса футляра*",'[12]ТЗ и ТП'!$C$69)+SUMIF($J854,"*Замена основания футляра*",'[12]ТЗ и ТП'!$C$70)+SUMIF($J854,"*Замена платы футляра*",'[12]ТЗ и ТП'!$C$71)+SUMIF($J854,"*Замена разъёма micro-USB кабеля футляра*",'[12]ТЗ и ТП'!$C$72)+SUMIF($J854,"*Замена разъёма micro-USB корпуса футляра*",'[12]ТЗ и ТП'!$C$73)+SUMIF($J854,"*Замена светодиода футляра*",'[12]ТЗ и ТП'!$C$74)+SUMIF($J854,"*Замена этикетки*",'[12]ТЗ и ТП'!$C$75)+SUMIF($J854,"*Исправление правильной ориентации micro-USB разъёма футляра  *",'[12]ТЗ и ТП'!$C$76)+SUMIF($J854,"*Замена кабеля футляра*",'[12]ТЗ и ТП'!$C$77)+SUMIF($J854,"*Доработка платы футляра &gt;40%*",'[12]ТЗ и ТП'!$C$78)+SUMIF($J854,"*Доработка платы футляра от нагрева*",'[12]ТЗ и ТП'!$C$79)+SUMIF($J854,"*Доработка разъёма micro-USB кабеля футляра*",'[12]ТЗ и ТП'!$C$80)+SUMIF($J854,"*Диагностика футляра*",'[12]ТЗ и ТП'!$C$81)+SUMIF($J854,"*Снятие платы футляра*",'[12]ТЗ и ТП'!$C$82)+SUMIF($J854,"*Установка платы футляра*",'[12]ТЗ и ТП'!$C$83)+SUMIF($J854,"*Изготовление уплотнителя под датчик*",'[12]ТЗ и ТП'!$C$84)+SUMIF($J854,"*Изготовление нового футляра*",'[12]ТЗ и ТП'!$C$85)+SUMIF($J854,"*Замена аккумулятора футляра*",'[12]ТЗ и ТП'!$C$86)</f>
        <v>#VALUE!</v>
      </c>
    </row>
    <row r="855" spans="1:17" ht="165" hidden="1">
      <c r="A855" s="147">
        <v>850</v>
      </c>
      <c r="B855" s="155" t="str">
        <f>IF(D855=4,VLOOKUP(C855,'[12]ФИО - № гарнитуры 4-я линия СПб'!$B$2:$C$180,2,FALSE),IF(D855=3,VLOOKUP(C855,'[12]ФИО - № гарнитуры 3-я линия СПб'!$B$2:$C$211,2,FALSE),""))</f>
        <v>Павлов Александр Валентинович</v>
      </c>
      <c r="C855" s="144">
        <v>409</v>
      </c>
      <c r="D855" s="5">
        <v>3</v>
      </c>
      <c r="E855" s="106">
        <v>43412</v>
      </c>
      <c r="F855" s="18" t="s">
        <v>41</v>
      </c>
      <c r="G855" s="124"/>
      <c r="H855" s="265"/>
      <c r="I855" s="63" t="s">
        <v>2018</v>
      </c>
      <c r="J855" s="123" t="s">
        <v>2141</v>
      </c>
      <c r="K855" s="19" t="s">
        <v>2140</v>
      </c>
      <c r="L855" s="148" t="s">
        <v>1628</v>
      </c>
      <c r="M855" s="145">
        <v>43423</v>
      </c>
      <c r="N855" s="210">
        <v>43433</v>
      </c>
      <c r="O855" s="149">
        <f>IF(M855&lt;&gt;"ЗН",COUNTIF(M$2:M854,M855),0)</f>
        <v>1</v>
      </c>
      <c r="P855" s="149" t="str">
        <f>IF($D855=4,IF(INT($E855)-EDATE(VLOOKUP($C855,'[12]ФИО - № гарнитуры 4-я линия СПб'!$B$2:$H$180,7,FALSE),12)&gt;=0,"НЕТ","ДА"),IF($D855=3,IF(INT($E855)-EDATE(VLOOKUP($C855,'[12]ФИО - № гарнитуры 3-я линия СПб'!$B$2:$M$211,12,FALSE),12)&gt;=0,"НЕТ","ДА"),""))</f>
        <v>ДА</v>
      </c>
      <c r="Q855" s="149" t="e">
        <f>SUMIF($J855,"*AFE4490*",'[12]ТЗ и ТП'!$C$2)+SUMIF($J855,"*BC817*",'[12]ТЗ и ТП'!$C$3)+SUMIF($J855,"*LP2985-3,0*",'[12]ТЗ и ТП'!$C$4)+SUMIF($J855,"*STC4054GR*",'[12]ТЗ и ТП'!$C$5)+SUMIF($J855,"*W25Q128*",'[12]ТЗ и ТП'!$C$6)+SUMIF($J855,"*Диагностика датчика*",'[12]ТЗ и ТП'!$C$7)+SUMIF($J855,"*Доработка амбушюр*",'[12]ТЗ и ТП'!$C$8)+SUMIF($J855,"*Заглушка клипсы ЕИУЮ.741621.001*",'[12]ТЗ и ТП'!$C$9)+SUMIF($J855,"*Заглушка клипсы ЕИУЮ.741621.001 - 2 шт*",'[12]ТЗ и ТП'!$C$10)+SUMIF($J855,"*Замена SMD-кнопки*",'[12]ТЗ и ТП'!$C$11)+SUMIF($J855,"*Замена аккумулятора датчика*",'[12]ТЗ и ТП'!$C$12)+SUMIF($J855,"*Замена амбушюр*",'[12]ТЗ и ТП'!$C$13)+SUMIF($J855,"*Замена детектора датчика крови DDN2090M APMKorea*",'[12]ТЗ и ТП'!$C$14)+SUMIF($J855,"*Замена заводского номера*",'[12]ТЗ и ТП'!$C$15)+SUMIF($J855,"*Замена зарядного устройства*",'[12]ТЗ и ТП'!$C$16)+SUMIF($J855,"*Замена излучателя датчика крови DDL2002M APMKorea*",'[12]ТЗ и ТП'!$C$17)+SUMIF($J855,"*Замена кабеля датчика*",'[12]ТЗ и ТП'!$C$18)+SUMIF($J855,"*Замена Кнопки заушника ЕИУЮ.741521.001*",'[12]ТЗ и ТП'!$C$19)+SUMIF($J855,"*Замена платы датчика*",'[12]ТЗ и ТП'!$C$20)+SUMIF($J855,"*Замена пружин 2 шт*",'[12]ТЗ и ТП'!$C$21)+SUMIF($J855,"*Замена пружин 4 шт*",'[12]ТЗ и ТП'!$C$22)+SUMIF($J855,"*Замена разъёма micro-USB датчика*",'[12]ТЗ и ТП'!$C$23)+SUMIF($J855,"*Замена этикетки на упаковке*",'[12]ТЗ и ТП'!$C$24)+SUMIF($J855,"*Изготовление нового силиконового уха*",'[12]ТЗ и ТП'!$C$25)+SUMIF($J855,"*Изготовление нового слепка уха*",'[12]ТЗ и ТП'!$C$26)+SUMIF($J855,"*Изготовление новой клипсы*",'[12]ТЗ и ТП'!$C$27)+SUMIF($J855,"*Изготовление новых амбушюр*",'[12]ТЗ и ТП'!$C$28)+SUMIF($J855,"*Изготовление новых форм*",'[12]ТЗ и ТП'!$C$29)+SUMIF($J855,"*Кинута перемычка*",'[12]ТЗ и ТП'!$C$30)+SUMIF($J855,"*Кожух клипсы верхний левый ЕИУЮ.735224.004*",'[12]ТЗ и ТП'!$C$31)+SUMIF($J855,"*Кожух клипсы верхний правый ЕИУЮ.735224.005*",'[12]ТЗ и ТП'!$C$32)+SUMIF($J855,"*Кожух клипсы нижний левый ЕИУЮ.735224.002*",'[12]ТЗ и ТП'!$C$33)+SUMIF($J855,"*Кожух клипсы нижний правый ЕИУЮ.735224.003*",'[12]ТЗ и ТП'!$C$34)+SUMIF($J855,"*Крышка заушника ЕИУЮ.735614.002*",'[12]ТЗ и ТП'!$C$35)+SUMIF($J855,"*Крышка скобы ЕИУЮ.745321.001*",'[12]ТЗ и ТП'!$C$36)+SUMIF($J855,"*Основание заушника ЕИУЮ.735614.001*",'[12]ТЗ и ТП'!$C$37)+SUMIF($J855,"*Разборка заушной части*",'[12]ТЗ и ТП'!$C$38)+SUMIF($J855,"*Сборка корпуса заушной части*",'[12]ТЗ и ТП'!$C$39)+SUMIF($J855,"*Разборка клипсы*",'[12]ТЗ и ТП'!$C$40)+SUMIF($J855,"*Сборка корпуса клипсы*",'[12]ТЗ и ТП'!$C$41)+SUMIF($J855,"*Перепрошивка платы*",'[12]ТЗ и ТП'!$C$42)+SUMIF($J855,"*Подклейка провода к клипсе*",'[12]ТЗ и ТП'!$C$43)+SUMIF($J855,"*Чистка гарнитуры*",'[12]ТЗ и ТП'!$C$44)+SUMIF($J855,"*Проклейка амбушюр*",'[12]ТЗ и ТП'!$C$45)+SUMIF($J855,"*Прошивка BLE*",'[12]ТЗ и ТП'!$C$46)+SUMIF($J855,"*Скоба клипсы ЕИУЮ.745326.001*",'[12]ТЗ и ТП'!$C$47)+SUMIF($J855,"*Укорочен кабель*",'[12]ТЗ и ТП'!$C$48)+SUMIF($J855,"*Уменьшены амбушюры*",'[12]ТЗ и ТП'!$C$49)+SUMIF($J855,"*Установлены более длинные пружины 2 шт*",'[12]ТЗ и ТП'!$C$50)+SUMIF($J855,"*Установлены более длинные пружины 4 шт*",'[12]ТЗ и ТП'!$C$51)+SUMIF($J855,"*Растянуты пружины*",'[12]ТЗ и ТП'!$C$52)+SUMIF($J855,"*Перебор клипсы*",'[12]ТЗ и ТП'!$C$53)+SUMIF($J855,"*Усилена кнопка*",'[12]ТЗ и ТП'!$C$54)+IF($E855=$E854,0,'[12]ТЗ и ТП'!$C$55)+IF(OR($F855="починено",$F855="сделана новая"),'[12]ТЗ и ТП'!$C$56)+IF(OR($F855="починено",$F855="сделана новая"),'[12]ТЗ и ТП'!$C$57)+SUMIF($J855,"*Ремонт платы датчика*",'[12]ТЗ и ТП'!$C$58)+SUMIF($J855,"*Изготовление датчика*",'[12]ТЗ и ТП'!$C$59)+SUMIF($J855,"*Вклейка магнита корпуса футляра*",'[12]ТЗ и ТП'!$C$63)+SUMIF($J855,"*Вклейка магнита крышки футляра*",'[12]ТЗ и ТП'!$C$64)+SUMIF($J855,"*Вклейка малого магнита корпуса футляра*",'[12]ТЗ и ТП'!$C$65)+SUMIF($J855,"*Вклейка малого магнита крышки футляра*",'[12]ТЗ и ТП'!$C$66)+SUMIF($J855,"*Замена 2-х цилиндрических магнитов*",'[12]ТЗ и ТП'!$C$67)+SUMIF($J855,"*Замена крышки футляра*",'[12]ТЗ и ТП'!$C$68)+SUMIF($J855,"*Замена магнита корпуса футляра*",'[12]ТЗ и ТП'!$C$69)+SUMIF($J855,"*Замена основания футляра*",'[12]ТЗ и ТП'!$C$70)+SUMIF($J855,"*Замена платы футляра*",'[12]ТЗ и ТП'!$C$71)+SUMIF($J855,"*Замена разъёма micro-USB кабеля футляра*",'[12]ТЗ и ТП'!$C$72)+SUMIF($J855,"*Замена разъёма micro-USB корпуса футляра*",'[12]ТЗ и ТП'!$C$73)+SUMIF($J855,"*Замена светодиода футляра*",'[12]ТЗ и ТП'!$C$74)+SUMIF($J855,"*Замена этикетки*",'[12]ТЗ и ТП'!$C$75)+SUMIF($J855,"*Исправление правильной ориентации micro-USB разъёма футляра  *",'[12]ТЗ и ТП'!$C$76)+SUMIF($J855,"*Замена кабеля футляра*",'[12]ТЗ и ТП'!$C$77)+SUMIF($J855,"*Доработка платы футляра &gt;40%*",'[12]ТЗ и ТП'!$C$78)+SUMIF($J855,"*Доработка платы футляра от нагрева*",'[12]ТЗ и ТП'!$C$79)+SUMIF($J855,"*Доработка разъёма micro-USB кабеля футляра*",'[12]ТЗ и ТП'!$C$80)+SUMIF($J855,"*Диагностика футляра*",'[12]ТЗ и ТП'!$C$81)+SUMIF($J855,"*Снятие платы футляра*",'[12]ТЗ и ТП'!$C$82)+SUMIF($J855,"*Установка платы футляра*",'[12]ТЗ и ТП'!$C$83)+SUMIF($J855,"*Изготовление уплотнителя под датчик*",'[12]ТЗ и ТП'!$C$84)+SUMIF($J855,"*Изготовление нового футляра*",'[12]ТЗ и ТП'!$C$85)+SUMIF($J855,"*Замена аккумулятора футляра*",'[12]ТЗ и ТП'!$C$86)</f>
        <v>#VALUE!</v>
      </c>
    </row>
    <row r="856" spans="1:17" ht="120" hidden="1">
      <c r="A856" s="147">
        <v>851</v>
      </c>
      <c r="B856" s="155" t="str">
        <f>IF(D856=4,VLOOKUP(C856,'[12]ФИО - № гарнитуры 4-я линия СПб'!$B$2:$C$180,2,FALSE),IF(D856=3,VLOOKUP(C856,'[12]ФИО - № гарнитуры 3-я линия СПб'!$B$2:$C$211,2,FALSE),""))</f>
        <v>Бондаренко Денис Валентинович</v>
      </c>
      <c r="C856" s="144">
        <v>310</v>
      </c>
      <c r="D856" s="5">
        <v>3</v>
      </c>
      <c r="E856" s="106">
        <v>43412</v>
      </c>
      <c r="F856" s="181" t="s">
        <v>41</v>
      </c>
      <c r="G856" s="124"/>
      <c r="H856" s="265"/>
      <c r="I856" s="63" t="s">
        <v>2019</v>
      </c>
      <c r="J856" s="31" t="s">
        <v>2119</v>
      </c>
      <c r="K856" s="19" t="s">
        <v>2118</v>
      </c>
      <c r="L856" s="148" t="s">
        <v>1628</v>
      </c>
      <c r="M856" s="145">
        <v>43423</v>
      </c>
      <c r="N856" s="210">
        <v>43427</v>
      </c>
      <c r="O856" s="149">
        <f>IF(M856&lt;&gt;"ЗН",COUNTIF(M$2:M855,M856),0)</f>
        <v>2</v>
      </c>
      <c r="P856" s="149" t="str">
        <f>IF($D856=4,IF(INT($E856)-EDATE(VLOOKUP($C856,'[12]ФИО - № гарнитуры 4-я линия СПб'!$B$2:$H$180,7,FALSE),12)&gt;=0,"НЕТ","ДА"),IF($D856=3,IF(INT($E856)-EDATE(VLOOKUP($C856,'[12]ФИО - № гарнитуры 3-я линия СПб'!$B$2:$M$211,12,FALSE),12)&gt;=0,"НЕТ","ДА"),""))</f>
        <v>ДА</v>
      </c>
      <c r="Q856" s="149" t="e">
        <f>SUMIF($J856,"*AFE4490*",'[12]ТЗ и ТП'!$C$2)+SUMIF($J856,"*BC817*",'[12]ТЗ и ТП'!$C$3)+SUMIF($J856,"*LP2985-3,0*",'[12]ТЗ и ТП'!$C$4)+SUMIF($J856,"*STC4054GR*",'[12]ТЗ и ТП'!$C$5)+SUMIF($J856,"*W25Q128*",'[12]ТЗ и ТП'!$C$6)+SUMIF($J856,"*Диагностика датчика*",'[12]ТЗ и ТП'!$C$7)+SUMIF($J856,"*Доработка амбушюр*",'[12]ТЗ и ТП'!$C$8)+SUMIF($J856,"*Заглушка клипсы ЕИУЮ.741621.001*",'[12]ТЗ и ТП'!$C$9)+SUMIF($J856,"*Заглушка клипсы ЕИУЮ.741621.001 - 2 шт*",'[12]ТЗ и ТП'!$C$10)+SUMIF($J856,"*Замена SMD-кнопки*",'[12]ТЗ и ТП'!$C$11)+SUMIF($J856,"*Замена аккумулятора датчика*",'[12]ТЗ и ТП'!$C$12)+SUMIF($J856,"*Замена амбушюр*",'[12]ТЗ и ТП'!$C$13)+SUMIF($J856,"*Замена детектора датчика крови DDN2090M APMKorea*",'[12]ТЗ и ТП'!$C$14)+SUMIF($J856,"*Замена заводского номера*",'[12]ТЗ и ТП'!$C$15)+SUMIF($J856,"*Замена зарядного устройства*",'[12]ТЗ и ТП'!$C$16)+SUMIF($J856,"*Замена излучателя датчика крови DDL2002M APMKorea*",'[12]ТЗ и ТП'!$C$17)+SUMIF($J856,"*Замена кабеля датчика*",'[12]ТЗ и ТП'!$C$18)+SUMIF($J856,"*Замена Кнопки заушника ЕИУЮ.741521.001*",'[12]ТЗ и ТП'!$C$19)+SUMIF($J856,"*Замена платы датчика*",'[12]ТЗ и ТП'!$C$20)+SUMIF($J856,"*Замена пружин 2 шт*",'[12]ТЗ и ТП'!$C$21)+SUMIF($J856,"*Замена пружин 4 шт*",'[12]ТЗ и ТП'!$C$22)+SUMIF($J856,"*Замена разъёма micro-USB датчика*",'[12]ТЗ и ТП'!$C$23)+SUMIF($J856,"*Замена этикетки на упаковке*",'[12]ТЗ и ТП'!$C$24)+SUMIF($J856,"*Изготовление нового силиконового уха*",'[12]ТЗ и ТП'!$C$25)+SUMIF($J856,"*Изготовление нового слепка уха*",'[12]ТЗ и ТП'!$C$26)+SUMIF($J856,"*Изготовление новой клипсы*",'[12]ТЗ и ТП'!$C$27)+SUMIF($J856,"*Изготовление новых амбушюр*",'[12]ТЗ и ТП'!$C$28)+SUMIF($J856,"*Изготовление новых форм*",'[12]ТЗ и ТП'!$C$29)+SUMIF($J856,"*Кинута перемычка*",'[12]ТЗ и ТП'!$C$30)+SUMIF($J856,"*Кожух клипсы верхний левый ЕИУЮ.735224.004*",'[12]ТЗ и ТП'!$C$31)+SUMIF($J856,"*Кожух клипсы верхний правый ЕИУЮ.735224.005*",'[12]ТЗ и ТП'!$C$32)+SUMIF($J856,"*Кожух клипсы нижний левый ЕИУЮ.735224.002*",'[12]ТЗ и ТП'!$C$33)+SUMIF($J856,"*Кожух клипсы нижний правый ЕИУЮ.735224.003*",'[12]ТЗ и ТП'!$C$34)+SUMIF($J856,"*Крышка заушника ЕИУЮ.735614.002*",'[12]ТЗ и ТП'!$C$35)+SUMIF($J856,"*Крышка скобы ЕИУЮ.745321.001*",'[12]ТЗ и ТП'!$C$36)+SUMIF($J856,"*Основание заушника ЕИУЮ.735614.001*",'[12]ТЗ и ТП'!$C$37)+SUMIF($J856,"*Разборка заушной части*",'[12]ТЗ и ТП'!$C$38)+SUMIF($J856,"*Сборка корпуса заушной части*",'[12]ТЗ и ТП'!$C$39)+SUMIF($J856,"*Разборка клипсы*",'[12]ТЗ и ТП'!$C$40)+SUMIF($J856,"*Сборка корпуса клипсы*",'[12]ТЗ и ТП'!$C$41)+SUMIF($J856,"*Перепрошивка платы*",'[12]ТЗ и ТП'!$C$42)+SUMIF($J856,"*Подклейка провода к клипсе*",'[12]ТЗ и ТП'!$C$43)+SUMIF($J856,"*Чистка гарнитуры*",'[12]ТЗ и ТП'!$C$44)+SUMIF($J856,"*Проклейка амбушюр*",'[12]ТЗ и ТП'!$C$45)+SUMIF($J856,"*Прошивка BLE*",'[12]ТЗ и ТП'!$C$46)+SUMIF($J856,"*Скоба клипсы ЕИУЮ.745326.001*",'[12]ТЗ и ТП'!$C$47)+SUMIF($J856,"*Укорочен кабель*",'[12]ТЗ и ТП'!$C$48)+SUMIF($J856,"*Уменьшены амбушюры*",'[12]ТЗ и ТП'!$C$49)+SUMIF($J856,"*Установлены более длинные пружины 2 шт*",'[12]ТЗ и ТП'!$C$50)+SUMIF($J856,"*Установлены более длинные пружины 4 шт*",'[12]ТЗ и ТП'!$C$51)+SUMIF($J856,"*Растянуты пружины*",'[12]ТЗ и ТП'!$C$52)+SUMIF($J856,"*Перебор клипсы*",'[12]ТЗ и ТП'!$C$53)+SUMIF($J856,"*Усилена кнопка*",'[12]ТЗ и ТП'!$C$54)+IF($E856=$E855,0,'[12]ТЗ и ТП'!$C$55)+IF(OR($F856="починено",$F856="сделана новая"),'[12]ТЗ и ТП'!$C$56)+IF(OR($F856="починено",$F856="сделана новая"),'[12]ТЗ и ТП'!$C$57)+SUMIF($J856,"*Ремонт платы датчика*",'[12]ТЗ и ТП'!$C$58)+SUMIF($J856,"*Изготовление датчика*",'[12]ТЗ и ТП'!$C$59)+SUMIF($J856,"*Вклейка магнита корпуса футляра*",'[12]ТЗ и ТП'!$C$63)+SUMIF($J856,"*Вклейка магнита крышки футляра*",'[12]ТЗ и ТП'!$C$64)+SUMIF($J856,"*Вклейка малого магнита корпуса футляра*",'[12]ТЗ и ТП'!$C$65)+SUMIF($J856,"*Вклейка малого магнита крышки футляра*",'[12]ТЗ и ТП'!$C$66)+SUMIF($J856,"*Замена 2-х цилиндрических магнитов*",'[12]ТЗ и ТП'!$C$67)+SUMIF($J856,"*Замена крышки футляра*",'[12]ТЗ и ТП'!$C$68)+SUMIF($J856,"*Замена магнита корпуса футляра*",'[12]ТЗ и ТП'!$C$69)+SUMIF($J856,"*Замена основания футляра*",'[12]ТЗ и ТП'!$C$70)+SUMIF($J856,"*Замена платы футляра*",'[12]ТЗ и ТП'!$C$71)+SUMIF($J856,"*Замена разъёма micro-USB кабеля футляра*",'[12]ТЗ и ТП'!$C$72)+SUMIF($J856,"*Замена разъёма micro-USB корпуса футляра*",'[12]ТЗ и ТП'!$C$73)+SUMIF($J856,"*Замена светодиода футляра*",'[12]ТЗ и ТП'!$C$74)+SUMIF($J856,"*Замена этикетки*",'[12]ТЗ и ТП'!$C$75)+SUMIF($J856,"*Исправление правильной ориентации micro-USB разъёма футляра  *",'[12]ТЗ и ТП'!$C$76)+SUMIF($J856,"*Замена кабеля футляра*",'[12]ТЗ и ТП'!$C$77)+SUMIF($J856,"*Доработка платы футляра &gt;40%*",'[12]ТЗ и ТП'!$C$78)+SUMIF($J856,"*Доработка платы футляра от нагрева*",'[12]ТЗ и ТП'!$C$79)+SUMIF($J856,"*Доработка разъёма micro-USB кабеля футляра*",'[12]ТЗ и ТП'!$C$80)+SUMIF($J856,"*Диагностика футляра*",'[12]ТЗ и ТП'!$C$81)+SUMIF($J856,"*Снятие платы футляра*",'[12]ТЗ и ТП'!$C$82)+SUMIF($J856,"*Установка платы футляра*",'[12]ТЗ и ТП'!$C$83)+SUMIF($J856,"*Изготовление уплотнителя под датчик*",'[12]ТЗ и ТП'!$C$84)+SUMIF($J856,"*Изготовление нового футляра*",'[12]ТЗ и ТП'!$C$85)+SUMIF($J856,"*Замена аккумулятора футляра*",'[12]ТЗ и ТП'!$C$86)</f>
        <v>#VALUE!</v>
      </c>
    </row>
    <row r="857" spans="1:17" ht="120" hidden="1">
      <c r="A857" s="147">
        <v>852</v>
      </c>
      <c r="B857" s="155" t="str">
        <f>IF(D857=4,VLOOKUP(C857,'[12]ФИО - № гарнитуры 4-я линия СПб'!$B$2:$C$180,2,FALSE),IF(D857=3,VLOOKUP(C857,'[12]ФИО - № гарнитуры 3-я линия СПб'!$B$2:$C$211,2,FALSE),""))</f>
        <v>Григорьев Александр Николаевич</v>
      </c>
      <c r="C857" s="144">
        <v>326</v>
      </c>
      <c r="D857" s="5">
        <v>3</v>
      </c>
      <c r="E857" s="106">
        <v>43412</v>
      </c>
      <c r="F857" s="181" t="s">
        <v>41</v>
      </c>
      <c r="G857" s="124"/>
      <c r="H857" s="265"/>
      <c r="I857" s="63" t="s">
        <v>2020</v>
      </c>
      <c r="J857" s="31" t="s">
        <v>2116</v>
      </c>
      <c r="K857" s="19" t="s">
        <v>2117</v>
      </c>
      <c r="L857" s="148" t="s">
        <v>1628</v>
      </c>
      <c r="M857" s="145">
        <v>43423</v>
      </c>
      <c r="N857" s="210">
        <v>43427</v>
      </c>
      <c r="O857" s="149">
        <f>IF(M857&lt;&gt;"ЗН",COUNTIF(M$2:M856,M857),0)</f>
        <v>3</v>
      </c>
      <c r="P857" s="149" t="str">
        <f>IF($D857=4,IF(INT($E857)-EDATE(VLOOKUP($C857,'[12]ФИО - № гарнитуры 4-я линия СПб'!$B$2:$H$180,7,FALSE),12)&gt;=0,"НЕТ","ДА"),IF($D857=3,IF(INT($E857)-EDATE(VLOOKUP($C857,'[12]ФИО - № гарнитуры 3-я линия СПб'!$B$2:$M$211,12,FALSE),12)&gt;=0,"НЕТ","ДА"),""))</f>
        <v>ДА</v>
      </c>
      <c r="Q857" s="149" t="e">
        <f>SUMIF($J857,"*AFE4490*",'[12]ТЗ и ТП'!$C$2)+SUMIF($J857,"*BC817*",'[12]ТЗ и ТП'!$C$3)+SUMIF($J857,"*LP2985-3,0*",'[12]ТЗ и ТП'!$C$4)+SUMIF($J857,"*STC4054GR*",'[12]ТЗ и ТП'!$C$5)+SUMIF($J857,"*W25Q128*",'[12]ТЗ и ТП'!$C$6)+SUMIF($J857,"*Диагностика датчика*",'[12]ТЗ и ТП'!$C$7)+SUMIF($J857,"*Доработка амбушюр*",'[12]ТЗ и ТП'!$C$8)+SUMIF($J857,"*Заглушка клипсы ЕИУЮ.741621.001*",'[12]ТЗ и ТП'!$C$9)+SUMIF($J857,"*Заглушка клипсы ЕИУЮ.741621.001 - 2 шт*",'[12]ТЗ и ТП'!$C$10)+SUMIF($J857,"*Замена SMD-кнопки*",'[12]ТЗ и ТП'!$C$11)+SUMIF($J857,"*Замена аккумулятора датчика*",'[12]ТЗ и ТП'!$C$12)+SUMIF($J857,"*Замена амбушюр*",'[12]ТЗ и ТП'!$C$13)+SUMIF($J857,"*Замена детектора датчика крови DDN2090M APMKorea*",'[12]ТЗ и ТП'!$C$14)+SUMIF($J857,"*Замена заводского номера*",'[12]ТЗ и ТП'!$C$15)+SUMIF($J857,"*Замена зарядного устройства*",'[12]ТЗ и ТП'!$C$16)+SUMIF($J857,"*Замена излучателя датчика крови DDL2002M APMKorea*",'[12]ТЗ и ТП'!$C$17)+SUMIF($J857,"*Замена кабеля датчика*",'[12]ТЗ и ТП'!$C$18)+SUMIF($J857,"*Замена Кнопки заушника ЕИУЮ.741521.001*",'[12]ТЗ и ТП'!$C$19)+SUMIF($J857,"*Замена платы датчика*",'[12]ТЗ и ТП'!$C$20)+SUMIF($J857,"*Замена пружин 2 шт*",'[12]ТЗ и ТП'!$C$21)+SUMIF($J857,"*Замена пружин 4 шт*",'[12]ТЗ и ТП'!$C$22)+SUMIF($J857,"*Замена разъёма micro-USB датчика*",'[12]ТЗ и ТП'!$C$23)+SUMIF($J857,"*Замена этикетки на упаковке*",'[12]ТЗ и ТП'!$C$24)+SUMIF($J857,"*Изготовление нового силиконового уха*",'[12]ТЗ и ТП'!$C$25)+SUMIF($J857,"*Изготовление нового слепка уха*",'[12]ТЗ и ТП'!$C$26)+SUMIF($J857,"*Изготовление новой клипсы*",'[12]ТЗ и ТП'!$C$27)+SUMIF($J857,"*Изготовление новых амбушюр*",'[12]ТЗ и ТП'!$C$28)+SUMIF($J857,"*Изготовление новых форм*",'[12]ТЗ и ТП'!$C$29)+SUMIF($J857,"*Кинута перемычка*",'[12]ТЗ и ТП'!$C$30)+SUMIF($J857,"*Кожух клипсы верхний левый ЕИУЮ.735224.004*",'[12]ТЗ и ТП'!$C$31)+SUMIF($J857,"*Кожух клипсы верхний правый ЕИУЮ.735224.005*",'[12]ТЗ и ТП'!$C$32)+SUMIF($J857,"*Кожух клипсы нижний левый ЕИУЮ.735224.002*",'[12]ТЗ и ТП'!$C$33)+SUMIF($J857,"*Кожух клипсы нижний правый ЕИУЮ.735224.003*",'[12]ТЗ и ТП'!$C$34)+SUMIF($J857,"*Крышка заушника ЕИУЮ.735614.002*",'[12]ТЗ и ТП'!$C$35)+SUMIF($J857,"*Крышка скобы ЕИУЮ.745321.001*",'[12]ТЗ и ТП'!$C$36)+SUMIF($J857,"*Основание заушника ЕИУЮ.735614.001*",'[12]ТЗ и ТП'!$C$37)+SUMIF($J857,"*Разборка заушной части*",'[12]ТЗ и ТП'!$C$38)+SUMIF($J857,"*Сборка корпуса заушной части*",'[12]ТЗ и ТП'!$C$39)+SUMIF($J857,"*Разборка клипсы*",'[12]ТЗ и ТП'!$C$40)+SUMIF($J857,"*Сборка корпуса клипсы*",'[12]ТЗ и ТП'!$C$41)+SUMIF($J857,"*Перепрошивка платы*",'[12]ТЗ и ТП'!$C$42)+SUMIF($J857,"*Подклейка провода к клипсе*",'[12]ТЗ и ТП'!$C$43)+SUMIF($J857,"*Чистка гарнитуры*",'[12]ТЗ и ТП'!$C$44)+SUMIF($J857,"*Проклейка амбушюр*",'[12]ТЗ и ТП'!$C$45)+SUMIF($J857,"*Прошивка BLE*",'[12]ТЗ и ТП'!$C$46)+SUMIF($J857,"*Скоба клипсы ЕИУЮ.745326.001*",'[12]ТЗ и ТП'!$C$47)+SUMIF($J857,"*Укорочен кабель*",'[12]ТЗ и ТП'!$C$48)+SUMIF($J857,"*Уменьшены амбушюры*",'[12]ТЗ и ТП'!$C$49)+SUMIF($J857,"*Установлены более длинные пружины 2 шт*",'[12]ТЗ и ТП'!$C$50)+SUMIF($J857,"*Установлены более длинные пружины 4 шт*",'[12]ТЗ и ТП'!$C$51)+SUMIF($J857,"*Растянуты пружины*",'[12]ТЗ и ТП'!$C$52)+SUMIF($J857,"*Перебор клипсы*",'[12]ТЗ и ТП'!$C$53)+SUMIF($J857,"*Усилена кнопка*",'[12]ТЗ и ТП'!$C$54)+IF($E857=$E856,0,'[12]ТЗ и ТП'!$C$55)+IF(OR($F857="починено",$F857="сделана новая"),'[12]ТЗ и ТП'!$C$56)+IF(OR($F857="починено",$F857="сделана новая"),'[12]ТЗ и ТП'!$C$57)+SUMIF($J857,"*Ремонт платы датчика*",'[12]ТЗ и ТП'!$C$58)+SUMIF($J857,"*Изготовление датчика*",'[12]ТЗ и ТП'!$C$59)+SUMIF($J857,"*Вклейка магнита корпуса футляра*",'[12]ТЗ и ТП'!$C$63)+SUMIF($J857,"*Вклейка магнита крышки футляра*",'[12]ТЗ и ТП'!$C$64)+SUMIF($J857,"*Вклейка малого магнита корпуса футляра*",'[12]ТЗ и ТП'!$C$65)+SUMIF($J857,"*Вклейка малого магнита крышки футляра*",'[12]ТЗ и ТП'!$C$66)+SUMIF($J857,"*Замена 2-х цилиндрических магнитов*",'[12]ТЗ и ТП'!$C$67)+SUMIF($J857,"*Замена крышки футляра*",'[12]ТЗ и ТП'!$C$68)+SUMIF($J857,"*Замена магнита корпуса футляра*",'[12]ТЗ и ТП'!$C$69)+SUMIF($J857,"*Замена основания футляра*",'[12]ТЗ и ТП'!$C$70)+SUMIF($J857,"*Замена платы футляра*",'[12]ТЗ и ТП'!$C$71)+SUMIF($J857,"*Замена разъёма micro-USB кабеля футляра*",'[12]ТЗ и ТП'!$C$72)+SUMIF($J857,"*Замена разъёма micro-USB корпуса футляра*",'[12]ТЗ и ТП'!$C$73)+SUMIF($J857,"*Замена светодиода футляра*",'[12]ТЗ и ТП'!$C$74)+SUMIF($J857,"*Замена этикетки*",'[12]ТЗ и ТП'!$C$75)+SUMIF($J857,"*Исправление правильной ориентации micro-USB разъёма футляра  *",'[12]ТЗ и ТП'!$C$76)+SUMIF($J857,"*Замена кабеля футляра*",'[12]ТЗ и ТП'!$C$77)+SUMIF($J857,"*Доработка платы футляра &gt;40%*",'[12]ТЗ и ТП'!$C$78)+SUMIF($J857,"*Доработка платы футляра от нагрева*",'[12]ТЗ и ТП'!$C$79)+SUMIF($J857,"*Доработка разъёма micro-USB кабеля футляра*",'[12]ТЗ и ТП'!$C$80)+SUMIF($J857,"*Диагностика футляра*",'[12]ТЗ и ТП'!$C$81)+SUMIF($J857,"*Снятие платы футляра*",'[12]ТЗ и ТП'!$C$82)+SUMIF($J857,"*Установка платы футляра*",'[12]ТЗ и ТП'!$C$83)+SUMIF($J857,"*Изготовление уплотнителя под датчик*",'[12]ТЗ и ТП'!$C$84)+SUMIF($J857,"*Изготовление нового футляра*",'[12]ТЗ и ТП'!$C$85)+SUMIF($J857,"*Замена аккумулятора футляра*",'[12]ТЗ и ТП'!$C$86)</f>
        <v>#VALUE!</v>
      </c>
    </row>
    <row r="858" spans="1:17" ht="120" hidden="1">
      <c r="A858" s="147">
        <v>853</v>
      </c>
      <c r="B858" s="155" t="str">
        <f>IF(D858=4,VLOOKUP(C858,'[12]ФИО - № гарнитуры 4-я линия СПб'!$B$2:$C$180,2,FALSE),IF(D858=3,VLOOKUP(C858,'[12]ФИО - № гарнитуры 3-я линия СПб'!$B$2:$C$211,2,FALSE),""))</f>
        <v>Рождественский Денис Владимирович</v>
      </c>
      <c r="C858" s="144">
        <v>423</v>
      </c>
      <c r="D858" s="5">
        <v>3</v>
      </c>
      <c r="E858" s="106">
        <v>43412</v>
      </c>
      <c r="F858" s="181" t="s">
        <v>41</v>
      </c>
      <c r="G858" s="124"/>
      <c r="H858" s="265"/>
      <c r="I858" s="63" t="s">
        <v>2021</v>
      </c>
      <c r="J858" s="31" t="s">
        <v>2119</v>
      </c>
      <c r="K858" s="19" t="s">
        <v>2118</v>
      </c>
      <c r="L858" s="148" t="s">
        <v>1628</v>
      </c>
      <c r="M858" s="145">
        <v>43423</v>
      </c>
      <c r="N858" s="210">
        <v>43427</v>
      </c>
      <c r="O858" s="149">
        <f>IF(M858&lt;&gt;"ЗН",COUNTIF(M$2:M857,M858),0)</f>
        <v>4</v>
      </c>
      <c r="P858" s="149" t="str">
        <f>IF($D858=4,IF(INT($E858)-EDATE(VLOOKUP($C858,'[12]ФИО - № гарнитуры 4-я линия СПб'!$B$2:$H$180,7,FALSE),12)&gt;=0,"НЕТ","ДА"),IF($D858=3,IF(INT($E858)-EDATE(VLOOKUP($C858,'[12]ФИО - № гарнитуры 3-я линия СПб'!$B$2:$M$211,12,FALSE),12)&gt;=0,"НЕТ","ДА"),""))</f>
        <v>ДА</v>
      </c>
      <c r="Q858" s="149" t="e">
        <f>SUMIF($J858,"*AFE4490*",'[12]ТЗ и ТП'!$C$2)+SUMIF($J858,"*BC817*",'[12]ТЗ и ТП'!$C$3)+SUMIF($J858,"*LP2985-3,0*",'[12]ТЗ и ТП'!$C$4)+SUMIF($J858,"*STC4054GR*",'[12]ТЗ и ТП'!$C$5)+SUMIF($J858,"*W25Q128*",'[12]ТЗ и ТП'!$C$6)+SUMIF($J858,"*Диагностика датчика*",'[12]ТЗ и ТП'!$C$7)+SUMIF($J858,"*Доработка амбушюр*",'[12]ТЗ и ТП'!$C$8)+SUMIF($J858,"*Заглушка клипсы ЕИУЮ.741621.001*",'[12]ТЗ и ТП'!$C$9)+SUMIF($J858,"*Заглушка клипсы ЕИУЮ.741621.001 - 2 шт*",'[12]ТЗ и ТП'!$C$10)+SUMIF($J858,"*Замена SMD-кнопки*",'[12]ТЗ и ТП'!$C$11)+SUMIF($J858,"*Замена аккумулятора датчика*",'[12]ТЗ и ТП'!$C$12)+SUMIF($J858,"*Замена амбушюр*",'[12]ТЗ и ТП'!$C$13)+SUMIF($J858,"*Замена детектора датчика крови DDN2090M APMKorea*",'[12]ТЗ и ТП'!$C$14)+SUMIF($J858,"*Замена заводского номера*",'[12]ТЗ и ТП'!$C$15)+SUMIF($J858,"*Замена зарядного устройства*",'[12]ТЗ и ТП'!$C$16)+SUMIF($J858,"*Замена излучателя датчика крови DDL2002M APMKorea*",'[12]ТЗ и ТП'!$C$17)+SUMIF($J858,"*Замена кабеля датчика*",'[12]ТЗ и ТП'!$C$18)+SUMIF($J858,"*Замена Кнопки заушника ЕИУЮ.741521.001*",'[12]ТЗ и ТП'!$C$19)+SUMIF($J858,"*Замена платы датчика*",'[12]ТЗ и ТП'!$C$20)+SUMIF($J858,"*Замена пружин 2 шт*",'[12]ТЗ и ТП'!$C$21)+SUMIF($J858,"*Замена пружин 4 шт*",'[12]ТЗ и ТП'!$C$22)+SUMIF($J858,"*Замена разъёма micro-USB датчика*",'[12]ТЗ и ТП'!$C$23)+SUMIF($J858,"*Замена этикетки на упаковке*",'[12]ТЗ и ТП'!$C$24)+SUMIF($J858,"*Изготовление нового силиконового уха*",'[12]ТЗ и ТП'!$C$25)+SUMIF($J858,"*Изготовление нового слепка уха*",'[12]ТЗ и ТП'!$C$26)+SUMIF($J858,"*Изготовление новой клипсы*",'[12]ТЗ и ТП'!$C$27)+SUMIF($J858,"*Изготовление новых амбушюр*",'[12]ТЗ и ТП'!$C$28)+SUMIF($J858,"*Изготовление новых форм*",'[12]ТЗ и ТП'!$C$29)+SUMIF($J858,"*Кинута перемычка*",'[12]ТЗ и ТП'!$C$30)+SUMIF($J858,"*Кожух клипсы верхний левый ЕИУЮ.735224.004*",'[12]ТЗ и ТП'!$C$31)+SUMIF($J858,"*Кожух клипсы верхний правый ЕИУЮ.735224.005*",'[12]ТЗ и ТП'!$C$32)+SUMIF($J858,"*Кожух клипсы нижний левый ЕИУЮ.735224.002*",'[12]ТЗ и ТП'!$C$33)+SUMIF($J858,"*Кожух клипсы нижний правый ЕИУЮ.735224.003*",'[12]ТЗ и ТП'!$C$34)+SUMIF($J858,"*Крышка заушника ЕИУЮ.735614.002*",'[12]ТЗ и ТП'!$C$35)+SUMIF($J858,"*Крышка скобы ЕИУЮ.745321.001*",'[12]ТЗ и ТП'!$C$36)+SUMIF($J858,"*Основание заушника ЕИУЮ.735614.001*",'[12]ТЗ и ТП'!$C$37)+SUMIF($J858,"*Разборка заушной части*",'[12]ТЗ и ТП'!$C$38)+SUMIF($J858,"*Сборка корпуса заушной части*",'[12]ТЗ и ТП'!$C$39)+SUMIF($J858,"*Разборка клипсы*",'[12]ТЗ и ТП'!$C$40)+SUMIF($J858,"*Сборка корпуса клипсы*",'[12]ТЗ и ТП'!$C$41)+SUMIF($J858,"*Перепрошивка платы*",'[12]ТЗ и ТП'!$C$42)+SUMIF($J858,"*Подклейка провода к клипсе*",'[12]ТЗ и ТП'!$C$43)+SUMIF($J858,"*Чистка гарнитуры*",'[12]ТЗ и ТП'!$C$44)+SUMIF($J858,"*Проклейка амбушюр*",'[12]ТЗ и ТП'!$C$45)+SUMIF($J858,"*Прошивка BLE*",'[12]ТЗ и ТП'!$C$46)+SUMIF($J858,"*Скоба клипсы ЕИУЮ.745326.001*",'[12]ТЗ и ТП'!$C$47)+SUMIF($J858,"*Укорочен кабель*",'[12]ТЗ и ТП'!$C$48)+SUMIF($J858,"*Уменьшены амбушюры*",'[12]ТЗ и ТП'!$C$49)+SUMIF($J858,"*Установлены более длинные пружины 2 шт*",'[12]ТЗ и ТП'!$C$50)+SUMIF($J858,"*Установлены более длинные пружины 4 шт*",'[12]ТЗ и ТП'!$C$51)+SUMIF($J858,"*Растянуты пружины*",'[12]ТЗ и ТП'!$C$52)+SUMIF($J858,"*Перебор клипсы*",'[12]ТЗ и ТП'!$C$53)+SUMIF($J858,"*Усилена кнопка*",'[12]ТЗ и ТП'!$C$54)+IF($E858=$E857,0,'[12]ТЗ и ТП'!$C$55)+IF(OR($F858="починено",$F858="сделана новая"),'[12]ТЗ и ТП'!$C$56)+IF(OR($F858="починено",$F858="сделана новая"),'[12]ТЗ и ТП'!$C$57)+SUMIF($J858,"*Ремонт платы датчика*",'[12]ТЗ и ТП'!$C$58)+SUMIF($J858,"*Изготовление датчика*",'[12]ТЗ и ТП'!$C$59)+SUMIF($J858,"*Вклейка магнита корпуса футляра*",'[12]ТЗ и ТП'!$C$63)+SUMIF($J858,"*Вклейка магнита крышки футляра*",'[12]ТЗ и ТП'!$C$64)+SUMIF($J858,"*Вклейка малого магнита корпуса футляра*",'[12]ТЗ и ТП'!$C$65)+SUMIF($J858,"*Вклейка малого магнита крышки футляра*",'[12]ТЗ и ТП'!$C$66)+SUMIF($J858,"*Замена 2-х цилиндрических магнитов*",'[12]ТЗ и ТП'!$C$67)+SUMIF($J858,"*Замена крышки футляра*",'[12]ТЗ и ТП'!$C$68)+SUMIF($J858,"*Замена магнита корпуса футляра*",'[12]ТЗ и ТП'!$C$69)+SUMIF($J858,"*Замена основания футляра*",'[12]ТЗ и ТП'!$C$70)+SUMIF($J858,"*Замена платы футляра*",'[12]ТЗ и ТП'!$C$71)+SUMIF($J858,"*Замена разъёма micro-USB кабеля футляра*",'[12]ТЗ и ТП'!$C$72)+SUMIF($J858,"*Замена разъёма micro-USB корпуса футляра*",'[12]ТЗ и ТП'!$C$73)+SUMIF($J858,"*Замена светодиода футляра*",'[12]ТЗ и ТП'!$C$74)+SUMIF($J858,"*Замена этикетки*",'[12]ТЗ и ТП'!$C$75)+SUMIF($J858,"*Исправление правильной ориентации micro-USB разъёма футляра  *",'[12]ТЗ и ТП'!$C$76)+SUMIF($J858,"*Замена кабеля футляра*",'[12]ТЗ и ТП'!$C$77)+SUMIF($J858,"*Доработка платы футляра &gt;40%*",'[12]ТЗ и ТП'!$C$78)+SUMIF($J858,"*Доработка платы футляра от нагрева*",'[12]ТЗ и ТП'!$C$79)+SUMIF($J858,"*Доработка разъёма micro-USB кабеля футляра*",'[12]ТЗ и ТП'!$C$80)+SUMIF($J858,"*Диагностика футляра*",'[12]ТЗ и ТП'!$C$81)+SUMIF($J858,"*Снятие платы футляра*",'[12]ТЗ и ТП'!$C$82)+SUMIF($J858,"*Установка платы футляра*",'[12]ТЗ и ТП'!$C$83)+SUMIF($J858,"*Изготовление уплотнителя под датчик*",'[12]ТЗ и ТП'!$C$84)+SUMIF($J858,"*Изготовление нового футляра*",'[12]ТЗ и ТП'!$C$85)+SUMIF($J858,"*Замена аккумулятора футляра*",'[12]ТЗ и ТП'!$C$86)</f>
        <v>#VALUE!</v>
      </c>
    </row>
    <row r="859" spans="1:17" ht="120" hidden="1">
      <c r="A859" s="147">
        <v>854</v>
      </c>
      <c r="B859" s="155" t="str">
        <f>IF(D859=4,VLOOKUP(C859,'[12]ФИО - № гарнитуры 4-я линия СПб'!$B$2:$C$180,2,FALSE),IF(D859=3,VLOOKUP(C859,'[12]ФИО - № гарнитуры 3-я линия СПб'!$B$2:$C$211,2,FALSE),""))</f>
        <v>Кабурдо Николай Валерьевич</v>
      </c>
      <c r="C859" s="144">
        <v>487</v>
      </c>
      <c r="D859" s="5">
        <v>3</v>
      </c>
      <c r="E859" s="106">
        <v>43412</v>
      </c>
      <c r="F859" s="126" t="s">
        <v>120</v>
      </c>
      <c r="G859" s="124"/>
      <c r="H859" s="265"/>
      <c r="I859" s="63" t="s">
        <v>2022</v>
      </c>
      <c r="J859" s="31" t="s">
        <v>2413</v>
      </c>
      <c r="K859" s="19" t="s">
        <v>2412</v>
      </c>
      <c r="L859" s="148" t="s">
        <v>1950</v>
      </c>
      <c r="M859" s="145">
        <v>43493</v>
      </c>
      <c r="N859" s="227">
        <v>43495</v>
      </c>
      <c r="O859" s="149">
        <f>IF(M859&lt;&gt;"ЗН",COUNTIF(M$2:M858,M859),0)</f>
        <v>2</v>
      </c>
      <c r="P859" s="149" t="str">
        <f>IF($D859=4,IF(INT($E859)-EDATE(VLOOKUP($C859,'[12]ФИО - № гарнитуры 4-я линия СПб'!$B$2:$H$180,7,FALSE),12)&gt;=0,"НЕТ","ДА"),IF($D859=3,IF(INT($E859)-EDATE(VLOOKUP($C859,'[12]ФИО - № гарнитуры 3-я линия СПб'!$B$2:$M$211,12,FALSE),12)&gt;=0,"НЕТ","ДА"),""))</f>
        <v>ДА</v>
      </c>
      <c r="Q859" s="149" t="e">
        <f>SUMIF($J859,"*AFE4490*",'[12]ТЗ и ТП'!$C$2)+SUMIF($J859,"*BC817*",'[12]ТЗ и ТП'!$C$3)+SUMIF($J859,"*LP2985-3,0*",'[12]ТЗ и ТП'!$C$4)+SUMIF($J859,"*STC4054GR*",'[12]ТЗ и ТП'!$C$5)+SUMIF($J859,"*W25Q128*",'[12]ТЗ и ТП'!$C$6)+SUMIF($J859,"*Диагностика датчика*",'[12]ТЗ и ТП'!$C$7)+SUMIF($J859,"*Доработка амбушюр*",'[12]ТЗ и ТП'!$C$8)+SUMIF($J859,"*Заглушка клипсы ЕИУЮ.741621.001*",'[12]ТЗ и ТП'!$C$9)+SUMIF($J859,"*Заглушка клипсы ЕИУЮ.741621.001 - 2 шт*",'[12]ТЗ и ТП'!$C$10)+SUMIF($J859,"*Замена SMD-кнопки*",'[12]ТЗ и ТП'!$C$11)+SUMIF($J859,"*Замена аккумулятора датчика*",'[12]ТЗ и ТП'!$C$12)+SUMIF($J859,"*Замена амбушюр*",'[12]ТЗ и ТП'!$C$13)+SUMIF($J859,"*Замена детектора датчика крови DDN2090M APMKorea*",'[12]ТЗ и ТП'!$C$14)+SUMIF($J859,"*Замена заводского номера*",'[12]ТЗ и ТП'!$C$15)+SUMIF($J859,"*Замена зарядного устройства*",'[12]ТЗ и ТП'!$C$16)+SUMIF($J859,"*Замена излучателя датчика крови DDL2002M APMKorea*",'[12]ТЗ и ТП'!$C$17)+SUMIF($J859,"*Замена кабеля датчика*",'[12]ТЗ и ТП'!$C$18)+SUMIF($J859,"*Замена Кнопки заушника ЕИУЮ.741521.001*",'[12]ТЗ и ТП'!$C$19)+SUMIF($J859,"*Замена платы датчика*",'[12]ТЗ и ТП'!$C$20)+SUMIF($J859,"*Замена пружин 2 шт*",'[12]ТЗ и ТП'!$C$21)+SUMIF($J859,"*Замена пружин 4 шт*",'[12]ТЗ и ТП'!$C$22)+SUMIF($J859,"*Замена разъёма micro-USB датчика*",'[12]ТЗ и ТП'!$C$23)+SUMIF($J859,"*Замена этикетки на упаковке*",'[12]ТЗ и ТП'!$C$24)+SUMIF($J859,"*Изготовление нового силиконового уха*",'[12]ТЗ и ТП'!$C$25)+SUMIF($J859,"*Изготовление нового слепка уха*",'[12]ТЗ и ТП'!$C$26)+SUMIF($J859,"*Изготовление новой клипсы*",'[12]ТЗ и ТП'!$C$27)+SUMIF($J859,"*Изготовление новых амбушюр*",'[12]ТЗ и ТП'!$C$28)+SUMIF($J859,"*Изготовление новых форм*",'[12]ТЗ и ТП'!$C$29)+SUMIF($J859,"*Кинута перемычка*",'[12]ТЗ и ТП'!$C$30)+SUMIF($J859,"*Кожух клипсы верхний левый ЕИУЮ.735224.004*",'[12]ТЗ и ТП'!$C$31)+SUMIF($J859,"*Кожух клипсы верхний правый ЕИУЮ.735224.005*",'[12]ТЗ и ТП'!$C$32)+SUMIF($J859,"*Кожух клипсы нижний левый ЕИУЮ.735224.002*",'[12]ТЗ и ТП'!$C$33)+SUMIF($J859,"*Кожух клипсы нижний правый ЕИУЮ.735224.003*",'[12]ТЗ и ТП'!$C$34)+SUMIF($J859,"*Крышка заушника ЕИУЮ.735614.002*",'[12]ТЗ и ТП'!$C$35)+SUMIF($J859,"*Крышка скобы ЕИУЮ.745321.001*",'[12]ТЗ и ТП'!$C$36)+SUMIF($J859,"*Основание заушника ЕИУЮ.735614.001*",'[12]ТЗ и ТП'!$C$37)+SUMIF($J859,"*Разборка заушной части*",'[12]ТЗ и ТП'!$C$38)+SUMIF($J859,"*Сборка корпуса заушной части*",'[12]ТЗ и ТП'!$C$39)+SUMIF($J859,"*Разборка клипсы*",'[12]ТЗ и ТП'!$C$40)+SUMIF($J859,"*Сборка корпуса клипсы*",'[12]ТЗ и ТП'!$C$41)+SUMIF($J859,"*Перепрошивка платы*",'[12]ТЗ и ТП'!$C$42)+SUMIF($J859,"*Подклейка провода к клипсе*",'[12]ТЗ и ТП'!$C$43)+SUMIF($J859,"*Чистка гарнитуры*",'[12]ТЗ и ТП'!$C$44)+SUMIF($J859,"*Проклейка амбушюр*",'[12]ТЗ и ТП'!$C$45)+SUMIF($J859,"*Прошивка BLE*",'[12]ТЗ и ТП'!$C$46)+SUMIF($J859,"*Скоба клипсы ЕИУЮ.745326.001*",'[12]ТЗ и ТП'!$C$47)+SUMIF($J859,"*Укорочен кабель*",'[12]ТЗ и ТП'!$C$48)+SUMIF($J859,"*Уменьшены амбушюры*",'[12]ТЗ и ТП'!$C$49)+SUMIF($J859,"*Установлены более длинные пружины 2 шт*",'[12]ТЗ и ТП'!$C$50)+SUMIF($J859,"*Установлены более длинные пружины 4 шт*",'[12]ТЗ и ТП'!$C$51)+SUMIF($J859,"*Растянуты пружины*",'[12]ТЗ и ТП'!$C$52)+SUMIF($J859,"*Перебор клипсы*",'[12]ТЗ и ТП'!$C$53)+SUMIF($J859,"*Усилена кнопка*",'[12]ТЗ и ТП'!$C$54)+IF($E859=$E858,0,'[12]ТЗ и ТП'!$C$55)+IF(OR($F859="починено",$F859="сделана новая"),'[12]ТЗ и ТП'!$C$56)+IF(OR($F859="починено",$F859="сделана новая"),'[12]ТЗ и ТП'!$C$57)+SUMIF($J859,"*Ремонт платы датчика*",'[12]ТЗ и ТП'!$C$58)+SUMIF($J859,"*Изготовление датчика*",'[12]ТЗ и ТП'!$C$59)+SUMIF($J859,"*Вклейка магнита корпуса футляра*",'[12]ТЗ и ТП'!$C$63)+SUMIF($J859,"*Вклейка магнита крышки футляра*",'[12]ТЗ и ТП'!$C$64)+SUMIF($J859,"*Вклейка малого магнита корпуса футляра*",'[12]ТЗ и ТП'!$C$65)+SUMIF($J859,"*Вклейка малого магнита крышки футляра*",'[12]ТЗ и ТП'!$C$66)+SUMIF($J859,"*Замена 2-х цилиндрических магнитов*",'[12]ТЗ и ТП'!$C$67)+SUMIF($J859,"*Замена крышки футляра*",'[12]ТЗ и ТП'!$C$68)+SUMIF($J859,"*Замена магнита корпуса футляра*",'[12]ТЗ и ТП'!$C$69)+SUMIF($J859,"*Замена основания футляра*",'[12]ТЗ и ТП'!$C$70)+SUMIF($J859,"*Замена платы футляра*",'[12]ТЗ и ТП'!$C$71)+SUMIF($J859,"*Замена разъёма micro-USB кабеля футляра*",'[12]ТЗ и ТП'!$C$72)+SUMIF($J859,"*Замена разъёма micro-USB корпуса футляра*",'[12]ТЗ и ТП'!$C$73)+SUMIF($J859,"*Замена светодиода футляра*",'[12]ТЗ и ТП'!$C$74)+SUMIF($J859,"*Замена этикетки*",'[12]ТЗ и ТП'!$C$75)+SUMIF($J859,"*Исправление правильной ориентации micro-USB разъёма футляра  *",'[12]ТЗ и ТП'!$C$76)+SUMIF($J859,"*Замена кабеля футляра*",'[12]ТЗ и ТП'!$C$77)+SUMIF($J859,"*Доработка платы футляра &gt;40%*",'[12]ТЗ и ТП'!$C$78)+SUMIF($J859,"*Доработка платы футляра от нагрева*",'[12]ТЗ и ТП'!$C$79)+SUMIF($J859,"*Доработка разъёма micro-USB кабеля футляра*",'[12]ТЗ и ТП'!$C$80)+SUMIF($J859,"*Диагностика футляра*",'[12]ТЗ и ТП'!$C$81)+SUMIF($J859,"*Снятие платы футляра*",'[12]ТЗ и ТП'!$C$82)+SUMIF($J859,"*Установка платы футляра*",'[12]ТЗ и ТП'!$C$83)+SUMIF($J859,"*Изготовление уплотнителя под датчик*",'[12]ТЗ и ТП'!$C$84)+SUMIF($J859,"*Изготовление нового футляра*",'[12]ТЗ и ТП'!$C$85)+SUMIF($J859,"*Замена аккумулятора футляра*",'[12]ТЗ и ТП'!$C$86)</f>
        <v>#VALUE!</v>
      </c>
    </row>
    <row r="860" spans="1:17" ht="120" hidden="1">
      <c r="A860" s="147">
        <v>855</v>
      </c>
      <c r="B860" s="155" t="str">
        <f>IF(D860=4,VLOOKUP(C860,'[12]ФИО - № гарнитуры 4-я линия СПб'!$B$2:$C$180,2,FALSE),IF(D860=3,VLOOKUP(C860,'[12]ФИО - № гарнитуры 3-я линия СПб'!$B$2:$C$211,2,FALSE),""))</f>
        <v>Иванов Дмитрий Сергеевич</v>
      </c>
      <c r="C860" s="144">
        <v>349</v>
      </c>
      <c r="D860" s="5">
        <v>3</v>
      </c>
      <c r="E860" s="106">
        <v>43412</v>
      </c>
      <c r="F860" s="126" t="s">
        <v>120</v>
      </c>
      <c r="G860" s="124"/>
      <c r="H860" s="265"/>
      <c r="I860" s="63" t="s">
        <v>2023</v>
      </c>
      <c r="J860" s="31" t="s">
        <v>2187</v>
      </c>
      <c r="K860" s="19" t="s">
        <v>2186</v>
      </c>
      <c r="L860" s="148" t="s">
        <v>1950</v>
      </c>
      <c r="M860" s="145">
        <v>43444</v>
      </c>
      <c r="N860" s="145">
        <v>43446</v>
      </c>
      <c r="O860" s="149">
        <f>IF(M860&lt;&gt;"ЗН",COUNTIF(M$2:M859,M860),0)</f>
        <v>0</v>
      </c>
      <c r="P860" s="149" t="str">
        <f>IF($D860=4,IF(INT($E860)-EDATE(VLOOKUP($C860,'[12]ФИО - № гарнитуры 4-я линия СПб'!$B$2:$H$180,7,FALSE),12)&gt;=0,"НЕТ","ДА"),IF($D860=3,IF(INT($E860)-EDATE(VLOOKUP($C860,'[12]ФИО - № гарнитуры 3-я линия СПб'!$B$2:$M$211,12,FALSE),12)&gt;=0,"НЕТ","ДА"),""))</f>
        <v>ДА</v>
      </c>
      <c r="Q860" s="149" t="e">
        <f>SUMIF($J860,"*AFE4490*",'[12]ТЗ и ТП'!$C$2)+SUMIF($J860,"*BC817*",'[12]ТЗ и ТП'!$C$3)+SUMIF($J860,"*LP2985-3,0*",'[12]ТЗ и ТП'!$C$4)+SUMIF($J860,"*STC4054GR*",'[12]ТЗ и ТП'!$C$5)+SUMIF($J860,"*W25Q128*",'[12]ТЗ и ТП'!$C$6)+SUMIF($J860,"*Диагностика датчика*",'[12]ТЗ и ТП'!$C$7)+SUMIF($J860,"*Доработка амбушюр*",'[12]ТЗ и ТП'!$C$8)+SUMIF($J860,"*Заглушка клипсы ЕИУЮ.741621.001*",'[12]ТЗ и ТП'!$C$9)+SUMIF($J860,"*Заглушка клипсы ЕИУЮ.741621.001 - 2 шт*",'[12]ТЗ и ТП'!$C$10)+SUMIF($J860,"*Замена SMD-кнопки*",'[12]ТЗ и ТП'!$C$11)+SUMIF($J860,"*Замена аккумулятора датчика*",'[12]ТЗ и ТП'!$C$12)+SUMIF($J860,"*Замена амбушюр*",'[12]ТЗ и ТП'!$C$13)+SUMIF($J860,"*Замена детектора датчика крови DDN2090M APMKorea*",'[12]ТЗ и ТП'!$C$14)+SUMIF($J860,"*Замена заводского номера*",'[12]ТЗ и ТП'!$C$15)+SUMIF($J860,"*Замена зарядного устройства*",'[12]ТЗ и ТП'!$C$16)+SUMIF($J860,"*Замена излучателя датчика крови DDL2002M APMKorea*",'[12]ТЗ и ТП'!$C$17)+SUMIF($J860,"*Замена кабеля датчика*",'[12]ТЗ и ТП'!$C$18)+SUMIF($J860,"*Замена Кнопки заушника ЕИУЮ.741521.001*",'[12]ТЗ и ТП'!$C$19)+SUMIF($J860,"*Замена платы датчика*",'[12]ТЗ и ТП'!$C$20)+SUMIF($J860,"*Замена пружин 2 шт*",'[12]ТЗ и ТП'!$C$21)+SUMIF($J860,"*Замена пружин 4 шт*",'[12]ТЗ и ТП'!$C$22)+SUMIF($J860,"*Замена разъёма micro-USB датчика*",'[12]ТЗ и ТП'!$C$23)+SUMIF($J860,"*Замена этикетки на упаковке*",'[12]ТЗ и ТП'!$C$24)+SUMIF($J860,"*Изготовление нового силиконового уха*",'[12]ТЗ и ТП'!$C$25)+SUMIF($J860,"*Изготовление нового слепка уха*",'[12]ТЗ и ТП'!$C$26)+SUMIF($J860,"*Изготовление новой клипсы*",'[12]ТЗ и ТП'!$C$27)+SUMIF($J860,"*Изготовление новых амбушюр*",'[12]ТЗ и ТП'!$C$28)+SUMIF($J860,"*Изготовление новых форм*",'[12]ТЗ и ТП'!$C$29)+SUMIF($J860,"*Кинута перемычка*",'[12]ТЗ и ТП'!$C$30)+SUMIF($J860,"*Кожух клипсы верхний левый ЕИУЮ.735224.004*",'[12]ТЗ и ТП'!$C$31)+SUMIF($J860,"*Кожух клипсы верхний правый ЕИУЮ.735224.005*",'[12]ТЗ и ТП'!$C$32)+SUMIF($J860,"*Кожух клипсы нижний левый ЕИУЮ.735224.002*",'[12]ТЗ и ТП'!$C$33)+SUMIF($J860,"*Кожух клипсы нижний правый ЕИУЮ.735224.003*",'[12]ТЗ и ТП'!$C$34)+SUMIF($J860,"*Крышка заушника ЕИУЮ.735614.002*",'[12]ТЗ и ТП'!$C$35)+SUMIF($J860,"*Крышка скобы ЕИУЮ.745321.001*",'[12]ТЗ и ТП'!$C$36)+SUMIF($J860,"*Основание заушника ЕИУЮ.735614.001*",'[12]ТЗ и ТП'!$C$37)+SUMIF($J860,"*Разборка заушной части*",'[12]ТЗ и ТП'!$C$38)+SUMIF($J860,"*Сборка корпуса заушной части*",'[12]ТЗ и ТП'!$C$39)+SUMIF($J860,"*Разборка клипсы*",'[12]ТЗ и ТП'!$C$40)+SUMIF($J860,"*Сборка корпуса клипсы*",'[12]ТЗ и ТП'!$C$41)+SUMIF($J860,"*Перепрошивка платы*",'[12]ТЗ и ТП'!$C$42)+SUMIF($J860,"*Подклейка провода к клипсе*",'[12]ТЗ и ТП'!$C$43)+SUMIF($J860,"*Чистка гарнитуры*",'[12]ТЗ и ТП'!$C$44)+SUMIF($J860,"*Проклейка амбушюр*",'[12]ТЗ и ТП'!$C$45)+SUMIF($J860,"*Прошивка BLE*",'[12]ТЗ и ТП'!$C$46)+SUMIF($J860,"*Скоба клипсы ЕИУЮ.745326.001*",'[12]ТЗ и ТП'!$C$47)+SUMIF($J860,"*Укорочен кабель*",'[12]ТЗ и ТП'!$C$48)+SUMIF($J860,"*Уменьшены амбушюры*",'[12]ТЗ и ТП'!$C$49)+SUMIF($J860,"*Установлены более длинные пружины 2 шт*",'[12]ТЗ и ТП'!$C$50)+SUMIF($J860,"*Установлены более длинные пружины 4 шт*",'[12]ТЗ и ТП'!$C$51)+SUMIF($J860,"*Растянуты пружины*",'[12]ТЗ и ТП'!$C$52)+SUMIF($J860,"*Перебор клипсы*",'[12]ТЗ и ТП'!$C$53)+SUMIF($J860,"*Усилена кнопка*",'[12]ТЗ и ТП'!$C$54)+IF($E860=$E859,0,'[12]ТЗ и ТП'!$C$55)+IF(OR($F860="починено",$F860="сделана новая"),'[12]ТЗ и ТП'!$C$56)+IF(OR($F860="починено",$F860="сделана новая"),'[12]ТЗ и ТП'!$C$57)+SUMIF($J860,"*Ремонт платы датчика*",'[12]ТЗ и ТП'!$C$58)+SUMIF($J860,"*Изготовление датчика*",'[12]ТЗ и ТП'!$C$59)+SUMIF($J860,"*Вклейка магнита корпуса футляра*",'[12]ТЗ и ТП'!$C$63)+SUMIF($J860,"*Вклейка магнита крышки футляра*",'[12]ТЗ и ТП'!$C$64)+SUMIF($J860,"*Вклейка малого магнита корпуса футляра*",'[12]ТЗ и ТП'!$C$65)+SUMIF($J860,"*Вклейка малого магнита крышки футляра*",'[12]ТЗ и ТП'!$C$66)+SUMIF($J860,"*Замена 2-х цилиндрических магнитов*",'[12]ТЗ и ТП'!$C$67)+SUMIF($J860,"*Замена крышки футляра*",'[12]ТЗ и ТП'!$C$68)+SUMIF($J860,"*Замена магнита корпуса футляра*",'[12]ТЗ и ТП'!$C$69)+SUMIF($J860,"*Замена основания футляра*",'[12]ТЗ и ТП'!$C$70)+SUMIF($J860,"*Замена платы футляра*",'[12]ТЗ и ТП'!$C$71)+SUMIF($J860,"*Замена разъёма micro-USB кабеля футляра*",'[12]ТЗ и ТП'!$C$72)+SUMIF($J860,"*Замена разъёма micro-USB корпуса футляра*",'[12]ТЗ и ТП'!$C$73)+SUMIF($J860,"*Замена светодиода футляра*",'[12]ТЗ и ТП'!$C$74)+SUMIF($J860,"*Замена этикетки*",'[12]ТЗ и ТП'!$C$75)+SUMIF($J860,"*Исправление правильной ориентации micro-USB разъёма футляра  *",'[12]ТЗ и ТП'!$C$76)+SUMIF($J860,"*Замена кабеля футляра*",'[12]ТЗ и ТП'!$C$77)+SUMIF($J860,"*Доработка платы футляра &gt;40%*",'[12]ТЗ и ТП'!$C$78)+SUMIF($J860,"*Доработка платы футляра от нагрева*",'[12]ТЗ и ТП'!$C$79)+SUMIF($J860,"*Доработка разъёма micro-USB кабеля футляра*",'[12]ТЗ и ТП'!$C$80)+SUMIF($J860,"*Диагностика футляра*",'[12]ТЗ и ТП'!$C$81)+SUMIF($J860,"*Снятие платы футляра*",'[12]ТЗ и ТП'!$C$82)+SUMIF($J860,"*Установка платы футляра*",'[12]ТЗ и ТП'!$C$83)+SUMIF($J860,"*Изготовление уплотнителя под датчик*",'[12]ТЗ и ТП'!$C$84)+SUMIF($J860,"*Изготовление нового футляра*",'[12]ТЗ и ТП'!$C$85)+SUMIF($J860,"*Замена аккумулятора футляра*",'[12]ТЗ и ТП'!$C$86)</f>
        <v>#VALUE!</v>
      </c>
    </row>
    <row r="861" spans="1:17" ht="120">
      <c r="A861" s="147">
        <v>856</v>
      </c>
      <c r="B861" s="158" t="str">
        <f>IF(D861=4,VLOOKUP(C861,'[12]ФИО - № гарнитуры 4-я линия СПб'!$B$2:$C$180,2,FALSE),IF(D861=3,VLOOKUP(C861,'[12]ФИО - № гарнитуры 3-я линия СПб'!$B$2:$C$211,2,FALSE),""))</f>
        <v>Абрамов Артём Александрович</v>
      </c>
      <c r="C861" s="203">
        <v>286</v>
      </c>
      <c r="D861" s="121">
        <v>3</v>
      </c>
      <c r="E861" s="124">
        <v>43412</v>
      </c>
      <c r="F861" s="126" t="s">
        <v>120</v>
      </c>
      <c r="G861" s="204"/>
      <c r="H861" s="269"/>
      <c r="I861" s="205" t="s">
        <v>2024</v>
      </c>
      <c r="J861" s="206"/>
      <c r="K861" s="207"/>
      <c r="L861" s="148"/>
      <c r="M861" s="208"/>
      <c r="N861" s="208"/>
      <c r="O861" s="209">
        <f>IF(M861&lt;&gt;"ЗН",COUNTIF(M$2:M860,M861),0)</f>
        <v>0</v>
      </c>
      <c r="P861" s="149" t="str">
        <f>IF($D861=4,IF(INT($E861)-EDATE(VLOOKUP($C861,'[12]ФИО - № гарнитуры 4-я линия СПб'!$B$2:$H$180,7,FALSE),12)&gt;=0,"НЕТ","ДА"),IF($D861=3,IF(INT($E861)-EDATE(VLOOKUP($C861,'[12]ФИО - № гарнитуры 3-я линия СПб'!$B$2:$M$211,12,FALSE),12)&gt;=0,"НЕТ","ДА"),""))</f>
        <v>ДА</v>
      </c>
      <c r="Q861" s="149" t="e">
        <f>SUMIF($J861,"*AFE4490*",'[12]ТЗ и ТП'!$C$2)+SUMIF($J861,"*BC817*",'[12]ТЗ и ТП'!$C$3)+SUMIF($J861,"*LP2985-3,0*",'[12]ТЗ и ТП'!$C$4)+SUMIF($J861,"*STC4054GR*",'[12]ТЗ и ТП'!$C$5)+SUMIF($J861,"*W25Q128*",'[12]ТЗ и ТП'!$C$6)+SUMIF($J861,"*Диагностика датчика*",'[12]ТЗ и ТП'!$C$7)+SUMIF($J861,"*Доработка амбушюр*",'[12]ТЗ и ТП'!$C$8)+SUMIF($J861,"*Заглушка клипсы ЕИУЮ.741621.001*",'[12]ТЗ и ТП'!$C$9)+SUMIF($J861,"*Заглушка клипсы ЕИУЮ.741621.001 - 2 шт*",'[12]ТЗ и ТП'!$C$10)+SUMIF($J861,"*Замена SMD-кнопки*",'[12]ТЗ и ТП'!$C$11)+SUMIF($J861,"*Замена аккумулятора датчика*",'[12]ТЗ и ТП'!$C$12)+SUMIF($J861,"*Замена амбушюр*",'[12]ТЗ и ТП'!$C$13)+SUMIF($J861,"*Замена детектора датчика крови DDN2090M APMKorea*",'[12]ТЗ и ТП'!$C$14)+SUMIF($J861,"*Замена заводского номера*",'[12]ТЗ и ТП'!$C$15)+SUMIF($J861,"*Замена зарядного устройства*",'[12]ТЗ и ТП'!$C$16)+SUMIF($J861,"*Замена излучателя датчика крови DDL2002M APMKorea*",'[12]ТЗ и ТП'!$C$17)+SUMIF($J861,"*Замена кабеля датчика*",'[12]ТЗ и ТП'!$C$18)+SUMIF($J861,"*Замена Кнопки заушника ЕИУЮ.741521.001*",'[12]ТЗ и ТП'!$C$19)+SUMIF($J861,"*Замена платы датчика*",'[12]ТЗ и ТП'!$C$20)+SUMIF($J861,"*Замена пружин 2 шт*",'[12]ТЗ и ТП'!$C$21)+SUMIF($J861,"*Замена пружин 4 шт*",'[12]ТЗ и ТП'!$C$22)+SUMIF($J861,"*Замена разъёма micro-USB датчика*",'[12]ТЗ и ТП'!$C$23)+SUMIF($J861,"*Замена этикетки на упаковке*",'[12]ТЗ и ТП'!$C$24)+SUMIF($J861,"*Изготовление нового силиконового уха*",'[12]ТЗ и ТП'!$C$25)+SUMIF($J861,"*Изготовление нового слепка уха*",'[12]ТЗ и ТП'!$C$26)+SUMIF($J861,"*Изготовление новой клипсы*",'[12]ТЗ и ТП'!$C$27)+SUMIF($J861,"*Изготовление новых амбушюр*",'[12]ТЗ и ТП'!$C$28)+SUMIF($J861,"*Изготовление новых форм*",'[12]ТЗ и ТП'!$C$29)+SUMIF($J861,"*Кинута перемычка*",'[12]ТЗ и ТП'!$C$30)+SUMIF($J861,"*Кожух клипсы верхний левый ЕИУЮ.735224.004*",'[12]ТЗ и ТП'!$C$31)+SUMIF($J861,"*Кожух клипсы верхний правый ЕИУЮ.735224.005*",'[12]ТЗ и ТП'!$C$32)+SUMIF($J861,"*Кожух клипсы нижний левый ЕИУЮ.735224.002*",'[12]ТЗ и ТП'!$C$33)+SUMIF($J861,"*Кожух клипсы нижний правый ЕИУЮ.735224.003*",'[12]ТЗ и ТП'!$C$34)+SUMIF($J861,"*Крышка заушника ЕИУЮ.735614.002*",'[12]ТЗ и ТП'!$C$35)+SUMIF($J861,"*Крышка скобы ЕИУЮ.745321.001*",'[12]ТЗ и ТП'!$C$36)+SUMIF($J861,"*Основание заушника ЕИУЮ.735614.001*",'[12]ТЗ и ТП'!$C$37)+SUMIF($J861,"*Разборка заушной части*",'[12]ТЗ и ТП'!$C$38)+SUMIF($J861,"*Сборка корпуса заушной части*",'[12]ТЗ и ТП'!$C$39)+SUMIF($J861,"*Разборка клипсы*",'[12]ТЗ и ТП'!$C$40)+SUMIF($J861,"*Сборка корпуса клипсы*",'[12]ТЗ и ТП'!$C$41)+SUMIF($J861,"*Перепрошивка платы*",'[12]ТЗ и ТП'!$C$42)+SUMIF($J861,"*Подклейка провода к клипсе*",'[12]ТЗ и ТП'!$C$43)+SUMIF($J861,"*Чистка гарнитуры*",'[12]ТЗ и ТП'!$C$44)+SUMIF($J861,"*Проклейка амбушюр*",'[12]ТЗ и ТП'!$C$45)+SUMIF($J861,"*Прошивка BLE*",'[12]ТЗ и ТП'!$C$46)+SUMIF($J861,"*Скоба клипсы ЕИУЮ.745326.001*",'[12]ТЗ и ТП'!$C$47)+SUMIF($J861,"*Укорочен кабель*",'[12]ТЗ и ТП'!$C$48)+SUMIF($J861,"*Уменьшены амбушюры*",'[12]ТЗ и ТП'!$C$49)+SUMIF($J861,"*Установлены более длинные пружины 2 шт*",'[12]ТЗ и ТП'!$C$50)+SUMIF($J861,"*Установлены более длинные пружины 4 шт*",'[12]ТЗ и ТП'!$C$51)+SUMIF($J861,"*Растянуты пружины*",'[12]ТЗ и ТП'!$C$52)+SUMIF($J861,"*Перебор клипсы*",'[12]ТЗ и ТП'!$C$53)+SUMIF($J861,"*Усилена кнопка*",'[12]ТЗ и ТП'!$C$54)+IF($E861=$E860,0,'[12]ТЗ и ТП'!$C$55)+IF(OR($F861="починено",$F861="сделана новая"),'[12]ТЗ и ТП'!$C$56)+IF(OR($F861="починено",$F861="сделана новая"),'[12]ТЗ и ТП'!$C$57)+SUMIF($J861,"*Ремонт платы датчика*",'[12]ТЗ и ТП'!$C$58)+SUMIF($J861,"*Изготовление датчика*",'[12]ТЗ и ТП'!$C$59)+SUMIF($J861,"*Вклейка магнита корпуса футляра*",'[12]ТЗ и ТП'!$C$63)+SUMIF($J861,"*Вклейка магнита крышки футляра*",'[12]ТЗ и ТП'!$C$64)+SUMIF($J861,"*Вклейка малого магнита корпуса футляра*",'[12]ТЗ и ТП'!$C$65)+SUMIF($J861,"*Вклейка малого магнита крышки футляра*",'[12]ТЗ и ТП'!$C$66)+SUMIF($J861,"*Замена 2-х цилиндрических магнитов*",'[12]ТЗ и ТП'!$C$67)+SUMIF($J861,"*Замена крышки футляра*",'[12]ТЗ и ТП'!$C$68)+SUMIF($J861,"*Замена магнита корпуса футляра*",'[12]ТЗ и ТП'!$C$69)+SUMIF($J861,"*Замена основания футляра*",'[12]ТЗ и ТП'!$C$70)+SUMIF($J861,"*Замена платы футляра*",'[12]ТЗ и ТП'!$C$71)+SUMIF($J861,"*Замена разъёма micro-USB кабеля футляра*",'[12]ТЗ и ТП'!$C$72)+SUMIF($J861,"*Замена разъёма micro-USB корпуса футляра*",'[12]ТЗ и ТП'!$C$73)+SUMIF($J861,"*Замена светодиода футляра*",'[12]ТЗ и ТП'!$C$74)+SUMIF($J861,"*Замена этикетки*",'[12]ТЗ и ТП'!$C$75)+SUMIF($J861,"*Исправление правильной ориентации micro-USB разъёма футляра  *",'[12]ТЗ и ТП'!$C$76)+SUMIF($J861,"*Замена кабеля футляра*",'[12]ТЗ и ТП'!$C$77)+SUMIF($J861,"*Доработка платы футляра &gt;40%*",'[12]ТЗ и ТП'!$C$78)+SUMIF($J861,"*Доработка платы футляра от нагрева*",'[12]ТЗ и ТП'!$C$79)+SUMIF($J861,"*Доработка разъёма micro-USB кабеля футляра*",'[12]ТЗ и ТП'!$C$80)+SUMIF($J861,"*Диагностика футляра*",'[12]ТЗ и ТП'!$C$81)+SUMIF($J861,"*Снятие платы футляра*",'[12]ТЗ и ТП'!$C$82)+SUMIF($J861,"*Установка платы футляра*",'[12]ТЗ и ТП'!$C$83)+SUMIF($J861,"*Изготовление уплотнителя под датчик*",'[12]ТЗ и ТП'!$C$84)+SUMIF($J861,"*Изготовление нового футляра*",'[12]ТЗ и ТП'!$C$85)+SUMIF($J861,"*Замена аккумулятора футляра*",'[12]ТЗ и ТП'!$C$86)</f>
        <v>#VALUE!</v>
      </c>
    </row>
    <row r="862" spans="1:17" ht="135" hidden="1">
      <c r="A862" s="147">
        <v>857</v>
      </c>
      <c r="B862" s="155" t="str">
        <f>IF(D862=4,VLOOKUP(C862,'[12]ФИО - № гарнитуры 4-я линия СПб'!$B$2:$C$180,2,FALSE),IF(D862=3,VLOOKUP(C862,'[12]ФИО - № гарнитуры 3-я линия СПб'!$B$2:$C$211,2,FALSE),""))</f>
        <v>Аргеландер Владимир Борисович</v>
      </c>
      <c r="C862" s="144">
        <v>296</v>
      </c>
      <c r="D862" s="5">
        <v>3</v>
      </c>
      <c r="E862" s="106">
        <v>43412</v>
      </c>
      <c r="F862" s="126" t="s">
        <v>41</v>
      </c>
      <c r="G862" s="124"/>
      <c r="H862" s="265"/>
      <c r="I862" s="63" t="s">
        <v>2025</v>
      </c>
      <c r="J862" s="31" t="s">
        <v>2172</v>
      </c>
      <c r="K862" s="19" t="s">
        <v>2171</v>
      </c>
      <c r="L862" s="148" t="s">
        <v>1792</v>
      </c>
      <c r="M862" s="211">
        <v>43441</v>
      </c>
      <c r="N862" s="145">
        <v>43443</v>
      </c>
      <c r="O862" s="149">
        <f>IF(M862&lt;&gt;"ЗН",COUNTIF(M$2:M861,M862),0)</f>
        <v>4</v>
      </c>
      <c r="P862" s="149" t="str">
        <f>IF($D862=4,IF(INT($E862)-EDATE(VLOOKUP($C862,'[12]ФИО - № гарнитуры 4-я линия СПб'!$B$2:$H$180,7,FALSE),12)&gt;=0,"НЕТ","ДА"),IF($D862=3,IF(INT($E862)-EDATE(VLOOKUP($C862,'[12]ФИО - № гарнитуры 3-я линия СПб'!$B$2:$M$211,12,FALSE),12)&gt;=0,"НЕТ","ДА"),""))</f>
        <v>ДА</v>
      </c>
      <c r="Q862" s="149" t="e">
        <f>SUMIF($J862,"*AFE4490*",'[12]ТЗ и ТП'!$C$2)+SUMIF($J862,"*BC817*",'[12]ТЗ и ТП'!$C$3)+SUMIF($J862,"*LP2985-3,0*",'[12]ТЗ и ТП'!$C$4)+SUMIF($J862,"*STC4054GR*",'[12]ТЗ и ТП'!$C$5)+SUMIF($J862,"*W25Q128*",'[12]ТЗ и ТП'!$C$6)+SUMIF($J862,"*Диагностика датчика*",'[12]ТЗ и ТП'!$C$7)+SUMIF($J862,"*Доработка амбушюр*",'[12]ТЗ и ТП'!$C$8)+SUMIF($J862,"*Заглушка клипсы ЕИУЮ.741621.001*",'[12]ТЗ и ТП'!$C$9)+SUMIF($J862,"*Заглушка клипсы ЕИУЮ.741621.001 - 2 шт*",'[12]ТЗ и ТП'!$C$10)+SUMIF($J862,"*Замена SMD-кнопки*",'[12]ТЗ и ТП'!$C$11)+SUMIF($J862,"*Замена аккумулятора датчика*",'[12]ТЗ и ТП'!$C$12)+SUMIF($J862,"*Замена амбушюр*",'[12]ТЗ и ТП'!$C$13)+SUMIF($J862,"*Замена детектора датчика крови DDN2090M APMKorea*",'[12]ТЗ и ТП'!$C$14)+SUMIF($J862,"*Замена заводского номера*",'[12]ТЗ и ТП'!$C$15)+SUMIF($J862,"*Замена зарядного устройства*",'[12]ТЗ и ТП'!$C$16)+SUMIF($J862,"*Замена излучателя датчика крови DDL2002M APMKorea*",'[12]ТЗ и ТП'!$C$17)+SUMIF($J862,"*Замена кабеля датчика*",'[12]ТЗ и ТП'!$C$18)+SUMIF($J862,"*Замена Кнопки заушника ЕИУЮ.741521.001*",'[12]ТЗ и ТП'!$C$19)+SUMIF($J862,"*Замена платы датчика*",'[12]ТЗ и ТП'!$C$20)+SUMIF($J862,"*Замена пружин 2 шт*",'[12]ТЗ и ТП'!$C$21)+SUMIF($J862,"*Замена пружин 4 шт*",'[12]ТЗ и ТП'!$C$22)+SUMIF($J862,"*Замена разъёма micro-USB датчика*",'[12]ТЗ и ТП'!$C$23)+SUMIF($J862,"*Замена этикетки на упаковке*",'[12]ТЗ и ТП'!$C$24)+SUMIF($J862,"*Изготовление нового силиконового уха*",'[12]ТЗ и ТП'!$C$25)+SUMIF($J862,"*Изготовление нового слепка уха*",'[12]ТЗ и ТП'!$C$26)+SUMIF($J862,"*Изготовление новой клипсы*",'[12]ТЗ и ТП'!$C$27)+SUMIF($J862,"*Изготовление новых амбушюр*",'[12]ТЗ и ТП'!$C$28)+SUMIF($J862,"*Изготовление новых форм*",'[12]ТЗ и ТП'!$C$29)+SUMIF($J862,"*Кинута перемычка*",'[12]ТЗ и ТП'!$C$30)+SUMIF($J862,"*Кожух клипсы верхний левый ЕИУЮ.735224.004*",'[12]ТЗ и ТП'!$C$31)+SUMIF($J862,"*Кожух клипсы верхний правый ЕИУЮ.735224.005*",'[12]ТЗ и ТП'!$C$32)+SUMIF($J862,"*Кожух клипсы нижний левый ЕИУЮ.735224.002*",'[12]ТЗ и ТП'!$C$33)+SUMIF($J862,"*Кожух клипсы нижний правый ЕИУЮ.735224.003*",'[12]ТЗ и ТП'!$C$34)+SUMIF($J862,"*Крышка заушника ЕИУЮ.735614.002*",'[12]ТЗ и ТП'!$C$35)+SUMIF($J862,"*Крышка скобы ЕИУЮ.745321.001*",'[12]ТЗ и ТП'!$C$36)+SUMIF($J862,"*Основание заушника ЕИУЮ.735614.001*",'[12]ТЗ и ТП'!$C$37)+SUMIF($J862,"*Разборка заушной части*",'[12]ТЗ и ТП'!$C$38)+SUMIF($J862,"*Сборка корпуса заушной части*",'[12]ТЗ и ТП'!$C$39)+SUMIF($J862,"*Разборка клипсы*",'[12]ТЗ и ТП'!$C$40)+SUMIF($J862,"*Сборка корпуса клипсы*",'[12]ТЗ и ТП'!$C$41)+SUMIF($J862,"*Перепрошивка платы*",'[12]ТЗ и ТП'!$C$42)+SUMIF($J862,"*Подклейка провода к клипсе*",'[12]ТЗ и ТП'!$C$43)+SUMIF($J862,"*Чистка гарнитуры*",'[12]ТЗ и ТП'!$C$44)+SUMIF($J862,"*Проклейка амбушюр*",'[12]ТЗ и ТП'!$C$45)+SUMIF($J862,"*Прошивка BLE*",'[12]ТЗ и ТП'!$C$46)+SUMIF($J862,"*Скоба клипсы ЕИУЮ.745326.001*",'[12]ТЗ и ТП'!$C$47)+SUMIF($J862,"*Укорочен кабель*",'[12]ТЗ и ТП'!$C$48)+SUMIF($J862,"*Уменьшены амбушюры*",'[12]ТЗ и ТП'!$C$49)+SUMIF($J862,"*Установлены более длинные пружины 2 шт*",'[12]ТЗ и ТП'!$C$50)+SUMIF($J862,"*Установлены более длинные пружины 4 шт*",'[12]ТЗ и ТП'!$C$51)+SUMIF($J862,"*Растянуты пружины*",'[12]ТЗ и ТП'!$C$52)+SUMIF($J862,"*Перебор клипсы*",'[12]ТЗ и ТП'!$C$53)+SUMIF($J862,"*Усилена кнопка*",'[12]ТЗ и ТП'!$C$54)+IF($E862=$E861,0,'[12]ТЗ и ТП'!$C$55)+IF(OR($F862="починено",$F862="сделана новая"),'[12]ТЗ и ТП'!$C$56)+IF(OR($F862="починено",$F862="сделана новая"),'[12]ТЗ и ТП'!$C$57)+SUMIF($J862,"*Ремонт платы датчика*",'[12]ТЗ и ТП'!$C$58)+SUMIF($J862,"*Изготовление датчика*",'[12]ТЗ и ТП'!$C$59)+SUMIF($J862,"*Вклейка магнита корпуса футляра*",'[12]ТЗ и ТП'!$C$63)+SUMIF($J862,"*Вклейка магнита крышки футляра*",'[12]ТЗ и ТП'!$C$64)+SUMIF($J862,"*Вклейка малого магнита корпуса футляра*",'[12]ТЗ и ТП'!$C$65)+SUMIF($J862,"*Вклейка малого магнита крышки футляра*",'[12]ТЗ и ТП'!$C$66)+SUMIF($J862,"*Замена 2-х цилиндрических магнитов*",'[12]ТЗ и ТП'!$C$67)+SUMIF($J862,"*Замена крышки футляра*",'[12]ТЗ и ТП'!$C$68)+SUMIF($J862,"*Замена магнита корпуса футляра*",'[12]ТЗ и ТП'!$C$69)+SUMIF($J862,"*Замена основания футляра*",'[12]ТЗ и ТП'!$C$70)+SUMIF($J862,"*Замена платы футляра*",'[12]ТЗ и ТП'!$C$71)+SUMIF($J862,"*Замена разъёма micro-USB кабеля футляра*",'[12]ТЗ и ТП'!$C$72)+SUMIF($J862,"*Замена разъёма micro-USB корпуса футляра*",'[12]ТЗ и ТП'!$C$73)+SUMIF($J862,"*Замена светодиода футляра*",'[12]ТЗ и ТП'!$C$74)+SUMIF($J862,"*Замена этикетки*",'[12]ТЗ и ТП'!$C$75)+SUMIF($J862,"*Исправление правильной ориентации micro-USB разъёма футляра  *",'[12]ТЗ и ТП'!$C$76)+SUMIF($J862,"*Замена кабеля футляра*",'[12]ТЗ и ТП'!$C$77)+SUMIF($J862,"*Доработка платы футляра &gt;40%*",'[12]ТЗ и ТП'!$C$78)+SUMIF($J862,"*Доработка платы футляра от нагрева*",'[12]ТЗ и ТП'!$C$79)+SUMIF($J862,"*Доработка разъёма micro-USB кабеля футляра*",'[12]ТЗ и ТП'!$C$80)+SUMIF($J862,"*Диагностика футляра*",'[12]ТЗ и ТП'!$C$81)+SUMIF($J862,"*Снятие платы футляра*",'[12]ТЗ и ТП'!$C$82)+SUMIF($J862,"*Установка платы футляра*",'[12]ТЗ и ТП'!$C$83)+SUMIF($J862,"*Изготовление уплотнителя под датчик*",'[12]ТЗ и ТП'!$C$84)+SUMIF($J862,"*Изготовление нового футляра*",'[12]ТЗ и ТП'!$C$85)+SUMIF($J862,"*Замена аккумулятора футляра*",'[12]ТЗ и ТП'!$C$86)</f>
        <v>#VALUE!</v>
      </c>
    </row>
    <row r="863" spans="1:17" ht="120" hidden="1">
      <c r="A863" s="147">
        <v>858</v>
      </c>
      <c r="B863" s="155" t="str">
        <f>IF(D863=4,VLOOKUP(C863,'[12]ФИО - № гарнитуры 4-я линия СПб'!$B$2:$C$180,2,FALSE),IF(D863=3,VLOOKUP(C863,'[12]ФИО - № гарнитуры 3-я линия СПб'!$B$2:$C$211,2,FALSE),""))</f>
        <v>Мацутенко Сергей Александрович</v>
      </c>
      <c r="C863" s="144">
        <v>390</v>
      </c>
      <c r="D863" s="5">
        <v>3</v>
      </c>
      <c r="E863" s="106">
        <v>43412</v>
      </c>
      <c r="F863" s="18" t="s">
        <v>41</v>
      </c>
      <c r="G863" s="124"/>
      <c r="H863" s="265"/>
      <c r="I863" s="63" t="s">
        <v>473</v>
      </c>
      <c r="J863" s="31" t="s">
        <v>2172</v>
      </c>
      <c r="K863" s="19" t="s">
        <v>2214</v>
      </c>
      <c r="L863" s="148" t="s">
        <v>1601</v>
      </c>
      <c r="M863" s="211">
        <v>43441</v>
      </c>
      <c r="N863" s="145">
        <v>43443</v>
      </c>
      <c r="O863" s="149">
        <f>IF(M863&lt;&gt;"ЗН",COUNTIF(M$2:M862,M863),0)</f>
        <v>5</v>
      </c>
      <c r="P863" s="149" t="str">
        <f>IF($D863=4,IF(INT($E863)-EDATE(VLOOKUP($C863,'[12]ФИО - № гарнитуры 4-я линия СПб'!$B$2:$H$180,7,FALSE),12)&gt;=0,"НЕТ","ДА"),IF($D863=3,IF(INT($E863)-EDATE(VLOOKUP($C863,'[12]ФИО - № гарнитуры 3-я линия СПб'!$B$2:$M$211,12,FALSE),12)&gt;=0,"НЕТ","ДА"),""))</f>
        <v>ДА</v>
      </c>
      <c r="Q863" s="149" t="e">
        <f>SUMIF($J863,"*AFE4490*",'[12]ТЗ и ТП'!$C$2)+SUMIF($J863,"*BC817*",'[12]ТЗ и ТП'!$C$3)+SUMIF($J863,"*LP2985-3,0*",'[12]ТЗ и ТП'!$C$4)+SUMIF($J863,"*STC4054GR*",'[12]ТЗ и ТП'!$C$5)+SUMIF($J863,"*W25Q128*",'[12]ТЗ и ТП'!$C$6)+SUMIF($J863,"*Диагностика датчика*",'[12]ТЗ и ТП'!$C$7)+SUMIF($J863,"*Доработка амбушюр*",'[12]ТЗ и ТП'!$C$8)+SUMIF($J863,"*Заглушка клипсы ЕИУЮ.741621.001*",'[12]ТЗ и ТП'!$C$9)+SUMIF($J863,"*Заглушка клипсы ЕИУЮ.741621.001 - 2 шт*",'[12]ТЗ и ТП'!$C$10)+SUMIF($J863,"*Замена SMD-кнопки*",'[12]ТЗ и ТП'!$C$11)+SUMIF($J863,"*Замена аккумулятора датчика*",'[12]ТЗ и ТП'!$C$12)+SUMIF($J863,"*Замена амбушюр*",'[12]ТЗ и ТП'!$C$13)+SUMIF($J863,"*Замена детектора датчика крови DDN2090M APMKorea*",'[12]ТЗ и ТП'!$C$14)+SUMIF($J863,"*Замена заводского номера*",'[12]ТЗ и ТП'!$C$15)+SUMIF($J863,"*Замена зарядного устройства*",'[12]ТЗ и ТП'!$C$16)+SUMIF($J863,"*Замена излучателя датчика крови DDL2002M APMKorea*",'[12]ТЗ и ТП'!$C$17)+SUMIF($J863,"*Замена кабеля датчика*",'[12]ТЗ и ТП'!$C$18)+SUMIF($J863,"*Замена Кнопки заушника ЕИУЮ.741521.001*",'[12]ТЗ и ТП'!$C$19)+SUMIF($J863,"*Замена платы датчика*",'[12]ТЗ и ТП'!$C$20)+SUMIF($J863,"*Замена пружин 2 шт*",'[12]ТЗ и ТП'!$C$21)+SUMIF($J863,"*Замена пружин 4 шт*",'[12]ТЗ и ТП'!$C$22)+SUMIF($J863,"*Замена разъёма micro-USB датчика*",'[12]ТЗ и ТП'!$C$23)+SUMIF($J863,"*Замена этикетки на упаковке*",'[12]ТЗ и ТП'!$C$24)+SUMIF($J863,"*Изготовление нового силиконового уха*",'[12]ТЗ и ТП'!$C$25)+SUMIF($J863,"*Изготовление нового слепка уха*",'[12]ТЗ и ТП'!$C$26)+SUMIF($J863,"*Изготовление новой клипсы*",'[12]ТЗ и ТП'!$C$27)+SUMIF($J863,"*Изготовление новых амбушюр*",'[12]ТЗ и ТП'!$C$28)+SUMIF($J863,"*Изготовление новых форм*",'[12]ТЗ и ТП'!$C$29)+SUMIF($J863,"*Кинута перемычка*",'[12]ТЗ и ТП'!$C$30)+SUMIF($J863,"*Кожух клипсы верхний левый ЕИУЮ.735224.004*",'[12]ТЗ и ТП'!$C$31)+SUMIF($J863,"*Кожух клипсы верхний правый ЕИУЮ.735224.005*",'[12]ТЗ и ТП'!$C$32)+SUMIF($J863,"*Кожух клипсы нижний левый ЕИУЮ.735224.002*",'[12]ТЗ и ТП'!$C$33)+SUMIF($J863,"*Кожух клипсы нижний правый ЕИУЮ.735224.003*",'[12]ТЗ и ТП'!$C$34)+SUMIF($J863,"*Крышка заушника ЕИУЮ.735614.002*",'[12]ТЗ и ТП'!$C$35)+SUMIF($J863,"*Крышка скобы ЕИУЮ.745321.001*",'[12]ТЗ и ТП'!$C$36)+SUMIF($J863,"*Основание заушника ЕИУЮ.735614.001*",'[12]ТЗ и ТП'!$C$37)+SUMIF($J863,"*Разборка заушной части*",'[12]ТЗ и ТП'!$C$38)+SUMIF($J863,"*Сборка корпуса заушной части*",'[12]ТЗ и ТП'!$C$39)+SUMIF($J863,"*Разборка клипсы*",'[12]ТЗ и ТП'!$C$40)+SUMIF($J863,"*Сборка корпуса клипсы*",'[12]ТЗ и ТП'!$C$41)+SUMIF($J863,"*Перепрошивка платы*",'[12]ТЗ и ТП'!$C$42)+SUMIF($J863,"*Подклейка провода к клипсе*",'[12]ТЗ и ТП'!$C$43)+SUMIF($J863,"*Чистка гарнитуры*",'[12]ТЗ и ТП'!$C$44)+SUMIF($J863,"*Проклейка амбушюр*",'[12]ТЗ и ТП'!$C$45)+SUMIF($J863,"*Прошивка BLE*",'[12]ТЗ и ТП'!$C$46)+SUMIF($J863,"*Скоба клипсы ЕИУЮ.745326.001*",'[12]ТЗ и ТП'!$C$47)+SUMIF($J863,"*Укорочен кабель*",'[12]ТЗ и ТП'!$C$48)+SUMIF($J863,"*Уменьшены амбушюры*",'[12]ТЗ и ТП'!$C$49)+SUMIF($J863,"*Установлены более длинные пружины 2 шт*",'[12]ТЗ и ТП'!$C$50)+SUMIF($J863,"*Установлены более длинные пружины 4 шт*",'[12]ТЗ и ТП'!$C$51)+SUMIF($J863,"*Растянуты пружины*",'[12]ТЗ и ТП'!$C$52)+SUMIF($J863,"*Перебор клипсы*",'[12]ТЗ и ТП'!$C$53)+SUMIF($J863,"*Усилена кнопка*",'[12]ТЗ и ТП'!$C$54)+IF($E863=$E862,0,'[12]ТЗ и ТП'!$C$55)+IF(OR($F863="починено",$F863="сделана новая"),'[12]ТЗ и ТП'!$C$56)+IF(OR($F863="починено",$F863="сделана новая"),'[12]ТЗ и ТП'!$C$57)+SUMIF($J863,"*Ремонт платы датчика*",'[12]ТЗ и ТП'!$C$58)+SUMIF($J863,"*Изготовление датчика*",'[12]ТЗ и ТП'!$C$59)+SUMIF($J863,"*Вклейка магнита корпуса футляра*",'[12]ТЗ и ТП'!$C$63)+SUMIF($J863,"*Вклейка магнита крышки футляра*",'[12]ТЗ и ТП'!$C$64)+SUMIF($J863,"*Вклейка малого магнита корпуса футляра*",'[12]ТЗ и ТП'!$C$65)+SUMIF($J863,"*Вклейка малого магнита крышки футляра*",'[12]ТЗ и ТП'!$C$66)+SUMIF($J863,"*Замена 2-х цилиндрических магнитов*",'[12]ТЗ и ТП'!$C$67)+SUMIF($J863,"*Замена крышки футляра*",'[12]ТЗ и ТП'!$C$68)+SUMIF($J863,"*Замена магнита корпуса футляра*",'[12]ТЗ и ТП'!$C$69)+SUMIF($J863,"*Замена основания футляра*",'[12]ТЗ и ТП'!$C$70)+SUMIF($J863,"*Замена платы футляра*",'[12]ТЗ и ТП'!$C$71)+SUMIF($J863,"*Замена разъёма micro-USB кабеля футляра*",'[12]ТЗ и ТП'!$C$72)+SUMIF($J863,"*Замена разъёма micro-USB корпуса футляра*",'[12]ТЗ и ТП'!$C$73)+SUMIF($J863,"*Замена светодиода футляра*",'[12]ТЗ и ТП'!$C$74)+SUMIF($J863,"*Замена этикетки*",'[12]ТЗ и ТП'!$C$75)+SUMIF($J863,"*Исправление правильной ориентации micro-USB разъёма футляра  *",'[12]ТЗ и ТП'!$C$76)+SUMIF($J863,"*Замена кабеля футляра*",'[12]ТЗ и ТП'!$C$77)+SUMIF($J863,"*Доработка платы футляра &gt;40%*",'[12]ТЗ и ТП'!$C$78)+SUMIF($J863,"*Доработка платы футляра от нагрева*",'[12]ТЗ и ТП'!$C$79)+SUMIF($J863,"*Доработка разъёма micro-USB кабеля футляра*",'[12]ТЗ и ТП'!$C$80)+SUMIF($J863,"*Диагностика футляра*",'[12]ТЗ и ТП'!$C$81)+SUMIF($J863,"*Снятие платы футляра*",'[12]ТЗ и ТП'!$C$82)+SUMIF($J863,"*Установка платы футляра*",'[12]ТЗ и ТП'!$C$83)+SUMIF($J863,"*Изготовление уплотнителя под датчик*",'[12]ТЗ и ТП'!$C$84)+SUMIF($J863,"*Изготовление нового футляра*",'[12]ТЗ и ТП'!$C$85)+SUMIF($J863,"*Замена аккумулятора футляра*",'[12]ТЗ и ТП'!$C$86)</f>
        <v>#VALUE!</v>
      </c>
    </row>
    <row r="864" spans="1:17" ht="120" hidden="1">
      <c r="A864" s="147">
        <v>859</v>
      </c>
      <c r="B864" s="155" t="str">
        <f>IF(D864=4,VLOOKUP(C864,'[12]ФИО - № гарнитуры 4-я линия СПб'!$B$2:$C$180,2,FALSE),IF(D864=3,VLOOKUP(C864,'[12]ФИО - № гарнитуры 3-я линия СПб'!$B$2:$C$211,2,FALSE),""))</f>
        <v>Ломовцев Игорь Викторович</v>
      </c>
      <c r="C864" s="144">
        <v>67</v>
      </c>
      <c r="D864" s="5">
        <v>4</v>
      </c>
      <c r="E864" s="106">
        <v>43412</v>
      </c>
      <c r="F864" s="126" t="s">
        <v>120</v>
      </c>
      <c r="G864" s="124"/>
      <c r="H864" s="265"/>
      <c r="I864" s="63" t="s">
        <v>2026</v>
      </c>
      <c r="J864" s="31" t="s">
        <v>2531</v>
      </c>
      <c r="K864" s="19" t="s">
        <v>2530</v>
      </c>
      <c r="L864" s="148" t="s">
        <v>1601</v>
      </c>
      <c r="M864" s="145">
        <v>43508</v>
      </c>
      <c r="N864" s="145">
        <v>43516</v>
      </c>
      <c r="O864" s="149">
        <f>IF(M864&lt;&gt;"ЗН",COUNTIF(M$2:M863,M864),0)</f>
        <v>2</v>
      </c>
      <c r="P864" s="149" t="str">
        <f>IF($D864=4,IF(INT($E864)-EDATE(VLOOKUP($C864,'[12]ФИО - № гарнитуры 4-я линия СПб'!$B$2:$H$180,7,FALSE),12)&gt;=0,"НЕТ","ДА"),IF($D864=3,IF(INT($E864)-EDATE(VLOOKUP($C864,'[12]ФИО - № гарнитуры 3-я линия СПб'!$B$2:$M$211,12,FALSE),12)&gt;=0,"НЕТ","ДА"),""))</f>
        <v>НЕТ</v>
      </c>
      <c r="Q864" s="149" t="e">
        <f>SUMIF($J864,"*AFE4490*",'[12]ТЗ и ТП'!$C$2)+SUMIF($J864,"*BC817*",'[12]ТЗ и ТП'!$C$3)+SUMIF($J864,"*LP2985-3,0*",'[12]ТЗ и ТП'!$C$4)+SUMIF($J864,"*STC4054GR*",'[12]ТЗ и ТП'!$C$5)+SUMIF($J864,"*W25Q128*",'[12]ТЗ и ТП'!$C$6)+SUMIF($J864,"*Диагностика датчика*",'[12]ТЗ и ТП'!$C$7)+SUMIF($J864,"*Доработка амбушюр*",'[12]ТЗ и ТП'!$C$8)+SUMIF($J864,"*Заглушка клипсы ЕИУЮ.741621.001*",'[12]ТЗ и ТП'!$C$9)+SUMIF($J864,"*Заглушка клипсы ЕИУЮ.741621.001 - 2 шт*",'[12]ТЗ и ТП'!$C$10)+SUMIF($J864,"*Замена SMD-кнопки*",'[12]ТЗ и ТП'!$C$11)+SUMIF($J864,"*Замена аккумулятора датчика*",'[12]ТЗ и ТП'!$C$12)+SUMIF($J864,"*Замена амбушюр*",'[12]ТЗ и ТП'!$C$13)+SUMIF($J864,"*Замена детектора датчика крови DDN2090M APMKorea*",'[12]ТЗ и ТП'!$C$14)+SUMIF($J864,"*Замена заводского номера*",'[12]ТЗ и ТП'!$C$15)+SUMIF($J864,"*Замена зарядного устройства*",'[12]ТЗ и ТП'!$C$16)+SUMIF($J864,"*Замена излучателя датчика крови DDL2002M APMKorea*",'[12]ТЗ и ТП'!$C$17)+SUMIF($J864,"*Замена кабеля датчика*",'[12]ТЗ и ТП'!$C$18)+SUMIF($J864,"*Замена Кнопки заушника ЕИУЮ.741521.001*",'[12]ТЗ и ТП'!$C$19)+SUMIF($J864,"*Замена платы датчика*",'[12]ТЗ и ТП'!$C$20)+SUMIF($J864,"*Замена пружин 2 шт*",'[12]ТЗ и ТП'!$C$21)+SUMIF($J864,"*Замена пружин 4 шт*",'[12]ТЗ и ТП'!$C$22)+SUMIF($J864,"*Замена разъёма micro-USB датчика*",'[12]ТЗ и ТП'!$C$23)+SUMIF($J864,"*Замена этикетки на упаковке*",'[12]ТЗ и ТП'!$C$24)+SUMIF($J864,"*Изготовление нового силиконового уха*",'[12]ТЗ и ТП'!$C$25)+SUMIF($J864,"*Изготовление нового слепка уха*",'[12]ТЗ и ТП'!$C$26)+SUMIF($J864,"*Изготовление новой клипсы*",'[12]ТЗ и ТП'!$C$27)+SUMIF($J864,"*Изготовление новых амбушюр*",'[12]ТЗ и ТП'!$C$28)+SUMIF($J864,"*Изготовление новых форм*",'[12]ТЗ и ТП'!$C$29)+SUMIF($J864,"*Кинута перемычка*",'[12]ТЗ и ТП'!$C$30)+SUMIF($J864,"*Кожух клипсы верхний левый ЕИУЮ.735224.004*",'[12]ТЗ и ТП'!$C$31)+SUMIF($J864,"*Кожух клипсы верхний правый ЕИУЮ.735224.005*",'[12]ТЗ и ТП'!$C$32)+SUMIF($J864,"*Кожух клипсы нижний левый ЕИУЮ.735224.002*",'[12]ТЗ и ТП'!$C$33)+SUMIF($J864,"*Кожух клипсы нижний правый ЕИУЮ.735224.003*",'[12]ТЗ и ТП'!$C$34)+SUMIF($J864,"*Крышка заушника ЕИУЮ.735614.002*",'[12]ТЗ и ТП'!$C$35)+SUMIF($J864,"*Крышка скобы ЕИУЮ.745321.001*",'[12]ТЗ и ТП'!$C$36)+SUMIF($J864,"*Основание заушника ЕИУЮ.735614.001*",'[12]ТЗ и ТП'!$C$37)+SUMIF($J864,"*Разборка заушной части*",'[12]ТЗ и ТП'!$C$38)+SUMIF($J864,"*Сборка корпуса заушной части*",'[12]ТЗ и ТП'!$C$39)+SUMIF($J864,"*Разборка клипсы*",'[12]ТЗ и ТП'!$C$40)+SUMIF($J864,"*Сборка корпуса клипсы*",'[12]ТЗ и ТП'!$C$41)+SUMIF($J864,"*Перепрошивка платы*",'[12]ТЗ и ТП'!$C$42)+SUMIF($J864,"*Подклейка провода к клипсе*",'[12]ТЗ и ТП'!$C$43)+SUMIF($J864,"*Чистка гарнитуры*",'[12]ТЗ и ТП'!$C$44)+SUMIF($J864,"*Проклейка амбушюр*",'[12]ТЗ и ТП'!$C$45)+SUMIF($J864,"*Прошивка BLE*",'[12]ТЗ и ТП'!$C$46)+SUMIF($J864,"*Скоба клипсы ЕИУЮ.745326.001*",'[12]ТЗ и ТП'!$C$47)+SUMIF($J864,"*Укорочен кабель*",'[12]ТЗ и ТП'!$C$48)+SUMIF($J864,"*Уменьшены амбушюры*",'[12]ТЗ и ТП'!$C$49)+SUMIF($J864,"*Установлены более длинные пружины 2 шт*",'[12]ТЗ и ТП'!$C$50)+SUMIF($J864,"*Установлены более длинные пружины 4 шт*",'[12]ТЗ и ТП'!$C$51)+SUMIF($J864,"*Растянуты пружины*",'[12]ТЗ и ТП'!$C$52)+SUMIF($J864,"*Перебор клипсы*",'[12]ТЗ и ТП'!$C$53)+SUMIF($J864,"*Усилена кнопка*",'[12]ТЗ и ТП'!$C$54)+IF($E864=$E863,0,'[12]ТЗ и ТП'!$C$55)+IF(OR($F864="починено",$F864="сделана новая"),'[12]ТЗ и ТП'!$C$56)+IF(OR($F864="починено",$F864="сделана новая"),'[12]ТЗ и ТП'!$C$57)+SUMIF($J864,"*Ремонт платы датчика*",'[12]ТЗ и ТП'!$C$58)+SUMIF($J864,"*Изготовление датчика*",'[12]ТЗ и ТП'!$C$59)+SUMIF($J864,"*Вклейка магнита корпуса футляра*",'[12]ТЗ и ТП'!$C$63)+SUMIF($J864,"*Вклейка магнита крышки футляра*",'[12]ТЗ и ТП'!$C$64)+SUMIF($J864,"*Вклейка малого магнита корпуса футляра*",'[12]ТЗ и ТП'!$C$65)+SUMIF($J864,"*Вклейка малого магнита крышки футляра*",'[12]ТЗ и ТП'!$C$66)+SUMIF($J864,"*Замена 2-х цилиндрических магнитов*",'[12]ТЗ и ТП'!$C$67)+SUMIF($J864,"*Замена крышки футляра*",'[12]ТЗ и ТП'!$C$68)+SUMIF($J864,"*Замена магнита корпуса футляра*",'[12]ТЗ и ТП'!$C$69)+SUMIF($J864,"*Замена основания футляра*",'[12]ТЗ и ТП'!$C$70)+SUMIF($J864,"*Замена платы футляра*",'[12]ТЗ и ТП'!$C$71)+SUMIF($J864,"*Замена разъёма micro-USB кабеля футляра*",'[12]ТЗ и ТП'!$C$72)+SUMIF($J864,"*Замена разъёма micro-USB корпуса футляра*",'[12]ТЗ и ТП'!$C$73)+SUMIF($J864,"*Замена светодиода футляра*",'[12]ТЗ и ТП'!$C$74)+SUMIF($J864,"*Замена этикетки*",'[12]ТЗ и ТП'!$C$75)+SUMIF($J864,"*Исправление правильной ориентации micro-USB разъёма футляра  *",'[12]ТЗ и ТП'!$C$76)+SUMIF($J864,"*Замена кабеля футляра*",'[12]ТЗ и ТП'!$C$77)+SUMIF($J864,"*Доработка платы футляра &gt;40%*",'[12]ТЗ и ТП'!$C$78)+SUMIF($J864,"*Доработка платы футляра от нагрева*",'[12]ТЗ и ТП'!$C$79)+SUMIF($J864,"*Доработка разъёма micro-USB кабеля футляра*",'[12]ТЗ и ТП'!$C$80)+SUMIF($J864,"*Диагностика футляра*",'[12]ТЗ и ТП'!$C$81)+SUMIF($J864,"*Снятие платы футляра*",'[12]ТЗ и ТП'!$C$82)+SUMIF($J864,"*Установка платы футляра*",'[12]ТЗ и ТП'!$C$83)+SUMIF($J864,"*Изготовление уплотнителя под датчик*",'[12]ТЗ и ТП'!$C$84)+SUMIF($J864,"*Изготовление нового футляра*",'[12]ТЗ и ТП'!$C$85)+SUMIF($J864,"*Замена аккумулятора футляра*",'[12]ТЗ и ТП'!$C$86)</f>
        <v>#VALUE!</v>
      </c>
    </row>
    <row r="865" spans="1:17" ht="120" hidden="1">
      <c r="A865" s="147">
        <v>860</v>
      </c>
      <c r="B865" s="155" t="str">
        <f>IF(D865=4,VLOOKUP(C865,'[12]ФИО - № гарнитуры 4-я линия СПб'!$B$2:$C$180,2,FALSE),IF(D865=3,VLOOKUP(C865,'[12]ФИО - № гарнитуры 3-я линия СПб'!$B$2:$C$211,2,FALSE),""))</f>
        <v>Ягунов Никита Владимирович</v>
      </c>
      <c r="C865" s="144">
        <v>139</v>
      </c>
      <c r="D865" s="5">
        <v>4</v>
      </c>
      <c r="E865" s="106">
        <v>43412</v>
      </c>
      <c r="F865" s="126" t="s">
        <v>120</v>
      </c>
      <c r="G865" s="124"/>
      <c r="H865" s="265"/>
      <c r="I865" s="63" t="s">
        <v>2027</v>
      </c>
      <c r="J865" s="31" t="s">
        <v>2194</v>
      </c>
      <c r="K865" s="19" t="s">
        <v>664</v>
      </c>
      <c r="L865" s="148" t="s">
        <v>1950</v>
      </c>
      <c r="M865" s="145">
        <v>43486</v>
      </c>
      <c r="N865" s="145">
        <v>43501</v>
      </c>
      <c r="O865" s="149">
        <f>IF(M865&lt;&gt;"ЗН",COUNTIF(M$2:M864,M865),0)</f>
        <v>0</v>
      </c>
      <c r="P865" s="149" t="str">
        <f>IF($D865=4,IF(INT($E865)-EDATE(VLOOKUP($C865,'[12]ФИО - № гарнитуры 4-я линия СПб'!$B$2:$H$180,7,FALSE),12)&gt;=0,"НЕТ","ДА"),IF($D865=3,IF(INT($E865)-EDATE(VLOOKUP($C865,'[12]ФИО - № гарнитуры 3-я линия СПб'!$B$2:$M$211,12,FALSE),12)&gt;=0,"НЕТ","ДА"),""))</f>
        <v>НЕТ</v>
      </c>
      <c r="Q865" s="149" t="e">
        <f>SUMIF($J865,"*AFE4490*",'[12]ТЗ и ТП'!$C$2)+SUMIF($J865,"*BC817*",'[12]ТЗ и ТП'!$C$3)+SUMIF($J865,"*LP2985-3,0*",'[12]ТЗ и ТП'!$C$4)+SUMIF($J865,"*STC4054GR*",'[12]ТЗ и ТП'!$C$5)+SUMIF($J865,"*W25Q128*",'[12]ТЗ и ТП'!$C$6)+SUMIF($J865,"*Диагностика датчика*",'[12]ТЗ и ТП'!$C$7)+SUMIF($J865,"*Доработка амбушюр*",'[12]ТЗ и ТП'!$C$8)+SUMIF($J865,"*Заглушка клипсы ЕИУЮ.741621.001*",'[12]ТЗ и ТП'!$C$9)+SUMIF($J865,"*Заглушка клипсы ЕИУЮ.741621.001 - 2 шт*",'[12]ТЗ и ТП'!$C$10)+SUMIF($J865,"*Замена SMD-кнопки*",'[12]ТЗ и ТП'!$C$11)+SUMIF($J865,"*Замена аккумулятора датчика*",'[12]ТЗ и ТП'!$C$12)+SUMIF($J865,"*Замена амбушюр*",'[12]ТЗ и ТП'!$C$13)+SUMIF($J865,"*Замена детектора датчика крови DDN2090M APMKorea*",'[12]ТЗ и ТП'!$C$14)+SUMIF($J865,"*Замена заводского номера*",'[12]ТЗ и ТП'!$C$15)+SUMIF($J865,"*Замена зарядного устройства*",'[12]ТЗ и ТП'!$C$16)+SUMIF($J865,"*Замена излучателя датчика крови DDL2002M APMKorea*",'[12]ТЗ и ТП'!$C$17)+SUMIF($J865,"*Замена кабеля датчика*",'[12]ТЗ и ТП'!$C$18)+SUMIF($J865,"*Замена Кнопки заушника ЕИУЮ.741521.001*",'[12]ТЗ и ТП'!$C$19)+SUMIF($J865,"*Замена платы датчика*",'[12]ТЗ и ТП'!$C$20)+SUMIF($J865,"*Замена пружин 2 шт*",'[12]ТЗ и ТП'!$C$21)+SUMIF($J865,"*Замена пружин 4 шт*",'[12]ТЗ и ТП'!$C$22)+SUMIF($J865,"*Замена разъёма micro-USB датчика*",'[12]ТЗ и ТП'!$C$23)+SUMIF($J865,"*Замена этикетки на упаковке*",'[12]ТЗ и ТП'!$C$24)+SUMIF($J865,"*Изготовление нового силиконового уха*",'[12]ТЗ и ТП'!$C$25)+SUMIF($J865,"*Изготовление нового слепка уха*",'[12]ТЗ и ТП'!$C$26)+SUMIF($J865,"*Изготовление новой клипсы*",'[12]ТЗ и ТП'!$C$27)+SUMIF($J865,"*Изготовление новых амбушюр*",'[12]ТЗ и ТП'!$C$28)+SUMIF($J865,"*Изготовление новых форм*",'[12]ТЗ и ТП'!$C$29)+SUMIF($J865,"*Кинута перемычка*",'[12]ТЗ и ТП'!$C$30)+SUMIF($J865,"*Кожух клипсы верхний левый ЕИУЮ.735224.004*",'[12]ТЗ и ТП'!$C$31)+SUMIF($J865,"*Кожух клипсы верхний правый ЕИУЮ.735224.005*",'[12]ТЗ и ТП'!$C$32)+SUMIF($J865,"*Кожух клипсы нижний левый ЕИУЮ.735224.002*",'[12]ТЗ и ТП'!$C$33)+SUMIF($J865,"*Кожух клипсы нижний правый ЕИУЮ.735224.003*",'[12]ТЗ и ТП'!$C$34)+SUMIF($J865,"*Крышка заушника ЕИУЮ.735614.002*",'[12]ТЗ и ТП'!$C$35)+SUMIF($J865,"*Крышка скобы ЕИУЮ.745321.001*",'[12]ТЗ и ТП'!$C$36)+SUMIF($J865,"*Основание заушника ЕИУЮ.735614.001*",'[12]ТЗ и ТП'!$C$37)+SUMIF($J865,"*Разборка заушной части*",'[12]ТЗ и ТП'!$C$38)+SUMIF($J865,"*Сборка корпуса заушной части*",'[12]ТЗ и ТП'!$C$39)+SUMIF($J865,"*Разборка клипсы*",'[12]ТЗ и ТП'!$C$40)+SUMIF($J865,"*Сборка корпуса клипсы*",'[12]ТЗ и ТП'!$C$41)+SUMIF($J865,"*Перепрошивка платы*",'[12]ТЗ и ТП'!$C$42)+SUMIF($J865,"*Подклейка провода к клипсе*",'[12]ТЗ и ТП'!$C$43)+SUMIF($J865,"*Чистка гарнитуры*",'[12]ТЗ и ТП'!$C$44)+SUMIF($J865,"*Проклейка амбушюр*",'[12]ТЗ и ТП'!$C$45)+SUMIF($J865,"*Прошивка BLE*",'[12]ТЗ и ТП'!$C$46)+SUMIF($J865,"*Скоба клипсы ЕИУЮ.745326.001*",'[12]ТЗ и ТП'!$C$47)+SUMIF($J865,"*Укорочен кабель*",'[12]ТЗ и ТП'!$C$48)+SUMIF($J865,"*Уменьшены амбушюры*",'[12]ТЗ и ТП'!$C$49)+SUMIF($J865,"*Установлены более длинные пружины 2 шт*",'[12]ТЗ и ТП'!$C$50)+SUMIF($J865,"*Установлены более длинные пружины 4 шт*",'[12]ТЗ и ТП'!$C$51)+SUMIF($J865,"*Растянуты пружины*",'[12]ТЗ и ТП'!$C$52)+SUMIF($J865,"*Перебор клипсы*",'[12]ТЗ и ТП'!$C$53)+SUMIF($J865,"*Усилена кнопка*",'[12]ТЗ и ТП'!$C$54)+IF($E865=$E864,0,'[12]ТЗ и ТП'!$C$55)+IF(OR($F865="починено",$F865="сделана новая"),'[12]ТЗ и ТП'!$C$56)+IF(OR($F865="починено",$F865="сделана новая"),'[12]ТЗ и ТП'!$C$57)+SUMIF($J865,"*Ремонт платы датчика*",'[12]ТЗ и ТП'!$C$58)+SUMIF($J865,"*Изготовление датчика*",'[12]ТЗ и ТП'!$C$59)+SUMIF($J865,"*Вклейка магнита корпуса футляра*",'[12]ТЗ и ТП'!$C$63)+SUMIF($J865,"*Вклейка магнита крышки футляра*",'[12]ТЗ и ТП'!$C$64)+SUMIF($J865,"*Вклейка малого магнита корпуса футляра*",'[12]ТЗ и ТП'!$C$65)+SUMIF($J865,"*Вклейка малого магнита крышки футляра*",'[12]ТЗ и ТП'!$C$66)+SUMIF($J865,"*Замена 2-х цилиндрических магнитов*",'[12]ТЗ и ТП'!$C$67)+SUMIF($J865,"*Замена крышки футляра*",'[12]ТЗ и ТП'!$C$68)+SUMIF($J865,"*Замена магнита корпуса футляра*",'[12]ТЗ и ТП'!$C$69)+SUMIF($J865,"*Замена основания футляра*",'[12]ТЗ и ТП'!$C$70)+SUMIF($J865,"*Замена платы футляра*",'[12]ТЗ и ТП'!$C$71)+SUMIF($J865,"*Замена разъёма micro-USB кабеля футляра*",'[12]ТЗ и ТП'!$C$72)+SUMIF($J865,"*Замена разъёма micro-USB корпуса футляра*",'[12]ТЗ и ТП'!$C$73)+SUMIF($J865,"*Замена светодиода футляра*",'[12]ТЗ и ТП'!$C$74)+SUMIF($J865,"*Замена этикетки*",'[12]ТЗ и ТП'!$C$75)+SUMIF($J865,"*Исправление правильной ориентации micro-USB разъёма футляра  *",'[12]ТЗ и ТП'!$C$76)+SUMIF($J865,"*Замена кабеля футляра*",'[12]ТЗ и ТП'!$C$77)+SUMIF($J865,"*Доработка платы футляра &gt;40%*",'[12]ТЗ и ТП'!$C$78)+SUMIF($J865,"*Доработка платы футляра от нагрева*",'[12]ТЗ и ТП'!$C$79)+SUMIF($J865,"*Доработка разъёма micro-USB кабеля футляра*",'[12]ТЗ и ТП'!$C$80)+SUMIF($J865,"*Диагностика футляра*",'[12]ТЗ и ТП'!$C$81)+SUMIF($J865,"*Снятие платы футляра*",'[12]ТЗ и ТП'!$C$82)+SUMIF($J865,"*Установка платы футляра*",'[12]ТЗ и ТП'!$C$83)+SUMIF($J865,"*Изготовление уплотнителя под датчик*",'[12]ТЗ и ТП'!$C$84)+SUMIF($J865,"*Изготовление нового футляра*",'[12]ТЗ и ТП'!$C$85)+SUMIF($J865,"*Замена аккумулятора футляра*",'[12]ТЗ и ТП'!$C$86)</f>
        <v>#VALUE!</v>
      </c>
    </row>
    <row r="866" spans="1:17" ht="120">
      <c r="A866" s="147">
        <v>861</v>
      </c>
      <c r="B866" s="158" t="str">
        <f>IF(D866=4,VLOOKUP(C866,'[12]ФИО - № гарнитуры 4-я линия СПб'!$B$2:$C$180,2,FALSE),IF(D866=3,VLOOKUP(C866,'[12]ФИО - № гарнитуры 3-я линия СПб'!$B$2:$C$211,2,FALSE),""))</f>
        <v>Яшников Павел Александрович</v>
      </c>
      <c r="C866" s="125">
        <v>94</v>
      </c>
      <c r="D866" s="121">
        <v>4</v>
      </c>
      <c r="E866" s="124">
        <v>43412</v>
      </c>
      <c r="F866" s="126" t="s">
        <v>120</v>
      </c>
      <c r="G866" s="124"/>
      <c r="H866" s="265"/>
      <c r="I866" s="122" t="s">
        <v>2028</v>
      </c>
      <c r="J866" s="123"/>
      <c r="K866" s="19"/>
      <c r="L866" s="148"/>
      <c r="M866" s="119"/>
      <c r="N866" s="119"/>
      <c r="O866" s="149">
        <f>IF(M866&lt;&gt;"ЗН",COUNTIF(M$2:M865,M866),0)</f>
        <v>0</v>
      </c>
      <c r="P866" s="149" t="str">
        <f>IF($D866=4,IF(INT($E866)-EDATE(VLOOKUP($C866,'[12]ФИО - № гарнитуры 4-я линия СПб'!$B$2:$H$180,7,FALSE),12)&gt;=0,"НЕТ","ДА"),IF($D866=3,IF(INT($E866)-EDATE(VLOOKUP($C866,'[12]ФИО - № гарнитуры 3-я линия СПб'!$B$2:$M$211,12,FALSE),12)&gt;=0,"НЕТ","ДА"),""))</f>
        <v>НЕТ</v>
      </c>
      <c r="Q866" s="149" t="e">
        <f>SUMIF($J866,"*AFE4490*",'[12]ТЗ и ТП'!$C$2)+SUMIF($J866,"*BC817*",'[12]ТЗ и ТП'!$C$3)+SUMIF($J866,"*LP2985-3,0*",'[12]ТЗ и ТП'!$C$4)+SUMIF($J866,"*STC4054GR*",'[12]ТЗ и ТП'!$C$5)+SUMIF($J866,"*W25Q128*",'[12]ТЗ и ТП'!$C$6)+SUMIF($J866,"*Диагностика датчика*",'[12]ТЗ и ТП'!$C$7)+SUMIF($J866,"*Доработка амбушюр*",'[12]ТЗ и ТП'!$C$8)+SUMIF($J866,"*Заглушка клипсы ЕИУЮ.741621.001*",'[12]ТЗ и ТП'!$C$9)+SUMIF($J866,"*Заглушка клипсы ЕИУЮ.741621.001 - 2 шт*",'[12]ТЗ и ТП'!$C$10)+SUMIF($J866,"*Замена SMD-кнопки*",'[12]ТЗ и ТП'!$C$11)+SUMIF($J866,"*Замена аккумулятора датчика*",'[12]ТЗ и ТП'!$C$12)+SUMIF($J866,"*Замена амбушюр*",'[12]ТЗ и ТП'!$C$13)+SUMIF($J866,"*Замена детектора датчика крови DDN2090M APMKorea*",'[12]ТЗ и ТП'!$C$14)+SUMIF($J866,"*Замена заводского номера*",'[12]ТЗ и ТП'!$C$15)+SUMIF($J866,"*Замена зарядного устройства*",'[12]ТЗ и ТП'!$C$16)+SUMIF($J866,"*Замена излучателя датчика крови DDL2002M APMKorea*",'[12]ТЗ и ТП'!$C$17)+SUMIF($J866,"*Замена кабеля датчика*",'[12]ТЗ и ТП'!$C$18)+SUMIF($J866,"*Замена Кнопки заушника ЕИУЮ.741521.001*",'[12]ТЗ и ТП'!$C$19)+SUMIF($J866,"*Замена платы датчика*",'[12]ТЗ и ТП'!$C$20)+SUMIF($J866,"*Замена пружин 2 шт*",'[12]ТЗ и ТП'!$C$21)+SUMIF($J866,"*Замена пружин 4 шт*",'[12]ТЗ и ТП'!$C$22)+SUMIF($J866,"*Замена разъёма micro-USB датчика*",'[12]ТЗ и ТП'!$C$23)+SUMIF($J866,"*Замена этикетки на упаковке*",'[12]ТЗ и ТП'!$C$24)+SUMIF($J866,"*Изготовление нового силиконового уха*",'[12]ТЗ и ТП'!$C$25)+SUMIF($J866,"*Изготовление нового слепка уха*",'[12]ТЗ и ТП'!$C$26)+SUMIF($J866,"*Изготовление новой клипсы*",'[12]ТЗ и ТП'!$C$27)+SUMIF($J866,"*Изготовление новых амбушюр*",'[12]ТЗ и ТП'!$C$28)+SUMIF($J866,"*Изготовление новых форм*",'[12]ТЗ и ТП'!$C$29)+SUMIF($J866,"*Кинута перемычка*",'[12]ТЗ и ТП'!$C$30)+SUMIF($J866,"*Кожух клипсы верхний левый ЕИУЮ.735224.004*",'[12]ТЗ и ТП'!$C$31)+SUMIF($J866,"*Кожух клипсы верхний правый ЕИУЮ.735224.005*",'[12]ТЗ и ТП'!$C$32)+SUMIF($J866,"*Кожух клипсы нижний левый ЕИУЮ.735224.002*",'[12]ТЗ и ТП'!$C$33)+SUMIF($J866,"*Кожух клипсы нижний правый ЕИУЮ.735224.003*",'[12]ТЗ и ТП'!$C$34)+SUMIF($J866,"*Крышка заушника ЕИУЮ.735614.002*",'[12]ТЗ и ТП'!$C$35)+SUMIF($J866,"*Крышка скобы ЕИУЮ.745321.001*",'[12]ТЗ и ТП'!$C$36)+SUMIF($J866,"*Основание заушника ЕИУЮ.735614.001*",'[12]ТЗ и ТП'!$C$37)+SUMIF($J866,"*Разборка заушной части*",'[12]ТЗ и ТП'!$C$38)+SUMIF($J866,"*Сборка корпуса заушной части*",'[12]ТЗ и ТП'!$C$39)+SUMIF($J866,"*Разборка клипсы*",'[12]ТЗ и ТП'!$C$40)+SUMIF($J866,"*Сборка корпуса клипсы*",'[12]ТЗ и ТП'!$C$41)+SUMIF($J866,"*Перепрошивка платы*",'[12]ТЗ и ТП'!$C$42)+SUMIF($J866,"*Подклейка провода к клипсе*",'[12]ТЗ и ТП'!$C$43)+SUMIF($J866,"*Чистка гарнитуры*",'[12]ТЗ и ТП'!$C$44)+SUMIF($J866,"*Проклейка амбушюр*",'[12]ТЗ и ТП'!$C$45)+SUMIF($J866,"*Прошивка BLE*",'[12]ТЗ и ТП'!$C$46)+SUMIF($J866,"*Скоба клипсы ЕИУЮ.745326.001*",'[12]ТЗ и ТП'!$C$47)+SUMIF($J866,"*Укорочен кабель*",'[12]ТЗ и ТП'!$C$48)+SUMIF($J866,"*Уменьшены амбушюры*",'[12]ТЗ и ТП'!$C$49)+SUMIF($J866,"*Установлены более длинные пружины 2 шт*",'[12]ТЗ и ТП'!$C$50)+SUMIF($J866,"*Установлены более длинные пружины 4 шт*",'[12]ТЗ и ТП'!$C$51)+SUMIF($J866,"*Растянуты пружины*",'[12]ТЗ и ТП'!$C$52)+SUMIF($J866,"*Перебор клипсы*",'[12]ТЗ и ТП'!$C$53)+SUMIF($J866,"*Усилена кнопка*",'[12]ТЗ и ТП'!$C$54)+IF($E866=$E865,0,'[12]ТЗ и ТП'!$C$55)+IF(OR($F866="починено",$F866="сделана новая"),'[12]ТЗ и ТП'!$C$56)+IF(OR($F866="починено",$F866="сделана новая"),'[12]ТЗ и ТП'!$C$57)+SUMIF($J866,"*Ремонт платы датчика*",'[12]ТЗ и ТП'!$C$58)+SUMIF($J866,"*Изготовление датчика*",'[12]ТЗ и ТП'!$C$59)+SUMIF($J866,"*Вклейка магнита корпуса футляра*",'[12]ТЗ и ТП'!$C$63)+SUMIF($J866,"*Вклейка магнита крышки футляра*",'[12]ТЗ и ТП'!$C$64)+SUMIF($J866,"*Вклейка малого магнита корпуса футляра*",'[12]ТЗ и ТП'!$C$65)+SUMIF($J866,"*Вклейка малого магнита крышки футляра*",'[12]ТЗ и ТП'!$C$66)+SUMIF($J866,"*Замена 2-х цилиндрических магнитов*",'[12]ТЗ и ТП'!$C$67)+SUMIF($J866,"*Замена крышки футляра*",'[12]ТЗ и ТП'!$C$68)+SUMIF($J866,"*Замена магнита корпуса футляра*",'[12]ТЗ и ТП'!$C$69)+SUMIF($J866,"*Замена основания футляра*",'[12]ТЗ и ТП'!$C$70)+SUMIF($J866,"*Замена платы футляра*",'[12]ТЗ и ТП'!$C$71)+SUMIF($J866,"*Замена разъёма micro-USB кабеля футляра*",'[12]ТЗ и ТП'!$C$72)+SUMIF($J866,"*Замена разъёма micro-USB корпуса футляра*",'[12]ТЗ и ТП'!$C$73)+SUMIF($J866,"*Замена светодиода футляра*",'[12]ТЗ и ТП'!$C$74)+SUMIF($J866,"*Замена этикетки*",'[12]ТЗ и ТП'!$C$75)+SUMIF($J866,"*Исправление правильной ориентации micro-USB разъёма футляра  *",'[12]ТЗ и ТП'!$C$76)+SUMIF($J866,"*Замена кабеля футляра*",'[12]ТЗ и ТП'!$C$77)+SUMIF($J866,"*Доработка платы футляра &gt;40%*",'[12]ТЗ и ТП'!$C$78)+SUMIF($J866,"*Доработка платы футляра от нагрева*",'[12]ТЗ и ТП'!$C$79)+SUMIF($J866,"*Доработка разъёма micro-USB кабеля футляра*",'[12]ТЗ и ТП'!$C$80)+SUMIF($J866,"*Диагностика футляра*",'[12]ТЗ и ТП'!$C$81)+SUMIF($J866,"*Снятие платы футляра*",'[12]ТЗ и ТП'!$C$82)+SUMIF($J866,"*Установка платы футляра*",'[12]ТЗ и ТП'!$C$83)+SUMIF($J866,"*Изготовление уплотнителя под датчик*",'[12]ТЗ и ТП'!$C$84)+SUMIF($J866,"*Изготовление нового футляра*",'[12]ТЗ и ТП'!$C$85)+SUMIF($J866,"*Замена аккумулятора футляра*",'[12]ТЗ и ТП'!$C$86)</f>
        <v>#VALUE!</v>
      </c>
    </row>
    <row r="867" spans="1:17" ht="120" hidden="1">
      <c r="A867" s="147">
        <v>862</v>
      </c>
      <c r="B867" s="155" t="str">
        <f>IF(D867=4,VLOOKUP(C867,'[12]ФИО - № гарнитуры 4-я линия СПб'!$B$2:$C$180,2,FALSE),IF(D867=3,VLOOKUP(C867,'[12]ФИО - № гарнитуры 3-я линия СПб'!$B$2:$C$211,2,FALSE),""))</f>
        <v>Зуев Василь Бадриевич</v>
      </c>
      <c r="C867" s="144">
        <v>132</v>
      </c>
      <c r="D867" s="5">
        <v>4</v>
      </c>
      <c r="E867" s="106">
        <v>43412</v>
      </c>
      <c r="F867" s="126" t="s">
        <v>120</v>
      </c>
      <c r="G867" s="124"/>
      <c r="H867" s="265"/>
      <c r="I867" s="63" t="s">
        <v>2029</v>
      </c>
      <c r="J867" s="31" t="s">
        <v>2194</v>
      </c>
      <c r="K867" s="19" t="s">
        <v>1141</v>
      </c>
      <c r="L867" s="148" t="s">
        <v>1601</v>
      </c>
      <c r="M867" s="145">
        <v>43441</v>
      </c>
      <c r="N867" s="145">
        <v>43443</v>
      </c>
      <c r="O867" s="149">
        <f>IF(M867&lt;&gt;"ЗН",COUNTIF(M$2:M866,M867),0)</f>
        <v>6</v>
      </c>
      <c r="P867" s="149" t="str">
        <f>IF($D867=4,IF(INT($E867)-EDATE(VLOOKUP($C867,'[12]ФИО - № гарнитуры 4-я линия СПб'!$B$2:$H$180,7,FALSE),12)&gt;=0,"НЕТ","ДА"),IF($D867=3,IF(INT($E867)-EDATE(VLOOKUP($C867,'[12]ФИО - № гарнитуры 3-я линия СПб'!$B$2:$M$211,12,FALSE),12)&gt;=0,"НЕТ","ДА"),""))</f>
        <v>НЕТ</v>
      </c>
      <c r="Q867" s="149" t="e">
        <f>SUMIF($J867,"*AFE4490*",'[12]ТЗ и ТП'!$C$2)+SUMIF($J867,"*BC817*",'[12]ТЗ и ТП'!$C$3)+SUMIF($J867,"*LP2985-3,0*",'[12]ТЗ и ТП'!$C$4)+SUMIF($J867,"*STC4054GR*",'[12]ТЗ и ТП'!$C$5)+SUMIF($J867,"*W25Q128*",'[12]ТЗ и ТП'!$C$6)+SUMIF($J867,"*Диагностика датчика*",'[12]ТЗ и ТП'!$C$7)+SUMIF($J867,"*Доработка амбушюр*",'[12]ТЗ и ТП'!$C$8)+SUMIF($J867,"*Заглушка клипсы ЕИУЮ.741621.001*",'[12]ТЗ и ТП'!$C$9)+SUMIF($J867,"*Заглушка клипсы ЕИУЮ.741621.001 - 2 шт*",'[12]ТЗ и ТП'!$C$10)+SUMIF($J867,"*Замена SMD-кнопки*",'[12]ТЗ и ТП'!$C$11)+SUMIF($J867,"*Замена аккумулятора датчика*",'[12]ТЗ и ТП'!$C$12)+SUMIF($J867,"*Замена амбушюр*",'[12]ТЗ и ТП'!$C$13)+SUMIF($J867,"*Замена детектора датчика крови DDN2090M APMKorea*",'[12]ТЗ и ТП'!$C$14)+SUMIF($J867,"*Замена заводского номера*",'[12]ТЗ и ТП'!$C$15)+SUMIF($J867,"*Замена зарядного устройства*",'[12]ТЗ и ТП'!$C$16)+SUMIF($J867,"*Замена излучателя датчика крови DDL2002M APMKorea*",'[12]ТЗ и ТП'!$C$17)+SUMIF($J867,"*Замена кабеля датчика*",'[12]ТЗ и ТП'!$C$18)+SUMIF($J867,"*Замена Кнопки заушника ЕИУЮ.741521.001*",'[12]ТЗ и ТП'!$C$19)+SUMIF($J867,"*Замена платы датчика*",'[12]ТЗ и ТП'!$C$20)+SUMIF($J867,"*Замена пружин 2 шт*",'[12]ТЗ и ТП'!$C$21)+SUMIF($J867,"*Замена пружин 4 шт*",'[12]ТЗ и ТП'!$C$22)+SUMIF($J867,"*Замена разъёма micro-USB датчика*",'[12]ТЗ и ТП'!$C$23)+SUMIF($J867,"*Замена этикетки на упаковке*",'[12]ТЗ и ТП'!$C$24)+SUMIF($J867,"*Изготовление нового силиконового уха*",'[12]ТЗ и ТП'!$C$25)+SUMIF($J867,"*Изготовление нового слепка уха*",'[12]ТЗ и ТП'!$C$26)+SUMIF($J867,"*Изготовление новой клипсы*",'[12]ТЗ и ТП'!$C$27)+SUMIF($J867,"*Изготовление новых амбушюр*",'[12]ТЗ и ТП'!$C$28)+SUMIF($J867,"*Изготовление новых форм*",'[12]ТЗ и ТП'!$C$29)+SUMIF($J867,"*Кинута перемычка*",'[12]ТЗ и ТП'!$C$30)+SUMIF($J867,"*Кожух клипсы верхний левый ЕИУЮ.735224.004*",'[12]ТЗ и ТП'!$C$31)+SUMIF($J867,"*Кожух клипсы верхний правый ЕИУЮ.735224.005*",'[12]ТЗ и ТП'!$C$32)+SUMIF($J867,"*Кожух клипсы нижний левый ЕИУЮ.735224.002*",'[12]ТЗ и ТП'!$C$33)+SUMIF($J867,"*Кожух клипсы нижний правый ЕИУЮ.735224.003*",'[12]ТЗ и ТП'!$C$34)+SUMIF($J867,"*Крышка заушника ЕИУЮ.735614.002*",'[12]ТЗ и ТП'!$C$35)+SUMIF($J867,"*Крышка скобы ЕИУЮ.745321.001*",'[12]ТЗ и ТП'!$C$36)+SUMIF($J867,"*Основание заушника ЕИУЮ.735614.001*",'[12]ТЗ и ТП'!$C$37)+SUMIF($J867,"*Разборка заушной части*",'[12]ТЗ и ТП'!$C$38)+SUMIF($J867,"*Сборка корпуса заушной части*",'[12]ТЗ и ТП'!$C$39)+SUMIF($J867,"*Разборка клипсы*",'[12]ТЗ и ТП'!$C$40)+SUMIF($J867,"*Сборка корпуса клипсы*",'[12]ТЗ и ТП'!$C$41)+SUMIF($J867,"*Перепрошивка платы*",'[12]ТЗ и ТП'!$C$42)+SUMIF($J867,"*Подклейка провода к клипсе*",'[12]ТЗ и ТП'!$C$43)+SUMIF($J867,"*Чистка гарнитуры*",'[12]ТЗ и ТП'!$C$44)+SUMIF($J867,"*Проклейка амбушюр*",'[12]ТЗ и ТП'!$C$45)+SUMIF($J867,"*Прошивка BLE*",'[12]ТЗ и ТП'!$C$46)+SUMIF($J867,"*Скоба клипсы ЕИУЮ.745326.001*",'[12]ТЗ и ТП'!$C$47)+SUMIF($J867,"*Укорочен кабель*",'[12]ТЗ и ТП'!$C$48)+SUMIF($J867,"*Уменьшены амбушюры*",'[12]ТЗ и ТП'!$C$49)+SUMIF($J867,"*Установлены более длинные пружины 2 шт*",'[12]ТЗ и ТП'!$C$50)+SUMIF($J867,"*Установлены более длинные пружины 4 шт*",'[12]ТЗ и ТП'!$C$51)+SUMIF($J867,"*Растянуты пружины*",'[12]ТЗ и ТП'!$C$52)+SUMIF($J867,"*Перебор клипсы*",'[12]ТЗ и ТП'!$C$53)+SUMIF($J867,"*Усилена кнопка*",'[12]ТЗ и ТП'!$C$54)+IF($E867=$E866,0,'[12]ТЗ и ТП'!$C$55)+IF(OR($F867="починено",$F867="сделана новая"),'[12]ТЗ и ТП'!$C$56)+IF(OR($F867="починено",$F867="сделана новая"),'[12]ТЗ и ТП'!$C$57)+SUMIF($J867,"*Ремонт платы датчика*",'[12]ТЗ и ТП'!$C$58)+SUMIF($J867,"*Изготовление датчика*",'[12]ТЗ и ТП'!$C$59)+SUMIF($J867,"*Вклейка магнита корпуса футляра*",'[12]ТЗ и ТП'!$C$63)+SUMIF($J867,"*Вклейка магнита крышки футляра*",'[12]ТЗ и ТП'!$C$64)+SUMIF($J867,"*Вклейка малого магнита корпуса футляра*",'[12]ТЗ и ТП'!$C$65)+SUMIF($J867,"*Вклейка малого магнита крышки футляра*",'[12]ТЗ и ТП'!$C$66)+SUMIF($J867,"*Замена 2-х цилиндрических магнитов*",'[12]ТЗ и ТП'!$C$67)+SUMIF($J867,"*Замена крышки футляра*",'[12]ТЗ и ТП'!$C$68)+SUMIF($J867,"*Замена магнита корпуса футляра*",'[12]ТЗ и ТП'!$C$69)+SUMIF($J867,"*Замена основания футляра*",'[12]ТЗ и ТП'!$C$70)+SUMIF($J867,"*Замена платы футляра*",'[12]ТЗ и ТП'!$C$71)+SUMIF($J867,"*Замена разъёма micro-USB кабеля футляра*",'[12]ТЗ и ТП'!$C$72)+SUMIF($J867,"*Замена разъёма micro-USB корпуса футляра*",'[12]ТЗ и ТП'!$C$73)+SUMIF($J867,"*Замена светодиода футляра*",'[12]ТЗ и ТП'!$C$74)+SUMIF($J867,"*Замена этикетки*",'[12]ТЗ и ТП'!$C$75)+SUMIF($J867,"*Исправление правильной ориентации micro-USB разъёма футляра  *",'[12]ТЗ и ТП'!$C$76)+SUMIF($J867,"*Замена кабеля футляра*",'[12]ТЗ и ТП'!$C$77)+SUMIF($J867,"*Доработка платы футляра &gt;40%*",'[12]ТЗ и ТП'!$C$78)+SUMIF($J867,"*Доработка платы футляра от нагрева*",'[12]ТЗ и ТП'!$C$79)+SUMIF($J867,"*Доработка разъёма micro-USB кабеля футляра*",'[12]ТЗ и ТП'!$C$80)+SUMIF($J867,"*Диагностика футляра*",'[12]ТЗ и ТП'!$C$81)+SUMIF($J867,"*Снятие платы футляра*",'[12]ТЗ и ТП'!$C$82)+SUMIF($J867,"*Установка платы футляра*",'[12]ТЗ и ТП'!$C$83)+SUMIF($J867,"*Изготовление уплотнителя под датчик*",'[12]ТЗ и ТП'!$C$84)+SUMIF($J867,"*Изготовление нового футляра*",'[12]ТЗ и ТП'!$C$85)+SUMIF($J867,"*Замена аккумулятора футляра*",'[12]ТЗ и ТП'!$C$86)</f>
        <v>#VALUE!</v>
      </c>
    </row>
    <row r="868" spans="1:17" ht="120" hidden="1">
      <c r="A868" s="147">
        <v>863</v>
      </c>
      <c r="B868" s="155" t="str">
        <f>IF(D868=4,VLOOKUP(C868,'[12]ФИО - № гарнитуры 4-я линия СПб'!$B$2:$C$180,2,FALSE),IF(D868=3,VLOOKUP(C868,'[12]ФИО - № гарнитуры 3-я линия СПб'!$B$2:$C$211,2,FALSE),""))</f>
        <v>Зубрилин Игорь Валерьевич</v>
      </c>
      <c r="C868" s="144">
        <v>137</v>
      </c>
      <c r="D868" s="5">
        <v>4</v>
      </c>
      <c r="E868" s="106">
        <v>43412</v>
      </c>
      <c r="F868" s="126" t="s">
        <v>120</v>
      </c>
      <c r="G868" s="124"/>
      <c r="H868" s="265"/>
      <c r="I868" s="63" t="s">
        <v>2030</v>
      </c>
      <c r="J868" s="31" t="s">
        <v>2389</v>
      </c>
      <c r="K868" s="19" t="s">
        <v>2388</v>
      </c>
      <c r="L868" s="148" t="s">
        <v>1950</v>
      </c>
      <c r="M868" s="145">
        <v>43486</v>
      </c>
      <c r="N868" s="145">
        <v>43489</v>
      </c>
      <c r="O868" s="149">
        <f>IF(M868&lt;&gt;"ЗН",COUNTIF(M$2:M867,M868),0)</f>
        <v>1</v>
      </c>
      <c r="P868" s="149" t="str">
        <f>IF($D868=4,IF(INT($E868)-EDATE(VLOOKUP($C868,'[12]ФИО - № гарнитуры 4-я линия СПб'!$B$2:$H$180,7,FALSE),12)&gt;=0,"НЕТ","ДА"),IF($D868=3,IF(INT($E868)-EDATE(VLOOKUP($C868,'[12]ФИО - № гарнитуры 3-я линия СПб'!$B$2:$M$211,12,FALSE),12)&gt;=0,"НЕТ","ДА"),""))</f>
        <v>НЕТ</v>
      </c>
      <c r="Q868" s="149" t="e">
        <f>SUMIF($J868,"*AFE4490*",'[12]ТЗ и ТП'!$C$2)+SUMIF($J868,"*BC817*",'[12]ТЗ и ТП'!$C$3)+SUMIF($J868,"*LP2985-3,0*",'[12]ТЗ и ТП'!$C$4)+SUMIF($J868,"*STC4054GR*",'[12]ТЗ и ТП'!$C$5)+SUMIF($J868,"*W25Q128*",'[12]ТЗ и ТП'!$C$6)+SUMIF($J868,"*Диагностика датчика*",'[12]ТЗ и ТП'!$C$7)+SUMIF($J868,"*Доработка амбушюр*",'[12]ТЗ и ТП'!$C$8)+SUMIF($J868,"*Заглушка клипсы ЕИУЮ.741621.001*",'[12]ТЗ и ТП'!$C$9)+SUMIF($J868,"*Заглушка клипсы ЕИУЮ.741621.001 - 2 шт*",'[12]ТЗ и ТП'!$C$10)+SUMIF($J868,"*Замена SMD-кнопки*",'[12]ТЗ и ТП'!$C$11)+SUMIF($J868,"*Замена аккумулятора датчика*",'[12]ТЗ и ТП'!$C$12)+SUMIF($J868,"*Замена амбушюр*",'[12]ТЗ и ТП'!$C$13)+SUMIF($J868,"*Замена детектора датчика крови DDN2090M APMKorea*",'[12]ТЗ и ТП'!$C$14)+SUMIF($J868,"*Замена заводского номера*",'[12]ТЗ и ТП'!$C$15)+SUMIF($J868,"*Замена зарядного устройства*",'[12]ТЗ и ТП'!$C$16)+SUMIF($J868,"*Замена излучателя датчика крови DDL2002M APMKorea*",'[12]ТЗ и ТП'!$C$17)+SUMIF($J868,"*Замена кабеля датчика*",'[12]ТЗ и ТП'!$C$18)+SUMIF($J868,"*Замена Кнопки заушника ЕИУЮ.741521.001*",'[12]ТЗ и ТП'!$C$19)+SUMIF($J868,"*Замена платы датчика*",'[12]ТЗ и ТП'!$C$20)+SUMIF($J868,"*Замена пружин 2 шт*",'[12]ТЗ и ТП'!$C$21)+SUMIF($J868,"*Замена пружин 4 шт*",'[12]ТЗ и ТП'!$C$22)+SUMIF($J868,"*Замена разъёма micro-USB датчика*",'[12]ТЗ и ТП'!$C$23)+SUMIF($J868,"*Замена этикетки на упаковке*",'[12]ТЗ и ТП'!$C$24)+SUMIF($J868,"*Изготовление нового силиконового уха*",'[12]ТЗ и ТП'!$C$25)+SUMIF($J868,"*Изготовление нового слепка уха*",'[12]ТЗ и ТП'!$C$26)+SUMIF($J868,"*Изготовление новой клипсы*",'[12]ТЗ и ТП'!$C$27)+SUMIF($J868,"*Изготовление новых амбушюр*",'[12]ТЗ и ТП'!$C$28)+SUMIF($J868,"*Изготовление новых форм*",'[12]ТЗ и ТП'!$C$29)+SUMIF($J868,"*Кинута перемычка*",'[12]ТЗ и ТП'!$C$30)+SUMIF($J868,"*Кожух клипсы верхний левый ЕИУЮ.735224.004*",'[12]ТЗ и ТП'!$C$31)+SUMIF($J868,"*Кожух клипсы верхний правый ЕИУЮ.735224.005*",'[12]ТЗ и ТП'!$C$32)+SUMIF($J868,"*Кожух клипсы нижний левый ЕИУЮ.735224.002*",'[12]ТЗ и ТП'!$C$33)+SUMIF($J868,"*Кожух клипсы нижний правый ЕИУЮ.735224.003*",'[12]ТЗ и ТП'!$C$34)+SUMIF($J868,"*Крышка заушника ЕИУЮ.735614.002*",'[12]ТЗ и ТП'!$C$35)+SUMIF($J868,"*Крышка скобы ЕИУЮ.745321.001*",'[12]ТЗ и ТП'!$C$36)+SUMIF($J868,"*Основание заушника ЕИУЮ.735614.001*",'[12]ТЗ и ТП'!$C$37)+SUMIF($J868,"*Разборка заушной части*",'[12]ТЗ и ТП'!$C$38)+SUMIF($J868,"*Сборка корпуса заушной части*",'[12]ТЗ и ТП'!$C$39)+SUMIF($J868,"*Разборка клипсы*",'[12]ТЗ и ТП'!$C$40)+SUMIF($J868,"*Сборка корпуса клипсы*",'[12]ТЗ и ТП'!$C$41)+SUMIF($J868,"*Перепрошивка платы*",'[12]ТЗ и ТП'!$C$42)+SUMIF($J868,"*Подклейка провода к клипсе*",'[12]ТЗ и ТП'!$C$43)+SUMIF($J868,"*Чистка гарнитуры*",'[12]ТЗ и ТП'!$C$44)+SUMIF($J868,"*Проклейка амбушюр*",'[12]ТЗ и ТП'!$C$45)+SUMIF($J868,"*Прошивка BLE*",'[12]ТЗ и ТП'!$C$46)+SUMIF($J868,"*Скоба клипсы ЕИУЮ.745326.001*",'[12]ТЗ и ТП'!$C$47)+SUMIF($J868,"*Укорочен кабель*",'[12]ТЗ и ТП'!$C$48)+SUMIF($J868,"*Уменьшены амбушюры*",'[12]ТЗ и ТП'!$C$49)+SUMIF($J868,"*Установлены более длинные пружины 2 шт*",'[12]ТЗ и ТП'!$C$50)+SUMIF($J868,"*Установлены более длинные пружины 4 шт*",'[12]ТЗ и ТП'!$C$51)+SUMIF($J868,"*Растянуты пружины*",'[12]ТЗ и ТП'!$C$52)+SUMIF($J868,"*Перебор клипсы*",'[12]ТЗ и ТП'!$C$53)+SUMIF($J868,"*Усилена кнопка*",'[12]ТЗ и ТП'!$C$54)+IF($E868=$E867,0,'[12]ТЗ и ТП'!$C$55)+IF(OR($F868="починено",$F868="сделана новая"),'[12]ТЗ и ТП'!$C$56)+IF(OR($F868="починено",$F868="сделана новая"),'[12]ТЗ и ТП'!$C$57)+SUMIF($J868,"*Ремонт платы датчика*",'[12]ТЗ и ТП'!$C$58)+SUMIF($J868,"*Изготовление датчика*",'[12]ТЗ и ТП'!$C$59)+SUMIF($J868,"*Вклейка магнита корпуса футляра*",'[12]ТЗ и ТП'!$C$63)+SUMIF($J868,"*Вклейка магнита крышки футляра*",'[12]ТЗ и ТП'!$C$64)+SUMIF($J868,"*Вклейка малого магнита корпуса футляра*",'[12]ТЗ и ТП'!$C$65)+SUMIF($J868,"*Вклейка малого магнита крышки футляра*",'[12]ТЗ и ТП'!$C$66)+SUMIF($J868,"*Замена 2-х цилиндрических магнитов*",'[12]ТЗ и ТП'!$C$67)+SUMIF($J868,"*Замена крышки футляра*",'[12]ТЗ и ТП'!$C$68)+SUMIF($J868,"*Замена магнита корпуса футляра*",'[12]ТЗ и ТП'!$C$69)+SUMIF($J868,"*Замена основания футляра*",'[12]ТЗ и ТП'!$C$70)+SUMIF($J868,"*Замена платы футляра*",'[12]ТЗ и ТП'!$C$71)+SUMIF($J868,"*Замена разъёма micro-USB кабеля футляра*",'[12]ТЗ и ТП'!$C$72)+SUMIF($J868,"*Замена разъёма micro-USB корпуса футляра*",'[12]ТЗ и ТП'!$C$73)+SUMIF($J868,"*Замена светодиода футляра*",'[12]ТЗ и ТП'!$C$74)+SUMIF($J868,"*Замена этикетки*",'[12]ТЗ и ТП'!$C$75)+SUMIF($J868,"*Исправление правильной ориентации micro-USB разъёма футляра  *",'[12]ТЗ и ТП'!$C$76)+SUMIF($J868,"*Замена кабеля футляра*",'[12]ТЗ и ТП'!$C$77)+SUMIF($J868,"*Доработка платы футляра &gt;40%*",'[12]ТЗ и ТП'!$C$78)+SUMIF($J868,"*Доработка платы футляра от нагрева*",'[12]ТЗ и ТП'!$C$79)+SUMIF($J868,"*Доработка разъёма micro-USB кабеля футляра*",'[12]ТЗ и ТП'!$C$80)+SUMIF($J868,"*Диагностика футляра*",'[12]ТЗ и ТП'!$C$81)+SUMIF($J868,"*Снятие платы футляра*",'[12]ТЗ и ТП'!$C$82)+SUMIF($J868,"*Установка платы футляра*",'[12]ТЗ и ТП'!$C$83)+SUMIF($J868,"*Изготовление уплотнителя под датчик*",'[12]ТЗ и ТП'!$C$84)+SUMIF($J868,"*Изготовление нового футляра*",'[12]ТЗ и ТП'!$C$85)+SUMIF($J868,"*Замена аккумулятора футляра*",'[12]ТЗ и ТП'!$C$86)</f>
        <v>#VALUE!</v>
      </c>
    </row>
    <row r="869" spans="1:17" ht="120" hidden="1">
      <c r="A869" s="147">
        <v>864</v>
      </c>
      <c r="B869" s="155" t="str">
        <f>IF(D869=4,VLOOKUP(C869,'[12]ФИО - № гарнитуры 4-я линия СПб'!$B$2:$C$180,2,FALSE),IF(D869=3,VLOOKUP(C869,'[12]ФИО - № гарнитуры 3-я линия СПб'!$B$2:$C$211,2,FALSE),""))</f>
        <v>Коваленко Евгений Алексеевич</v>
      </c>
      <c r="C869" s="144">
        <v>155</v>
      </c>
      <c r="D869" s="5">
        <v>4</v>
      </c>
      <c r="E869" s="106">
        <v>43412</v>
      </c>
      <c r="F869" s="126" t="s">
        <v>120</v>
      </c>
      <c r="G869" s="124"/>
      <c r="H869" s="265"/>
      <c r="I869" s="63" t="s">
        <v>2031</v>
      </c>
      <c r="J869" s="31" t="s">
        <v>2532</v>
      </c>
      <c r="K869" s="19" t="s">
        <v>2533</v>
      </c>
      <c r="L869" s="148" t="s">
        <v>1601</v>
      </c>
      <c r="M869" s="145">
        <v>43508</v>
      </c>
      <c r="N869" s="145">
        <v>43516</v>
      </c>
      <c r="O869" s="149">
        <f>IF(M869&lt;&gt;"ЗН",COUNTIF(M$2:M868,M869),0)</f>
        <v>3</v>
      </c>
      <c r="P869" s="149" t="str">
        <f>IF($D869=4,IF(INT($E869)-EDATE(VLOOKUP($C869,'[12]ФИО - № гарнитуры 4-я линия СПб'!$B$2:$H$180,7,FALSE),12)&gt;=0,"НЕТ","ДА"),IF($D869=3,IF(INT($E869)-EDATE(VLOOKUP($C869,'[12]ФИО - № гарнитуры 3-я линия СПб'!$B$2:$M$211,12,FALSE),12)&gt;=0,"НЕТ","ДА"),""))</f>
        <v>НЕТ</v>
      </c>
      <c r="Q869" s="149" t="e">
        <f>SUMIF($J869,"*AFE4490*",'[12]ТЗ и ТП'!$C$2)+SUMIF($J869,"*BC817*",'[12]ТЗ и ТП'!$C$3)+SUMIF($J869,"*LP2985-3,0*",'[12]ТЗ и ТП'!$C$4)+SUMIF($J869,"*STC4054GR*",'[12]ТЗ и ТП'!$C$5)+SUMIF($J869,"*W25Q128*",'[12]ТЗ и ТП'!$C$6)+SUMIF($J869,"*Диагностика датчика*",'[12]ТЗ и ТП'!$C$7)+SUMIF($J869,"*Доработка амбушюр*",'[12]ТЗ и ТП'!$C$8)+SUMIF($J869,"*Заглушка клипсы ЕИУЮ.741621.001*",'[12]ТЗ и ТП'!$C$9)+SUMIF($J869,"*Заглушка клипсы ЕИУЮ.741621.001 - 2 шт*",'[12]ТЗ и ТП'!$C$10)+SUMIF($J869,"*Замена SMD-кнопки*",'[12]ТЗ и ТП'!$C$11)+SUMIF($J869,"*Замена аккумулятора датчика*",'[12]ТЗ и ТП'!$C$12)+SUMIF($J869,"*Замена амбушюр*",'[12]ТЗ и ТП'!$C$13)+SUMIF($J869,"*Замена детектора датчика крови DDN2090M APMKorea*",'[12]ТЗ и ТП'!$C$14)+SUMIF($J869,"*Замена заводского номера*",'[12]ТЗ и ТП'!$C$15)+SUMIF($J869,"*Замена зарядного устройства*",'[12]ТЗ и ТП'!$C$16)+SUMIF($J869,"*Замена излучателя датчика крови DDL2002M APMKorea*",'[12]ТЗ и ТП'!$C$17)+SUMIF($J869,"*Замена кабеля датчика*",'[12]ТЗ и ТП'!$C$18)+SUMIF($J869,"*Замена Кнопки заушника ЕИУЮ.741521.001*",'[12]ТЗ и ТП'!$C$19)+SUMIF($J869,"*Замена платы датчика*",'[12]ТЗ и ТП'!$C$20)+SUMIF($J869,"*Замена пружин 2 шт*",'[12]ТЗ и ТП'!$C$21)+SUMIF($J869,"*Замена пружин 4 шт*",'[12]ТЗ и ТП'!$C$22)+SUMIF($J869,"*Замена разъёма micro-USB датчика*",'[12]ТЗ и ТП'!$C$23)+SUMIF($J869,"*Замена этикетки на упаковке*",'[12]ТЗ и ТП'!$C$24)+SUMIF($J869,"*Изготовление нового силиконового уха*",'[12]ТЗ и ТП'!$C$25)+SUMIF($J869,"*Изготовление нового слепка уха*",'[12]ТЗ и ТП'!$C$26)+SUMIF($J869,"*Изготовление новой клипсы*",'[12]ТЗ и ТП'!$C$27)+SUMIF($J869,"*Изготовление новых амбушюр*",'[12]ТЗ и ТП'!$C$28)+SUMIF($J869,"*Изготовление новых форм*",'[12]ТЗ и ТП'!$C$29)+SUMIF($J869,"*Кинута перемычка*",'[12]ТЗ и ТП'!$C$30)+SUMIF($J869,"*Кожух клипсы верхний левый ЕИУЮ.735224.004*",'[12]ТЗ и ТП'!$C$31)+SUMIF($J869,"*Кожух клипсы верхний правый ЕИУЮ.735224.005*",'[12]ТЗ и ТП'!$C$32)+SUMIF($J869,"*Кожух клипсы нижний левый ЕИУЮ.735224.002*",'[12]ТЗ и ТП'!$C$33)+SUMIF($J869,"*Кожух клипсы нижний правый ЕИУЮ.735224.003*",'[12]ТЗ и ТП'!$C$34)+SUMIF($J869,"*Крышка заушника ЕИУЮ.735614.002*",'[12]ТЗ и ТП'!$C$35)+SUMIF($J869,"*Крышка скобы ЕИУЮ.745321.001*",'[12]ТЗ и ТП'!$C$36)+SUMIF($J869,"*Основание заушника ЕИУЮ.735614.001*",'[12]ТЗ и ТП'!$C$37)+SUMIF($J869,"*Разборка заушной части*",'[12]ТЗ и ТП'!$C$38)+SUMIF($J869,"*Сборка корпуса заушной части*",'[12]ТЗ и ТП'!$C$39)+SUMIF($J869,"*Разборка клипсы*",'[12]ТЗ и ТП'!$C$40)+SUMIF($J869,"*Сборка корпуса клипсы*",'[12]ТЗ и ТП'!$C$41)+SUMIF($J869,"*Перепрошивка платы*",'[12]ТЗ и ТП'!$C$42)+SUMIF($J869,"*Подклейка провода к клипсе*",'[12]ТЗ и ТП'!$C$43)+SUMIF($J869,"*Чистка гарнитуры*",'[12]ТЗ и ТП'!$C$44)+SUMIF($J869,"*Проклейка амбушюр*",'[12]ТЗ и ТП'!$C$45)+SUMIF($J869,"*Прошивка BLE*",'[12]ТЗ и ТП'!$C$46)+SUMIF($J869,"*Скоба клипсы ЕИУЮ.745326.001*",'[12]ТЗ и ТП'!$C$47)+SUMIF($J869,"*Укорочен кабель*",'[12]ТЗ и ТП'!$C$48)+SUMIF($J869,"*Уменьшены амбушюры*",'[12]ТЗ и ТП'!$C$49)+SUMIF($J869,"*Установлены более длинные пружины 2 шт*",'[12]ТЗ и ТП'!$C$50)+SUMIF($J869,"*Установлены более длинные пружины 4 шт*",'[12]ТЗ и ТП'!$C$51)+SUMIF($J869,"*Растянуты пружины*",'[12]ТЗ и ТП'!$C$52)+SUMIF($J869,"*Перебор клипсы*",'[12]ТЗ и ТП'!$C$53)+SUMIF($J869,"*Усилена кнопка*",'[12]ТЗ и ТП'!$C$54)+IF($E869=$E868,0,'[12]ТЗ и ТП'!$C$55)+IF(OR($F869="починено",$F869="сделана новая"),'[12]ТЗ и ТП'!$C$56)+IF(OR($F869="починено",$F869="сделана новая"),'[12]ТЗ и ТП'!$C$57)+SUMIF($J869,"*Ремонт платы датчика*",'[12]ТЗ и ТП'!$C$58)+SUMIF($J869,"*Изготовление датчика*",'[12]ТЗ и ТП'!$C$59)+SUMIF($J869,"*Вклейка магнита корпуса футляра*",'[12]ТЗ и ТП'!$C$63)+SUMIF($J869,"*Вклейка магнита крышки футляра*",'[12]ТЗ и ТП'!$C$64)+SUMIF($J869,"*Вклейка малого магнита корпуса футляра*",'[12]ТЗ и ТП'!$C$65)+SUMIF($J869,"*Вклейка малого магнита крышки футляра*",'[12]ТЗ и ТП'!$C$66)+SUMIF($J869,"*Замена 2-х цилиндрических магнитов*",'[12]ТЗ и ТП'!$C$67)+SUMIF($J869,"*Замена крышки футляра*",'[12]ТЗ и ТП'!$C$68)+SUMIF($J869,"*Замена магнита корпуса футляра*",'[12]ТЗ и ТП'!$C$69)+SUMIF($J869,"*Замена основания футляра*",'[12]ТЗ и ТП'!$C$70)+SUMIF($J869,"*Замена платы футляра*",'[12]ТЗ и ТП'!$C$71)+SUMIF($J869,"*Замена разъёма micro-USB кабеля футляра*",'[12]ТЗ и ТП'!$C$72)+SUMIF($J869,"*Замена разъёма micro-USB корпуса футляра*",'[12]ТЗ и ТП'!$C$73)+SUMIF($J869,"*Замена светодиода футляра*",'[12]ТЗ и ТП'!$C$74)+SUMIF($J869,"*Замена этикетки*",'[12]ТЗ и ТП'!$C$75)+SUMIF($J869,"*Исправление правильной ориентации micro-USB разъёма футляра  *",'[12]ТЗ и ТП'!$C$76)+SUMIF($J869,"*Замена кабеля футляра*",'[12]ТЗ и ТП'!$C$77)+SUMIF($J869,"*Доработка платы футляра &gt;40%*",'[12]ТЗ и ТП'!$C$78)+SUMIF($J869,"*Доработка платы футляра от нагрева*",'[12]ТЗ и ТП'!$C$79)+SUMIF($J869,"*Доработка разъёма micro-USB кабеля футляра*",'[12]ТЗ и ТП'!$C$80)+SUMIF($J869,"*Диагностика футляра*",'[12]ТЗ и ТП'!$C$81)+SUMIF($J869,"*Снятие платы футляра*",'[12]ТЗ и ТП'!$C$82)+SUMIF($J869,"*Установка платы футляра*",'[12]ТЗ и ТП'!$C$83)+SUMIF($J869,"*Изготовление уплотнителя под датчик*",'[12]ТЗ и ТП'!$C$84)+SUMIF($J869,"*Изготовление нового футляра*",'[12]ТЗ и ТП'!$C$85)+SUMIF($J869,"*Замена аккумулятора футляра*",'[12]ТЗ и ТП'!$C$86)</f>
        <v>#VALUE!</v>
      </c>
    </row>
    <row r="870" spans="1:17" ht="120" hidden="1">
      <c r="A870" s="147">
        <v>865</v>
      </c>
      <c r="B870" s="155" t="str">
        <f>IF(D870=4,VLOOKUP(C870,'[12]ФИО - № гарнитуры 4-я линия СПб'!$B$2:$C$180,2,FALSE),IF(D870=3,VLOOKUP(C870,'[12]ФИО - № гарнитуры 3-я линия СПб'!$B$2:$C$211,2,FALSE),""))</f>
        <v>Фавстов Андрей Вячеславович</v>
      </c>
      <c r="C870" s="144">
        <v>175</v>
      </c>
      <c r="D870" s="5">
        <v>4</v>
      </c>
      <c r="E870" s="106">
        <v>43412</v>
      </c>
      <c r="F870" s="126" t="s">
        <v>120</v>
      </c>
      <c r="G870" s="124"/>
      <c r="H870" s="265"/>
      <c r="I870" s="63" t="s">
        <v>2032</v>
      </c>
      <c r="J870" s="31" t="s">
        <v>2319</v>
      </c>
      <c r="K870" s="19" t="s">
        <v>2288</v>
      </c>
      <c r="L870" s="148" t="s">
        <v>1601</v>
      </c>
      <c r="M870" s="145">
        <v>43460</v>
      </c>
      <c r="N870" s="145">
        <v>43474</v>
      </c>
      <c r="O870" s="149">
        <f>IF(M870&lt;&gt;"ЗН",COUNTIF(M$2:M869,M870),0)</f>
        <v>4</v>
      </c>
      <c r="P870" s="149" t="str">
        <f>IF($D870=4,IF(INT($E870)-EDATE(VLOOKUP($C870,'[12]ФИО - № гарнитуры 4-я линия СПб'!$B$2:$H$180,7,FALSE),12)&gt;=0,"НЕТ","ДА"),IF($D870=3,IF(INT($E870)-EDATE(VLOOKUP($C870,'[12]ФИО - № гарнитуры 3-я линия СПб'!$B$2:$M$211,12,FALSE),12)&gt;=0,"НЕТ","ДА"),""))</f>
        <v>НЕТ</v>
      </c>
      <c r="Q870" s="149" t="e">
        <f>SUMIF($J870,"*AFE4490*",'[12]ТЗ и ТП'!$C$2)+SUMIF($J870,"*BC817*",'[12]ТЗ и ТП'!$C$3)+SUMIF($J870,"*LP2985-3,0*",'[12]ТЗ и ТП'!$C$4)+SUMIF($J870,"*STC4054GR*",'[12]ТЗ и ТП'!$C$5)+SUMIF($J870,"*W25Q128*",'[12]ТЗ и ТП'!$C$6)+SUMIF($J870,"*Диагностика датчика*",'[12]ТЗ и ТП'!$C$7)+SUMIF($J870,"*Доработка амбушюр*",'[12]ТЗ и ТП'!$C$8)+SUMIF($J870,"*Заглушка клипсы ЕИУЮ.741621.001*",'[12]ТЗ и ТП'!$C$9)+SUMIF($J870,"*Заглушка клипсы ЕИУЮ.741621.001 - 2 шт*",'[12]ТЗ и ТП'!$C$10)+SUMIF($J870,"*Замена SMD-кнопки*",'[12]ТЗ и ТП'!$C$11)+SUMIF($J870,"*Замена аккумулятора датчика*",'[12]ТЗ и ТП'!$C$12)+SUMIF($J870,"*Замена амбушюр*",'[12]ТЗ и ТП'!$C$13)+SUMIF($J870,"*Замена детектора датчика крови DDN2090M APMKorea*",'[12]ТЗ и ТП'!$C$14)+SUMIF($J870,"*Замена заводского номера*",'[12]ТЗ и ТП'!$C$15)+SUMIF($J870,"*Замена зарядного устройства*",'[12]ТЗ и ТП'!$C$16)+SUMIF($J870,"*Замена излучателя датчика крови DDL2002M APMKorea*",'[12]ТЗ и ТП'!$C$17)+SUMIF($J870,"*Замена кабеля датчика*",'[12]ТЗ и ТП'!$C$18)+SUMIF($J870,"*Замена Кнопки заушника ЕИУЮ.741521.001*",'[12]ТЗ и ТП'!$C$19)+SUMIF($J870,"*Замена платы датчика*",'[12]ТЗ и ТП'!$C$20)+SUMIF($J870,"*Замена пружин 2 шт*",'[12]ТЗ и ТП'!$C$21)+SUMIF($J870,"*Замена пружин 4 шт*",'[12]ТЗ и ТП'!$C$22)+SUMIF($J870,"*Замена разъёма micro-USB датчика*",'[12]ТЗ и ТП'!$C$23)+SUMIF($J870,"*Замена этикетки на упаковке*",'[12]ТЗ и ТП'!$C$24)+SUMIF($J870,"*Изготовление нового силиконового уха*",'[12]ТЗ и ТП'!$C$25)+SUMIF($J870,"*Изготовление нового слепка уха*",'[12]ТЗ и ТП'!$C$26)+SUMIF($J870,"*Изготовление новой клипсы*",'[12]ТЗ и ТП'!$C$27)+SUMIF($J870,"*Изготовление новых амбушюр*",'[12]ТЗ и ТП'!$C$28)+SUMIF($J870,"*Изготовление новых форм*",'[12]ТЗ и ТП'!$C$29)+SUMIF($J870,"*Кинута перемычка*",'[12]ТЗ и ТП'!$C$30)+SUMIF($J870,"*Кожух клипсы верхний левый ЕИУЮ.735224.004*",'[12]ТЗ и ТП'!$C$31)+SUMIF($J870,"*Кожух клипсы верхний правый ЕИУЮ.735224.005*",'[12]ТЗ и ТП'!$C$32)+SUMIF($J870,"*Кожух клипсы нижний левый ЕИУЮ.735224.002*",'[12]ТЗ и ТП'!$C$33)+SUMIF($J870,"*Кожух клипсы нижний правый ЕИУЮ.735224.003*",'[12]ТЗ и ТП'!$C$34)+SUMIF($J870,"*Крышка заушника ЕИУЮ.735614.002*",'[12]ТЗ и ТП'!$C$35)+SUMIF($J870,"*Крышка скобы ЕИУЮ.745321.001*",'[12]ТЗ и ТП'!$C$36)+SUMIF($J870,"*Основание заушника ЕИУЮ.735614.001*",'[12]ТЗ и ТП'!$C$37)+SUMIF($J870,"*Разборка заушной части*",'[12]ТЗ и ТП'!$C$38)+SUMIF($J870,"*Сборка корпуса заушной части*",'[12]ТЗ и ТП'!$C$39)+SUMIF($J870,"*Разборка клипсы*",'[12]ТЗ и ТП'!$C$40)+SUMIF($J870,"*Сборка корпуса клипсы*",'[12]ТЗ и ТП'!$C$41)+SUMIF($J870,"*Перепрошивка платы*",'[12]ТЗ и ТП'!$C$42)+SUMIF($J870,"*Подклейка провода к клипсе*",'[12]ТЗ и ТП'!$C$43)+SUMIF($J870,"*Чистка гарнитуры*",'[12]ТЗ и ТП'!$C$44)+SUMIF($J870,"*Проклейка амбушюр*",'[12]ТЗ и ТП'!$C$45)+SUMIF($J870,"*Прошивка BLE*",'[12]ТЗ и ТП'!$C$46)+SUMIF($J870,"*Скоба клипсы ЕИУЮ.745326.001*",'[12]ТЗ и ТП'!$C$47)+SUMIF($J870,"*Укорочен кабель*",'[12]ТЗ и ТП'!$C$48)+SUMIF($J870,"*Уменьшены амбушюры*",'[12]ТЗ и ТП'!$C$49)+SUMIF($J870,"*Установлены более длинные пружины 2 шт*",'[12]ТЗ и ТП'!$C$50)+SUMIF($J870,"*Установлены более длинные пружины 4 шт*",'[12]ТЗ и ТП'!$C$51)+SUMIF($J870,"*Растянуты пружины*",'[12]ТЗ и ТП'!$C$52)+SUMIF($J870,"*Перебор клипсы*",'[12]ТЗ и ТП'!$C$53)+SUMIF($J870,"*Усилена кнопка*",'[12]ТЗ и ТП'!$C$54)+IF($E870=$E869,0,'[12]ТЗ и ТП'!$C$55)+IF(OR($F870="починено",$F870="сделана новая"),'[12]ТЗ и ТП'!$C$56)+IF(OR($F870="починено",$F870="сделана новая"),'[12]ТЗ и ТП'!$C$57)+SUMIF($J870,"*Ремонт платы датчика*",'[12]ТЗ и ТП'!$C$58)+SUMIF($J870,"*Изготовление датчика*",'[12]ТЗ и ТП'!$C$59)+SUMIF($J870,"*Вклейка магнита корпуса футляра*",'[12]ТЗ и ТП'!$C$63)+SUMIF($J870,"*Вклейка магнита крышки футляра*",'[12]ТЗ и ТП'!$C$64)+SUMIF($J870,"*Вклейка малого магнита корпуса футляра*",'[12]ТЗ и ТП'!$C$65)+SUMIF($J870,"*Вклейка малого магнита крышки футляра*",'[12]ТЗ и ТП'!$C$66)+SUMIF($J870,"*Замена 2-х цилиндрических магнитов*",'[12]ТЗ и ТП'!$C$67)+SUMIF($J870,"*Замена крышки футляра*",'[12]ТЗ и ТП'!$C$68)+SUMIF($J870,"*Замена магнита корпуса футляра*",'[12]ТЗ и ТП'!$C$69)+SUMIF($J870,"*Замена основания футляра*",'[12]ТЗ и ТП'!$C$70)+SUMIF($J870,"*Замена платы футляра*",'[12]ТЗ и ТП'!$C$71)+SUMIF($J870,"*Замена разъёма micro-USB кабеля футляра*",'[12]ТЗ и ТП'!$C$72)+SUMIF($J870,"*Замена разъёма micro-USB корпуса футляра*",'[12]ТЗ и ТП'!$C$73)+SUMIF($J870,"*Замена светодиода футляра*",'[12]ТЗ и ТП'!$C$74)+SUMIF($J870,"*Замена этикетки*",'[12]ТЗ и ТП'!$C$75)+SUMIF($J870,"*Исправление правильной ориентации micro-USB разъёма футляра  *",'[12]ТЗ и ТП'!$C$76)+SUMIF($J870,"*Замена кабеля футляра*",'[12]ТЗ и ТП'!$C$77)+SUMIF($J870,"*Доработка платы футляра &gt;40%*",'[12]ТЗ и ТП'!$C$78)+SUMIF($J870,"*Доработка платы футляра от нагрева*",'[12]ТЗ и ТП'!$C$79)+SUMIF($J870,"*Доработка разъёма micro-USB кабеля футляра*",'[12]ТЗ и ТП'!$C$80)+SUMIF($J870,"*Диагностика футляра*",'[12]ТЗ и ТП'!$C$81)+SUMIF($J870,"*Снятие платы футляра*",'[12]ТЗ и ТП'!$C$82)+SUMIF($J870,"*Установка платы футляра*",'[12]ТЗ и ТП'!$C$83)+SUMIF($J870,"*Изготовление уплотнителя под датчик*",'[12]ТЗ и ТП'!$C$84)+SUMIF($J870,"*Изготовление нового футляра*",'[12]ТЗ и ТП'!$C$85)+SUMIF($J870,"*Замена аккумулятора футляра*",'[12]ТЗ и ТП'!$C$86)</f>
        <v>#VALUE!</v>
      </c>
    </row>
    <row r="871" spans="1:17" ht="120">
      <c r="A871" s="147">
        <v>866</v>
      </c>
      <c r="B871" s="158" t="str">
        <f>IF(D871=4,VLOOKUP(C871,'[12]ФИО - № гарнитуры 4-я линия СПб'!$B$2:$C$180,2,FALSE),IF(D871=3,VLOOKUP(C871,'[12]ФИО - № гарнитуры 3-я линия СПб'!$B$2:$C$211,2,FALSE),""))</f>
        <v>Козлов Александр Венадьевич</v>
      </c>
      <c r="C871" s="125">
        <v>179</v>
      </c>
      <c r="D871" s="121">
        <v>4</v>
      </c>
      <c r="E871" s="124">
        <v>43412</v>
      </c>
      <c r="F871" s="126" t="s">
        <v>120</v>
      </c>
      <c r="G871" s="124"/>
      <c r="H871" s="265"/>
      <c r="I871" s="122" t="s">
        <v>2033</v>
      </c>
      <c r="J871" s="123"/>
      <c r="K871" s="19"/>
      <c r="L871" s="148"/>
      <c r="M871" s="119"/>
      <c r="N871" s="119"/>
      <c r="O871" s="149">
        <f>IF(M871&lt;&gt;"ЗН",COUNTIF(M$2:M870,M871),0)</f>
        <v>0</v>
      </c>
      <c r="P871" s="149" t="str">
        <f>IF($D871=4,IF(INT($E871)-EDATE(VLOOKUP($C871,'[12]ФИО - № гарнитуры 4-я линия СПб'!$B$2:$H$180,7,FALSE),12)&gt;=0,"НЕТ","ДА"),IF($D871=3,IF(INT($E871)-EDATE(VLOOKUP($C871,'[12]ФИО - № гарнитуры 3-я линия СПб'!$B$2:$M$211,12,FALSE),12)&gt;=0,"НЕТ","ДА"),""))</f>
        <v>НЕТ</v>
      </c>
      <c r="Q871" s="149" t="e">
        <f>SUMIF($J871,"*AFE4490*",'[12]ТЗ и ТП'!$C$2)+SUMIF($J871,"*BC817*",'[12]ТЗ и ТП'!$C$3)+SUMIF($J871,"*LP2985-3,0*",'[12]ТЗ и ТП'!$C$4)+SUMIF($J871,"*STC4054GR*",'[12]ТЗ и ТП'!$C$5)+SUMIF($J871,"*W25Q128*",'[12]ТЗ и ТП'!$C$6)+SUMIF($J871,"*Диагностика датчика*",'[12]ТЗ и ТП'!$C$7)+SUMIF($J871,"*Доработка амбушюр*",'[12]ТЗ и ТП'!$C$8)+SUMIF($J871,"*Заглушка клипсы ЕИУЮ.741621.001*",'[12]ТЗ и ТП'!$C$9)+SUMIF($J871,"*Заглушка клипсы ЕИУЮ.741621.001 - 2 шт*",'[12]ТЗ и ТП'!$C$10)+SUMIF($J871,"*Замена SMD-кнопки*",'[12]ТЗ и ТП'!$C$11)+SUMIF($J871,"*Замена аккумулятора датчика*",'[12]ТЗ и ТП'!$C$12)+SUMIF($J871,"*Замена амбушюр*",'[12]ТЗ и ТП'!$C$13)+SUMIF($J871,"*Замена детектора датчика крови DDN2090M APMKorea*",'[12]ТЗ и ТП'!$C$14)+SUMIF($J871,"*Замена заводского номера*",'[12]ТЗ и ТП'!$C$15)+SUMIF($J871,"*Замена зарядного устройства*",'[12]ТЗ и ТП'!$C$16)+SUMIF($J871,"*Замена излучателя датчика крови DDL2002M APMKorea*",'[12]ТЗ и ТП'!$C$17)+SUMIF($J871,"*Замена кабеля датчика*",'[12]ТЗ и ТП'!$C$18)+SUMIF($J871,"*Замена Кнопки заушника ЕИУЮ.741521.001*",'[12]ТЗ и ТП'!$C$19)+SUMIF($J871,"*Замена платы датчика*",'[12]ТЗ и ТП'!$C$20)+SUMIF($J871,"*Замена пружин 2 шт*",'[12]ТЗ и ТП'!$C$21)+SUMIF($J871,"*Замена пружин 4 шт*",'[12]ТЗ и ТП'!$C$22)+SUMIF($J871,"*Замена разъёма micro-USB датчика*",'[12]ТЗ и ТП'!$C$23)+SUMIF($J871,"*Замена этикетки на упаковке*",'[12]ТЗ и ТП'!$C$24)+SUMIF($J871,"*Изготовление нового силиконового уха*",'[12]ТЗ и ТП'!$C$25)+SUMIF($J871,"*Изготовление нового слепка уха*",'[12]ТЗ и ТП'!$C$26)+SUMIF($J871,"*Изготовление новой клипсы*",'[12]ТЗ и ТП'!$C$27)+SUMIF($J871,"*Изготовление новых амбушюр*",'[12]ТЗ и ТП'!$C$28)+SUMIF($J871,"*Изготовление новых форм*",'[12]ТЗ и ТП'!$C$29)+SUMIF($J871,"*Кинута перемычка*",'[12]ТЗ и ТП'!$C$30)+SUMIF($J871,"*Кожух клипсы верхний левый ЕИУЮ.735224.004*",'[12]ТЗ и ТП'!$C$31)+SUMIF($J871,"*Кожух клипсы верхний правый ЕИУЮ.735224.005*",'[12]ТЗ и ТП'!$C$32)+SUMIF($J871,"*Кожух клипсы нижний левый ЕИУЮ.735224.002*",'[12]ТЗ и ТП'!$C$33)+SUMIF($J871,"*Кожух клипсы нижний правый ЕИУЮ.735224.003*",'[12]ТЗ и ТП'!$C$34)+SUMIF($J871,"*Крышка заушника ЕИУЮ.735614.002*",'[12]ТЗ и ТП'!$C$35)+SUMIF($J871,"*Крышка скобы ЕИУЮ.745321.001*",'[12]ТЗ и ТП'!$C$36)+SUMIF($J871,"*Основание заушника ЕИУЮ.735614.001*",'[12]ТЗ и ТП'!$C$37)+SUMIF($J871,"*Разборка заушной части*",'[12]ТЗ и ТП'!$C$38)+SUMIF($J871,"*Сборка корпуса заушной части*",'[12]ТЗ и ТП'!$C$39)+SUMIF($J871,"*Разборка клипсы*",'[12]ТЗ и ТП'!$C$40)+SUMIF($J871,"*Сборка корпуса клипсы*",'[12]ТЗ и ТП'!$C$41)+SUMIF($J871,"*Перепрошивка платы*",'[12]ТЗ и ТП'!$C$42)+SUMIF($J871,"*Подклейка провода к клипсе*",'[12]ТЗ и ТП'!$C$43)+SUMIF($J871,"*Чистка гарнитуры*",'[12]ТЗ и ТП'!$C$44)+SUMIF($J871,"*Проклейка амбушюр*",'[12]ТЗ и ТП'!$C$45)+SUMIF($J871,"*Прошивка BLE*",'[12]ТЗ и ТП'!$C$46)+SUMIF($J871,"*Скоба клипсы ЕИУЮ.745326.001*",'[12]ТЗ и ТП'!$C$47)+SUMIF($J871,"*Укорочен кабель*",'[12]ТЗ и ТП'!$C$48)+SUMIF($J871,"*Уменьшены амбушюры*",'[12]ТЗ и ТП'!$C$49)+SUMIF($J871,"*Установлены более длинные пружины 2 шт*",'[12]ТЗ и ТП'!$C$50)+SUMIF($J871,"*Установлены более длинные пружины 4 шт*",'[12]ТЗ и ТП'!$C$51)+SUMIF($J871,"*Растянуты пружины*",'[12]ТЗ и ТП'!$C$52)+SUMIF($J871,"*Перебор клипсы*",'[12]ТЗ и ТП'!$C$53)+SUMIF($J871,"*Усилена кнопка*",'[12]ТЗ и ТП'!$C$54)+IF($E871=$E870,0,'[12]ТЗ и ТП'!$C$55)+IF(OR($F871="починено",$F871="сделана новая"),'[12]ТЗ и ТП'!$C$56)+IF(OR($F871="починено",$F871="сделана новая"),'[12]ТЗ и ТП'!$C$57)+SUMIF($J871,"*Ремонт платы датчика*",'[12]ТЗ и ТП'!$C$58)+SUMIF($J871,"*Изготовление датчика*",'[12]ТЗ и ТП'!$C$59)+SUMIF($J871,"*Вклейка магнита корпуса футляра*",'[12]ТЗ и ТП'!$C$63)+SUMIF($J871,"*Вклейка магнита крышки футляра*",'[12]ТЗ и ТП'!$C$64)+SUMIF($J871,"*Вклейка малого магнита корпуса футляра*",'[12]ТЗ и ТП'!$C$65)+SUMIF($J871,"*Вклейка малого магнита крышки футляра*",'[12]ТЗ и ТП'!$C$66)+SUMIF($J871,"*Замена 2-х цилиндрических магнитов*",'[12]ТЗ и ТП'!$C$67)+SUMIF($J871,"*Замена крышки футляра*",'[12]ТЗ и ТП'!$C$68)+SUMIF($J871,"*Замена магнита корпуса футляра*",'[12]ТЗ и ТП'!$C$69)+SUMIF($J871,"*Замена основания футляра*",'[12]ТЗ и ТП'!$C$70)+SUMIF($J871,"*Замена платы футляра*",'[12]ТЗ и ТП'!$C$71)+SUMIF($J871,"*Замена разъёма micro-USB кабеля футляра*",'[12]ТЗ и ТП'!$C$72)+SUMIF($J871,"*Замена разъёма micro-USB корпуса футляра*",'[12]ТЗ и ТП'!$C$73)+SUMIF($J871,"*Замена светодиода футляра*",'[12]ТЗ и ТП'!$C$74)+SUMIF($J871,"*Замена этикетки*",'[12]ТЗ и ТП'!$C$75)+SUMIF($J871,"*Исправление правильной ориентации micro-USB разъёма футляра  *",'[12]ТЗ и ТП'!$C$76)+SUMIF($J871,"*Замена кабеля футляра*",'[12]ТЗ и ТП'!$C$77)+SUMIF($J871,"*Доработка платы футляра &gt;40%*",'[12]ТЗ и ТП'!$C$78)+SUMIF($J871,"*Доработка платы футляра от нагрева*",'[12]ТЗ и ТП'!$C$79)+SUMIF($J871,"*Доработка разъёма micro-USB кабеля футляра*",'[12]ТЗ и ТП'!$C$80)+SUMIF($J871,"*Диагностика футляра*",'[12]ТЗ и ТП'!$C$81)+SUMIF($J871,"*Снятие платы футляра*",'[12]ТЗ и ТП'!$C$82)+SUMIF($J871,"*Установка платы футляра*",'[12]ТЗ и ТП'!$C$83)+SUMIF($J871,"*Изготовление уплотнителя под датчик*",'[12]ТЗ и ТП'!$C$84)+SUMIF($J871,"*Изготовление нового футляра*",'[12]ТЗ и ТП'!$C$85)+SUMIF($J871,"*Замена аккумулятора футляра*",'[12]ТЗ и ТП'!$C$86)</f>
        <v>#VALUE!</v>
      </c>
    </row>
    <row r="872" spans="1:17" ht="135" hidden="1">
      <c r="A872" s="147">
        <v>867</v>
      </c>
      <c r="B872" s="155" t="str">
        <f>IF(D872=4,VLOOKUP(C872,'[13]ФИО - № гарнитуры 4-я линия СПб'!$B$2:$C$180,2,FALSE),IF(D872=3,VLOOKUP(C872,'[13]ФИО - № гарнитуры 3-я линия СПб'!$B$2:$C$211,2,FALSE),""))</f>
        <v>Малов Андрей Павлович</v>
      </c>
      <c r="C872" s="144">
        <v>102</v>
      </c>
      <c r="D872" s="5">
        <v>4</v>
      </c>
      <c r="E872" s="106">
        <v>43416</v>
      </c>
      <c r="F872" s="126" t="s">
        <v>120</v>
      </c>
      <c r="G872" s="124"/>
      <c r="H872" s="265"/>
      <c r="I872" s="63" t="s">
        <v>2095</v>
      </c>
      <c r="J872" s="31" t="s">
        <v>2537</v>
      </c>
      <c r="K872" s="19" t="s">
        <v>2536</v>
      </c>
      <c r="L872" s="148" t="s">
        <v>1950</v>
      </c>
      <c r="M872" s="145">
        <v>43508</v>
      </c>
      <c r="N872" s="145">
        <v>43516</v>
      </c>
      <c r="O872" s="149">
        <f>IF(M872&lt;&gt;"ЗН",COUNTIF(M$2:M871,M872),0)</f>
        <v>4</v>
      </c>
      <c r="P872" s="149" t="str">
        <f>IF($D872=4,IF(INT($E872)-EDATE(VLOOKUP($C872,'[13]ФИО - № гарнитуры 4-я линия СПб'!$B$2:$H$180,7,FALSE),12)&gt;=0,"НЕТ","ДА"),IF($D872=3,IF(INT($E872)-EDATE(VLOOKUP($C872,'[13]ФИО - № гарнитуры 3-я линия СПб'!$B$2:$M$211,12,FALSE),12)&gt;=0,"НЕТ","ДА"),""))</f>
        <v>НЕТ</v>
      </c>
      <c r="Q872" s="149" t="e">
        <f>SUMIF($J872,"*AFE4490*",'[13]ТЗ и ТП'!$D$2)+SUMIF($J872,"*BC817*",'[13]ТЗ и ТП'!$D$3)+SUMIF($J872,"*LP2985-3,0*",'[13]ТЗ и ТП'!$D$4)+SUMIF($J872,"*STC4054GR*",'[13]ТЗ и ТП'!$D$5)+SUMIF($J872,"*W25Q128*",'[13]ТЗ и ТП'!$D$6)+SUMIF($J872,"*Диагностика датчика*",'[13]ТЗ и ТП'!$D$7)+SUMIF($J872,"*Доработка амбушюр*",'[13]ТЗ и ТП'!$D$8)+SUMIF($J872,"*Заглушка клипсы ЕИУЮ.741621.001*",'[13]ТЗ и ТП'!$D$9)+SUMIF($J872,"*Заглушка клипсы ЕИУЮ.741621.001 - 2 шт*",'[13]ТЗ и ТП'!$D$10)+SUMIF($J872,"*Замена SMD-кнопки*",'[13]ТЗ и ТП'!$D$11)+SUMIF($J872,"*Замена аккумулятора датчика*",'[13]ТЗ и ТП'!$D$12)+SUMIF($J872,"*Замена амбушюр*",'[13]ТЗ и ТП'!$D$13)+SUMIF($J872,"*Замена детектора датчика крови DDN2090M APMKorea*",'[13]ТЗ и ТП'!$D$14)+SUMIF($J872,"*Замена заводского номера*",'[13]ТЗ и ТП'!$D$15)+SUMIF($J872,"*Замена зарядного устройства*",'[13]ТЗ и ТП'!$D$16)+SUMIF($J872,"*Замена излучателя датчика крови DDL2002M APMKorea*",'[13]ТЗ и ТП'!$D$17)+SUMIF($J872,"*Замена кабеля датчика*",'[13]ТЗ и ТП'!$D$18)+SUMIF($J872,"*Замена Кнопки заушника ЕИУЮ.741521.001*",'[13]ТЗ и ТП'!$D$19)+SUMIF($J872,"*Замена платы датчика*",'[13]ТЗ и ТП'!$D$20)+SUMIF($J872,"*Замена пружин 2 шт*",'[13]ТЗ и ТП'!$D$21)+SUMIF($J872,"*Замена пружин 4 шт*",'[13]ТЗ и ТП'!$D$22)+SUMIF($J872,"*Замена разъёма micro-USB датчика*",'[13]ТЗ и ТП'!$D$23)+SUMIF($J872,"*Замена этикетки на упаковке*",'[13]ТЗ и ТП'!$D$24)+SUMIF($J872,"*Изготовление нового силиконового уха*",'[13]ТЗ и ТП'!$D$25)+SUMIF($J872,"*Изготовление нового слепка уха*",'[13]ТЗ и ТП'!$D$26)+SUMIF($J872,"*Изготовление новой клипсы*",'[13]ТЗ и ТП'!$D$27)+SUMIF($J872,"*Изготовление новых амбушюр*",'[13]ТЗ и ТП'!$D$28)+SUMIF($J872,"*Изготовление новых форм*",'[13]ТЗ и ТП'!$D$29)+SUMIF($J872,"*Кинута перемычка*",'[13]ТЗ и ТП'!$D$30)+SUMIF($J872,"*Кожух клипсы верхний левый ЕИУЮ.735224.004*",'[13]ТЗ и ТП'!$D$31)+SUMIF($J872,"*Кожух клипсы верхний правый ЕИУЮ.735224.005*",'[13]ТЗ и ТП'!$D$32)+SUMIF($J872,"*Кожух клипсы нижний левый ЕИУЮ.735224.002*",'[13]ТЗ и ТП'!$D$33)+SUMIF($J872,"*Кожух клипсы нижний правый ЕИУЮ.735224.003*",'[13]ТЗ и ТП'!$D$34)+SUMIF($J872,"*Крышка заушника ЕИУЮ.735614.002*",'[13]ТЗ и ТП'!$D$35)+SUMIF($J872,"*Крышка скобы ЕИУЮ.745321.001*",'[13]ТЗ и ТП'!$D$36)+SUMIF($J872,"*Основание заушника ЕИУЮ.735614.001*",'[13]ТЗ и ТП'!$D$37)+SUMIF($J872,"*Разборка заушной части*",'[13]ТЗ и ТП'!$D$38)+SUMIF($J872,"*Сборка корпуса заушной части*",'[13]ТЗ и ТП'!$D$39)+SUMIF($J872,"*Разборка клипсы*",'[13]ТЗ и ТП'!$D$40)+SUMIF($J872,"*Сборка корпуса клипсы*",'[13]ТЗ и ТП'!$D$41)+SUMIF($J872,"*Перепрошивка платы*",'[13]ТЗ и ТП'!$D$42)+SUMIF($J872,"*Подклейка провода к клипсе*",'[13]ТЗ и ТП'!$D$43)+SUMIF($J872,"*Чистка гарнитуры*",'[13]ТЗ и ТП'!$D$44)+SUMIF($J872,"*Проклейка амбушюр*",'[13]ТЗ и ТП'!$D$45)+SUMIF($J872,"*Прошивка BLE*",'[13]ТЗ и ТП'!$D$46)+SUMIF($J872,"*Скоба клипсы ЕИУЮ.745326.001*",'[13]ТЗ и ТП'!$D$47)+SUMIF($J872,"*Укорочен кабель*",'[13]ТЗ и ТП'!$D$48)+SUMIF($J872,"*Уменьшены амбушюры*",'[13]ТЗ и ТП'!$D$49)+SUMIF($J872,"*Установлены более длинные пружины 2 шт*",'[13]ТЗ и ТП'!$D$50)+SUMIF($J872,"*Установлены более длинные пружины 4 шт*",'[13]ТЗ и ТП'!$D$51)+SUMIF($J872,"*Растянуты пружины*",'[13]ТЗ и ТП'!$D$52)+SUMIF($J872,"*Перебор клипсы*",'[13]ТЗ и ТП'!$D$53)+SUMIF($J872,"*Усилена кнопка*",'[13]ТЗ и ТП'!$D$54)+IF($E872=#REF!,0,'[13]ТЗ и ТП'!$D$55)+IF(OR($F872="починено",$F872="сделана новая"),'[13]ТЗ и ТП'!$D$56)+IF(OR($F872="починено",$F872="сделана новая"),'[13]ТЗ и ТП'!$D$57)+SUMIF($J872,"*Ремонт платы датчика*",'[13]ТЗ и ТП'!$D$58)+SUMIF($J872,"*Изготовление датчика*",'[13]ТЗ и ТП'!$D$59)+SUMIF($J872,"*Вклейка магнита корпуса футляра*",'[13]ТЗ и ТП'!$D$63)+SUMIF($J872,"*Вклейка магнита крышки футляра*",'[13]ТЗ и ТП'!$D$64)+SUMIF($J872,"*Вклейка малого магнита корпуса футляра*",'[13]ТЗ и ТП'!$D$65)+SUMIF($J872,"*Вклейка малого магнита крышки футляра*",'[13]ТЗ и ТП'!$D$66)+SUMIF($J872,"*Замена 2-х цилиндрических магнитов*",'[13]ТЗ и ТП'!$D$67)+SUMIF($J872,"*Замена крышки футляра*",'[13]ТЗ и ТП'!$D$68)+SUMIF($J872,"*Замена магнита корпуса футляра*",'[13]ТЗ и ТП'!$D$69)+SUMIF($J872,"*Замена основания футляра*",'[13]ТЗ и ТП'!$D$70)+SUMIF($J872,"*Замена платы футляра*",'[13]ТЗ и ТП'!$D$71)+SUMIF($J872,"*Замена разъёма micro-USB кабеля футляра*",'[13]ТЗ и ТП'!$D$72)+SUMIF($J872,"*Замена разъёма micro-USB корпуса футляра*",'[13]ТЗ и ТП'!$D$73)+SUMIF($J872,"*Замена светодиода футляра*",'[13]ТЗ и ТП'!$D$74)+SUMIF($J872,"*Замена этикетки*",'[13]ТЗ и ТП'!$D$75)+SUMIF($J872,"*Исправление правильной ориентации micro-USB разъёма футляра  *",'[13]ТЗ и ТП'!$D$76)+SUMIF($J872,"*Замена кабеля футляра*",'[13]ТЗ и ТП'!$D$77)+SUMIF($J872,"*Доработка платы футляра &gt;40%*",'[13]ТЗ и ТП'!$D$78)+SUMIF($J872,"*Доработка платы футляра от нагрева*",'[13]ТЗ и ТП'!$D$79)+SUMIF($J872,"*Доработка разъёма micro-USB кабеля футляра*",'[13]ТЗ и ТП'!$D$80)+SUMIF($J872,"*Диагностика футляра*",'[13]ТЗ и ТП'!$D$81)+SUMIF($J872,"*Снятие платы футляра*",'[13]ТЗ и ТП'!$D$82)+SUMIF($J872,"*Установка платы футляра*",'[13]ТЗ и ТП'!$D$83)+SUMIF($J872,"*Изготовление уплотнителя под датчик*",'[13]ТЗ и ТП'!$D$84)+SUMIF($J872,"*Изготовление нового футляра*",'[13]ТЗ и ТП'!$D$85)+SUMIF($J872,"*Замена аккумулятора футляра*",'[13]ТЗ и ТП'!$D$86)</f>
        <v>#VALUE!</v>
      </c>
    </row>
    <row r="873" spans="1:17" ht="120" hidden="1">
      <c r="A873" s="147">
        <v>868</v>
      </c>
      <c r="B873" s="155" t="str">
        <f>IF(D873=4,VLOOKUP(C873,'[13]ФИО - № гарнитуры 4-я линия СПб'!$B$2:$C$180,2,FALSE),IF(D873=3,VLOOKUP(C873,'[13]ФИО - № гарнитуры 3-я линия СПб'!$B$2:$C$211,2,FALSE),""))</f>
        <v>Леонов Владимир Сергеевич</v>
      </c>
      <c r="C873" s="144">
        <v>178</v>
      </c>
      <c r="D873" s="5">
        <v>4</v>
      </c>
      <c r="E873" s="106">
        <v>43416</v>
      </c>
      <c r="F873" s="126" t="s">
        <v>120</v>
      </c>
      <c r="G873" s="124"/>
      <c r="H873" s="265"/>
      <c r="I873" s="63" t="s">
        <v>1222</v>
      </c>
      <c r="J873" s="31" t="s">
        <v>2408</v>
      </c>
      <c r="K873" s="19" t="s">
        <v>2407</v>
      </c>
      <c r="L873" s="148" t="s">
        <v>1950</v>
      </c>
      <c r="M873" s="145">
        <v>43493</v>
      </c>
      <c r="N873" s="145">
        <v>43494</v>
      </c>
      <c r="O873" s="149">
        <f>IF(M873&lt;&gt;"ЗН",COUNTIF(M$2:M872,M873),0)</f>
        <v>3</v>
      </c>
      <c r="P873" s="149" t="str">
        <f>IF($D873=4,IF(INT($E873)-EDATE(VLOOKUP($C873,'[13]ФИО - № гарнитуры 4-я линия СПб'!$B$2:$H$180,7,FALSE),12)&gt;=0,"НЕТ","ДА"),IF($D873=3,IF(INT($E873)-EDATE(VLOOKUP($C873,'[13]ФИО - № гарнитуры 3-я линия СПб'!$B$2:$M$211,12,FALSE),12)&gt;=0,"НЕТ","ДА"),""))</f>
        <v>НЕТ</v>
      </c>
      <c r="Q873" s="149" t="e">
        <f>SUMIF($J873,"*AFE4490*",'[13]ТЗ и ТП'!$D$2)+SUMIF($J873,"*BC817*",'[13]ТЗ и ТП'!$D$3)+SUMIF($J873,"*LP2985-3,0*",'[13]ТЗ и ТП'!$D$4)+SUMIF($J873,"*STC4054GR*",'[13]ТЗ и ТП'!$D$5)+SUMIF($J873,"*W25Q128*",'[13]ТЗ и ТП'!$D$6)+SUMIF($J873,"*Диагностика датчика*",'[13]ТЗ и ТП'!$D$7)+SUMIF($J873,"*Доработка амбушюр*",'[13]ТЗ и ТП'!$D$8)+SUMIF($J873,"*Заглушка клипсы ЕИУЮ.741621.001*",'[13]ТЗ и ТП'!$D$9)+SUMIF($J873,"*Заглушка клипсы ЕИУЮ.741621.001 - 2 шт*",'[13]ТЗ и ТП'!$D$10)+SUMIF($J873,"*Замена SMD-кнопки*",'[13]ТЗ и ТП'!$D$11)+SUMIF($J873,"*Замена аккумулятора датчика*",'[13]ТЗ и ТП'!$D$12)+SUMIF($J873,"*Замена амбушюр*",'[13]ТЗ и ТП'!$D$13)+SUMIF($J873,"*Замена детектора датчика крови DDN2090M APMKorea*",'[13]ТЗ и ТП'!$D$14)+SUMIF($J873,"*Замена заводского номера*",'[13]ТЗ и ТП'!$D$15)+SUMIF($J873,"*Замена зарядного устройства*",'[13]ТЗ и ТП'!$D$16)+SUMIF($J873,"*Замена излучателя датчика крови DDL2002M APMKorea*",'[13]ТЗ и ТП'!$D$17)+SUMIF($J873,"*Замена кабеля датчика*",'[13]ТЗ и ТП'!$D$18)+SUMIF($J873,"*Замена Кнопки заушника ЕИУЮ.741521.001*",'[13]ТЗ и ТП'!$D$19)+SUMIF($J873,"*Замена платы датчика*",'[13]ТЗ и ТП'!$D$20)+SUMIF($J873,"*Замена пружин 2 шт*",'[13]ТЗ и ТП'!$D$21)+SUMIF($J873,"*Замена пружин 4 шт*",'[13]ТЗ и ТП'!$D$22)+SUMIF($J873,"*Замена разъёма micro-USB датчика*",'[13]ТЗ и ТП'!$D$23)+SUMIF($J873,"*Замена этикетки на упаковке*",'[13]ТЗ и ТП'!$D$24)+SUMIF($J873,"*Изготовление нового силиконового уха*",'[13]ТЗ и ТП'!$D$25)+SUMIF($J873,"*Изготовление нового слепка уха*",'[13]ТЗ и ТП'!$D$26)+SUMIF($J873,"*Изготовление новой клипсы*",'[13]ТЗ и ТП'!$D$27)+SUMIF($J873,"*Изготовление новых амбушюр*",'[13]ТЗ и ТП'!$D$28)+SUMIF($J873,"*Изготовление новых форм*",'[13]ТЗ и ТП'!$D$29)+SUMIF($J873,"*Кинута перемычка*",'[13]ТЗ и ТП'!$D$30)+SUMIF($J873,"*Кожух клипсы верхний левый ЕИУЮ.735224.004*",'[13]ТЗ и ТП'!$D$31)+SUMIF($J873,"*Кожух клипсы верхний правый ЕИУЮ.735224.005*",'[13]ТЗ и ТП'!$D$32)+SUMIF($J873,"*Кожух клипсы нижний левый ЕИУЮ.735224.002*",'[13]ТЗ и ТП'!$D$33)+SUMIF($J873,"*Кожух клипсы нижний правый ЕИУЮ.735224.003*",'[13]ТЗ и ТП'!$D$34)+SUMIF($J873,"*Крышка заушника ЕИУЮ.735614.002*",'[13]ТЗ и ТП'!$D$35)+SUMIF($J873,"*Крышка скобы ЕИУЮ.745321.001*",'[13]ТЗ и ТП'!$D$36)+SUMIF($J873,"*Основание заушника ЕИУЮ.735614.001*",'[13]ТЗ и ТП'!$D$37)+SUMIF($J873,"*Разборка заушной части*",'[13]ТЗ и ТП'!$D$38)+SUMIF($J873,"*Сборка корпуса заушной части*",'[13]ТЗ и ТП'!$D$39)+SUMIF($J873,"*Разборка клипсы*",'[13]ТЗ и ТП'!$D$40)+SUMIF($J873,"*Сборка корпуса клипсы*",'[13]ТЗ и ТП'!$D$41)+SUMIF($J873,"*Перепрошивка платы*",'[13]ТЗ и ТП'!$D$42)+SUMIF($J873,"*Подклейка провода к клипсе*",'[13]ТЗ и ТП'!$D$43)+SUMIF($J873,"*Чистка гарнитуры*",'[13]ТЗ и ТП'!$D$44)+SUMIF($J873,"*Проклейка амбушюр*",'[13]ТЗ и ТП'!$D$45)+SUMIF($J873,"*Прошивка BLE*",'[13]ТЗ и ТП'!$D$46)+SUMIF($J873,"*Скоба клипсы ЕИУЮ.745326.001*",'[13]ТЗ и ТП'!$D$47)+SUMIF($J873,"*Укорочен кабель*",'[13]ТЗ и ТП'!$D$48)+SUMIF($J873,"*Уменьшены амбушюры*",'[13]ТЗ и ТП'!$D$49)+SUMIF($J873,"*Установлены более длинные пружины 2 шт*",'[13]ТЗ и ТП'!$D$50)+SUMIF($J873,"*Установлены более длинные пружины 4 шт*",'[13]ТЗ и ТП'!$D$51)+SUMIF($J873,"*Растянуты пружины*",'[13]ТЗ и ТП'!$D$52)+SUMIF($J873,"*Перебор клипсы*",'[13]ТЗ и ТП'!$D$53)+SUMIF($J873,"*Усилена кнопка*",'[13]ТЗ и ТП'!$D$54)+IF($E873=$E872,0,'[13]ТЗ и ТП'!$D$55)+IF(OR($F873="починено",$F873="сделана новая"),'[13]ТЗ и ТП'!$D$56)+IF(OR($F873="починено",$F873="сделана новая"),'[13]ТЗ и ТП'!$D$57)+SUMIF($J873,"*Ремонт платы датчика*",'[13]ТЗ и ТП'!$D$58)+SUMIF($J873,"*Изготовление датчика*",'[13]ТЗ и ТП'!$D$59)+SUMIF($J873,"*Вклейка магнита корпуса футляра*",'[13]ТЗ и ТП'!$D$63)+SUMIF($J873,"*Вклейка магнита крышки футляра*",'[13]ТЗ и ТП'!$D$64)+SUMIF($J873,"*Вклейка малого магнита корпуса футляра*",'[13]ТЗ и ТП'!$D$65)+SUMIF($J873,"*Вклейка малого магнита крышки футляра*",'[13]ТЗ и ТП'!$D$66)+SUMIF($J873,"*Замена 2-х цилиндрических магнитов*",'[13]ТЗ и ТП'!$D$67)+SUMIF($J873,"*Замена крышки футляра*",'[13]ТЗ и ТП'!$D$68)+SUMIF($J873,"*Замена магнита корпуса футляра*",'[13]ТЗ и ТП'!$D$69)+SUMIF($J873,"*Замена основания футляра*",'[13]ТЗ и ТП'!$D$70)+SUMIF($J873,"*Замена платы футляра*",'[13]ТЗ и ТП'!$D$71)+SUMIF($J873,"*Замена разъёма micro-USB кабеля футляра*",'[13]ТЗ и ТП'!$D$72)+SUMIF($J873,"*Замена разъёма micro-USB корпуса футляра*",'[13]ТЗ и ТП'!$D$73)+SUMIF($J873,"*Замена светодиода футляра*",'[13]ТЗ и ТП'!$D$74)+SUMIF($J873,"*Замена этикетки*",'[13]ТЗ и ТП'!$D$75)+SUMIF($J873,"*Исправление правильной ориентации micro-USB разъёма футляра  *",'[13]ТЗ и ТП'!$D$76)+SUMIF($J873,"*Замена кабеля футляра*",'[13]ТЗ и ТП'!$D$77)+SUMIF($J873,"*Доработка платы футляра &gt;40%*",'[13]ТЗ и ТП'!$D$78)+SUMIF($J873,"*Доработка платы футляра от нагрева*",'[13]ТЗ и ТП'!$D$79)+SUMIF($J873,"*Доработка разъёма micro-USB кабеля футляра*",'[13]ТЗ и ТП'!$D$80)+SUMIF($J873,"*Диагностика футляра*",'[13]ТЗ и ТП'!$D$81)+SUMIF($J873,"*Снятие платы футляра*",'[13]ТЗ и ТП'!$D$82)+SUMIF($J873,"*Установка платы футляра*",'[13]ТЗ и ТП'!$D$83)+SUMIF($J873,"*Изготовление уплотнителя под датчик*",'[13]ТЗ и ТП'!$D$84)+SUMIF($J873,"*Изготовление нового футляра*",'[13]ТЗ и ТП'!$D$85)+SUMIF($J873,"*Замена аккумулятора футляра*",'[13]ТЗ и ТП'!$D$86)</f>
        <v>#VALUE!</v>
      </c>
    </row>
    <row r="874" spans="1:17" ht="120" hidden="1">
      <c r="A874" s="147">
        <v>869</v>
      </c>
      <c r="B874" s="155" t="str">
        <f>IF(D874=4,VLOOKUP(C874,'[13]ФИО - № гарнитуры 4-я линия СПб'!$B$2:$C$180,2,FALSE),IF(D874=3,VLOOKUP(C874,'[13]ФИО - № гарнитуры 3-я линия СПб'!$B$2:$C$211,2,FALSE),""))</f>
        <v>Чигарев Алексей Владимирович</v>
      </c>
      <c r="C874" s="144">
        <v>472</v>
      </c>
      <c r="D874" s="5">
        <v>3</v>
      </c>
      <c r="E874" s="106">
        <v>43416</v>
      </c>
      <c r="F874" s="18" t="s">
        <v>41</v>
      </c>
      <c r="G874" s="124"/>
      <c r="H874" s="265"/>
      <c r="I874" s="63" t="s">
        <v>2096</v>
      </c>
      <c r="J874" s="31" t="s">
        <v>2172</v>
      </c>
      <c r="K874" s="19" t="s">
        <v>2174</v>
      </c>
      <c r="L874" s="148" t="s">
        <v>1791</v>
      </c>
      <c r="M874" s="211">
        <v>43441</v>
      </c>
      <c r="N874" s="145">
        <v>43443</v>
      </c>
      <c r="O874" s="149">
        <f>IF(M874&lt;&gt;"ЗН",COUNTIF(M$2:M873,M874),0)</f>
        <v>7</v>
      </c>
      <c r="P874" s="149" t="str">
        <f>IF($D874=4,IF(INT($E874)-EDATE(VLOOKUP($C874,'[13]ФИО - № гарнитуры 4-я линия СПб'!$B$2:$H$180,7,FALSE),12)&gt;=0,"НЕТ","ДА"),IF($D874=3,IF(INT($E874)-EDATE(VLOOKUP($C874,'[13]ФИО - № гарнитуры 3-я линия СПб'!$B$2:$M$211,12,FALSE),12)&gt;=0,"НЕТ","ДА"),""))</f>
        <v>ДА</v>
      </c>
      <c r="Q874" s="149" t="e">
        <f>SUMIF($J874,"*AFE4490*",'[13]ТЗ и ТП'!$D$2)+SUMIF($J874,"*BC817*",'[13]ТЗ и ТП'!$D$3)+SUMIF($J874,"*LP2985-3,0*",'[13]ТЗ и ТП'!$D$4)+SUMIF($J874,"*STC4054GR*",'[13]ТЗ и ТП'!$D$5)+SUMIF($J874,"*W25Q128*",'[13]ТЗ и ТП'!$D$6)+SUMIF($J874,"*Диагностика датчика*",'[13]ТЗ и ТП'!$D$7)+SUMIF($J874,"*Доработка амбушюр*",'[13]ТЗ и ТП'!$D$8)+SUMIF($J874,"*Заглушка клипсы ЕИУЮ.741621.001*",'[13]ТЗ и ТП'!$D$9)+SUMIF($J874,"*Заглушка клипсы ЕИУЮ.741621.001 - 2 шт*",'[13]ТЗ и ТП'!$D$10)+SUMIF($J874,"*Замена SMD-кнопки*",'[13]ТЗ и ТП'!$D$11)+SUMIF($J874,"*Замена аккумулятора датчика*",'[13]ТЗ и ТП'!$D$12)+SUMIF($J874,"*Замена амбушюр*",'[13]ТЗ и ТП'!$D$13)+SUMIF($J874,"*Замена детектора датчика крови DDN2090M APMKorea*",'[13]ТЗ и ТП'!$D$14)+SUMIF($J874,"*Замена заводского номера*",'[13]ТЗ и ТП'!$D$15)+SUMIF($J874,"*Замена зарядного устройства*",'[13]ТЗ и ТП'!$D$16)+SUMIF($J874,"*Замена излучателя датчика крови DDL2002M APMKorea*",'[13]ТЗ и ТП'!$D$17)+SUMIF($J874,"*Замена кабеля датчика*",'[13]ТЗ и ТП'!$D$18)+SUMIF($J874,"*Замена Кнопки заушника ЕИУЮ.741521.001*",'[13]ТЗ и ТП'!$D$19)+SUMIF($J874,"*Замена платы датчика*",'[13]ТЗ и ТП'!$D$20)+SUMIF($J874,"*Замена пружин 2 шт*",'[13]ТЗ и ТП'!$D$21)+SUMIF($J874,"*Замена пружин 4 шт*",'[13]ТЗ и ТП'!$D$22)+SUMIF($J874,"*Замена разъёма micro-USB датчика*",'[13]ТЗ и ТП'!$D$23)+SUMIF($J874,"*Замена этикетки на упаковке*",'[13]ТЗ и ТП'!$D$24)+SUMIF($J874,"*Изготовление нового силиконового уха*",'[13]ТЗ и ТП'!$D$25)+SUMIF($J874,"*Изготовление нового слепка уха*",'[13]ТЗ и ТП'!$D$26)+SUMIF($J874,"*Изготовление новой клипсы*",'[13]ТЗ и ТП'!$D$27)+SUMIF($J874,"*Изготовление новых амбушюр*",'[13]ТЗ и ТП'!$D$28)+SUMIF($J874,"*Изготовление новых форм*",'[13]ТЗ и ТП'!$D$29)+SUMIF($J874,"*Кинута перемычка*",'[13]ТЗ и ТП'!$D$30)+SUMIF($J874,"*Кожух клипсы верхний левый ЕИУЮ.735224.004*",'[13]ТЗ и ТП'!$D$31)+SUMIF($J874,"*Кожух клипсы верхний правый ЕИУЮ.735224.005*",'[13]ТЗ и ТП'!$D$32)+SUMIF($J874,"*Кожух клипсы нижний левый ЕИУЮ.735224.002*",'[13]ТЗ и ТП'!$D$33)+SUMIF($J874,"*Кожух клипсы нижний правый ЕИУЮ.735224.003*",'[13]ТЗ и ТП'!$D$34)+SUMIF($J874,"*Крышка заушника ЕИУЮ.735614.002*",'[13]ТЗ и ТП'!$D$35)+SUMIF($J874,"*Крышка скобы ЕИУЮ.745321.001*",'[13]ТЗ и ТП'!$D$36)+SUMIF($J874,"*Основание заушника ЕИУЮ.735614.001*",'[13]ТЗ и ТП'!$D$37)+SUMIF($J874,"*Разборка заушной части*",'[13]ТЗ и ТП'!$D$38)+SUMIF($J874,"*Сборка корпуса заушной части*",'[13]ТЗ и ТП'!$D$39)+SUMIF($J874,"*Разборка клипсы*",'[13]ТЗ и ТП'!$D$40)+SUMIF($J874,"*Сборка корпуса клипсы*",'[13]ТЗ и ТП'!$D$41)+SUMIF($J874,"*Перепрошивка платы*",'[13]ТЗ и ТП'!$D$42)+SUMIF($J874,"*Подклейка провода к клипсе*",'[13]ТЗ и ТП'!$D$43)+SUMIF($J874,"*Чистка гарнитуры*",'[13]ТЗ и ТП'!$D$44)+SUMIF($J874,"*Проклейка амбушюр*",'[13]ТЗ и ТП'!$D$45)+SUMIF($J874,"*Прошивка BLE*",'[13]ТЗ и ТП'!$D$46)+SUMIF($J874,"*Скоба клипсы ЕИУЮ.745326.001*",'[13]ТЗ и ТП'!$D$47)+SUMIF($J874,"*Укорочен кабель*",'[13]ТЗ и ТП'!$D$48)+SUMIF($J874,"*Уменьшены амбушюры*",'[13]ТЗ и ТП'!$D$49)+SUMIF($J874,"*Установлены более длинные пружины 2 шт*",'[13]ТЗ и ТП'!$D$50)+SUMIF($J874,"*Установлены более длинные пружины 4 шт*",'[13]ТЗ и ТП'!$D$51)+SUMIF($J874,"*Растянуты пружины*",'[13]ТЗ и ТП'!$D$52)+SUMIF($J874,"*Перебор клипсы*",'[13]ТЗ и ТП'!$D$53)+SUMIF($J874,"*Усилена кнопка*",'[13]ТЗ и ТП'!$D$54)+IF($E874=$E873,0,'[13]ТЗ и ТП'!$D$55)+IF(OR($F874="починено",$F874="сделана новая"),'[13]ТЗ и ТП'!$D$56)+IF(OR($F874="починено",$F874="сделана новая"),'[13]ТЗ и ТП'!$D$57)+SUMIF($J874,"*Ремонт платы датчика*",'[13]ТЗ и ТП'!$D$58)+SUMIF($J874,"*Изготовление датчика*",'[13]ТЗ и ТП'!$D$59)+SUMIF($J874,"*Вклейка магнита корпуса футляра*",'[13]ТЗ и ТП'!$D$63)+SUMIF($J874,"*Вклейка магнита крышки футляра*",'[13]ТЗ и ТП'!$D$64)+SUMIF($J874,"*Вклейка малого магнита корпуса футляра*",'[13]ТЗ и ТП'!$D$65)+SUMIF($J874,"*Вклейка малого магнита крышки футляра*",'[13]ТЗ и ТП'!$D$66)+SUMIF($J874,"*Замена 2-х цилиндрических магнитов*",'[13]ТЗ и ТП'!$D$67)+SUMIF($J874,"*Замена крышки футляра*",'[13]ТЗ и ТП'!$D$68)+SUMIF($J874,"*Замена магнита корпуса футляра*",'[13]ТЗ и ТП'!$D$69)+SUMIF($J874,"*Замена основания футляра*",'[13]ТЗ и ТП'!$D$70)+SUMIF($J874,"*Замена платы футляра*",'[13]ТЗ и ТП'!$D$71)+SUMIF($J874,"*Замена разъёма micro-USB кабеля футляра*",'[13]ТЗ и ТП'!$D$72)+SUMIF($J874,"*Замена разъёма micro-USB корпуса футляра*",'[13]ТЗ и ТП'!$D$73)+SUMIF($J874,"*Замена светодиода футляра*",'[13]ТЗ и ТП'!$D$74)+SUMIF($J874,"*Замена этикетки*",'[13]ТЗ и ТП'!$D$75)+SUMIF($J874,"*Исправление правильной ориентации micro-USB разъёма футляра  *",'[13]ТЗ и ТП'!$D$76)+SUMIF($J874,"*Замена кабеля футляра*",'[13]ТЗ и ТП'!$D$77)+SUMIF($J874,"*Доработка платы футляра &gt;40%*",'[13]ТЗ и ТП'!$D$78)+SUMIF($J874,"*Доработка платы футляра от нагрева*",'[13]ТЗ и ТП'!$D$79)+SUMIF($J874,"*Доработка разъёма micro-USB кабеля футляра*",'[13]ТЗ и ТП'!$D$80)+SUMIF($J874,"*Диагностика футляра*",'[13]ТЗ и ТП'!$D$81)+SUMIF($J874,"*Снятие платы футляра*",'[13]ТЗ и ТП'!$D$82)+SUMIF($J874,"*Установка платы футляра*",'[13]ТЗ и ТП'!$D$83)+SUMIF($J874,"*Изготовление уплотнителя под датчик*",'[13]ТЗ и ТП'!$D$84)+SUMIF($J874,"*Изготовление нового футляра*",'[13]ТЗ и ТП'!$D$85)+SUMIF($J874,"*Замена аккумулятора футляра*",'[13]ТЗ и ТП'!$D$86)</f>
        <v>#VALUE!</v>
      </c>
    </row>
    <row r="875" spans="1:17" ht="120" hidden="1">
      <c r="A875" s="147">
        <v>870</v>
      </c>
      <c r="B875" s="155" t="str">
        <f>IF(D875=4,VLOOKUP(C875,'[13]ФИО - № гарнитуры 4-я линия СПб'!$B$2:$C$180,2,FALSE),IF(D875=3,VLOOKUP(C875,'[13]ФИО - № гарнитуры 3-я линия СПб'!$B$2:$C$211,2,FALSE),""))</f>
        <v>Цыбаев Евгений Владимирович</v>
      </c>
      <c r="C875" s="144">
        <v>470</v>
      </c>
      <c r="D875" s="5">
        <v>3</v>
      </c>
      <c r="E875" s="106">
        <v>43416</v>
      </c>
      <c r="F875" s="18" t="s">
        <v>41</v>
      </c>
      <c r="G875" s="124"/>
      <c r="H875" s="265"/>
      <c r="I875" s="63" t="s">
        <v>2097</v>
      </c>
      <c r="J875" s="31" t="s">
        <v>2170</v>
      </c>
      <c r="K875" s="19" t="s">
        <v>2176</v>
      </c>
      <c r="L875" s="212" t="s">
        <v>1564</v>
      </c>
      <c r="M875" s="211">
        <v>43441</v>
      </c>
      <c r="N875" s="145">
        <v>43443</v>
      </c>
      <c r="O875" s="149">
        <f>IF(M875&lt;&gt;"ЗН",COUNTIF(M$2:M874,M875),0)</f>
        <v>8</v>
      </c>
      <c r="P875" s="149" t="str">
        <f>IF($D875=4,IF(INT($E875)-EDATE(VLOOKUP($C875,'[13]ФИО - № гарнитуры 4-я линия СПб'!$B$2:$H$180,7,FALSE),12)&gt;=0,"НЕТ","ДА"),IF($D875=3,IF(INT($E875)-EDATE(VLOOKUP($C875,'[13]ФИО - № гарнитуры 3-я линия СПб'!$B$2:$M$211,12,FALSE),12)&gt;=0,"НЕТ","ДА"),""))</f>
        <v>ДА</v>
      </c>
      <c r="Q875" s="149" t="e">
        <f>SUMIF($J875,"*AFE4490*",'[13]ТЗ и ТП'!$D$2)+SUMIF($J875,"*BC817*",'[13]ТЗ и ТП'!$D$3)+SUMIF($J875,"*LP2985-3,0*",'[13]ТЗ и ТП'!$D$4)+SUMIF($J875,"*STC4054GR*",'[13]ТЗ и ТП'!$D$5)+SUMIF($J875,"*W25Q128*",'[13]ТЗ и ТП'!$D$6)+SUMIF($J875,"*Диагностика датчика*",'[13]ТЗ и ТП'!$D$7)+SUMIF($J875,"*Доработка амбушюр*",'[13]ТЗ и ТП'!$D$8)+SUMIF($J875,"*Заглушка клипсы ЕИУЮ.741621.001*",'[13]ТЗ и ТП'!$D$9)+SUMIF($J875,"*Заглушка клипсы ЕИУЮ.741621.001 - 2 шт*",'[13]ТЗ и ТП'!$D$10)+SUMIF($J875,"*Замена SMD-кнопки*",'[13]ТЗ и ТП'!$D$11)+SUMIF($J875,"*Замена аккумулятора датчика*",'[13]ТЗ и ТП'!$D$12)+SUMIF($J875,"*Замена амбушюр*",'[13]ТЗ и ТП'!$D$13)+SUMIF($J875,"*Замена детектора датчика крови DDN2090M APMKorea*",'[13]ТЗ и ТП'!$D$14)+SUMIF($J875,"*Замена заводского номера*",'[13]ТЗ и ТП'!$D$15)+SUMIF($J875,"*Замена зарядного устройства*",'[13]ТЗ и ТП'!$D$16)+SUMIF($J875,"*Замена излучателя датчика крови DDL2002M APMKorea*",'[13]ТЗ и ТП'!$D$17)+SUMIF($J875,"*Замена кабеля датчика*",'[13]ТЗ и ТП'!$D$18)+SUMIF($J875,"*Замена Кнопки заушника ЕИУЮ.741521.001*",'[13]ТЗ и ТП'!$D$19)+SUMIF($J875,"*Замена платы датчика*",'[13]ТЗ и ТП'!$D$20)+SUMIF($J875,"*Замена пружин 2 шт*",'[13]ТЗ и ТП'!$D$21)+SUMIF($J875,"*Замена пружин 4 шт*",'[13]ТЗ и ТП'!$D$22)+SUMIF($J875,"*Замена разъёма micro-USB датчика*",'[13]ТЗ и ТП'!$D$23)+SUMIF($J875,"*Замена этикетки на упаковке*",'[13]ТЗ и ТП'!$D$24)+SUMIF($J875,"*Изготовление нового силиконового уха*",'[13]ТЗ и ТП'!$D$25)+SUMIF($J875,"*Изготовление нового слепка уха*",'[13]ТЗ и ТП'!$D$26)+SUMIF($J875,"*Изготовление новой клипсы*",'[13]ТЗ и ТП'!$D$27)+SUMIF($J875,"*Изготовление новых амбушюр*",'[13]ТЗ и ТП'!$D$28)+SUMIF($J875,"*Изготовление новых форм*",'[13]ТЗ и ТП'!$D$29)+SUMIF($J875,"*Кинута перемычка*",'[13]ТЗ и ТП'!$D$30)+SUMIF($J875,"*Кожух клипсы верхний левый ЕИУЮ.735224.004*",'[13]ТЗ и ТП'!$D$31)+SUMIF($J875,"*Кожух клипсы верхний правый ЕИУЮ.735224.005*",'[13]ТЗ и ТП'!$D$32)+SUMIF($J875,"*Кожух клипсы нижний левый ЕИУЮ.735224.002*",'[13]ТЗ и ТП'!$D$33)+SUMIF($J875,"*Кожух клипсы нижний правый ЕИУЮ.735224.003*",'[13]ТЗ и ТП'!$D$34)+SUMIF($J875,"*Крышка заушника ЕИУЮ.735614.002*",'[13]ТЗ и ТП'!$D$35)+SUMIF($J875,"*Крышка скобы ЕИУЮ.745321.001*",'[13]ТЗ и ТП'!$D$36)+SUMIF($J875,"*Основание заушника ЕИУЮ.735614.001*",'[13]ТЗ и ТП'!$D$37)+SUMIF($J875,"*Разборка заушной части*",'[13]ТЗ и ТП'!$D$38)+SUMIF($J875,"*Сборка корпуса заушной части*",'[13]ТЗ и ТП'!$D$39)+SUMIF($J875,"*Разборка клипсы*",'[13]ТЗ и ТП'!$D$40)+SUMIF($J875,"*Сборка корпуса клипсы*",'[13]ТЗ и ТП'!$D$41)+SUMIF($J875,"*Перепрошивка платы*",'[13]ТЗ и ТП'!$D$42)+SUMIF($J875,"*Подклейка провода к клипсе*",'[13]ТЗ и ТП'!$D$43)+SUMIF($J875,"*Чистка гарнитуры*",'[13]ТЗ и ТП'!$D$44)+SUMIF($J875,"*Проклейка амбушюр*",'[13]ТЗ и ТП'!$D$45)+SUMIF($J875,"*Прошивка BLE*",'[13]ТЗ и ТП'!$D$46)+SUMIF($J875,"*Скоба клипсы ЕИУЮ.745326.001*",'[13]ТЗ и ТП'!$D$47)+SUMIF($J875,"*Укорочен кабель*",'[13]ТЗ и ТП'!$D$48)+SUMIF($J875,"*Уменьшены амбушюры*",'[13]ТЗ и ТП'!$D$49)+SUMIF($J875,"*Установлены более длинные пружины 2 шт*",'[13]ТЗ и ТП'!$D$50)+SUMIF($J875,"*Установлены более длинные пружины 4 шт*",'[13]ТЗ и ТП'!$D$51)+SUMIF($J875,"*Растянуты пружины*",'[13]ТЗ и ТП'!$D$52)+SUMIF($J875,"*Перебор клипсы*",'[13]ТЗ и ТП'!$D$53)+SUMIF($J875,"*Усилена кнопка*",'[13]ТЗ и ТП'!$D$54)+IF($E875=$E874,0,'[13]ТЗ и ТП'!$D$55)+IF(OR($F875="починено",$F875="сделана новая"),'[13]ТЗ и ТП'!$D$56)+IF(OR($F875="починено",$F875="сделана новая"),'[13]ТЗ и ТП'!$D$57)+SUMIF($J875,"*Ремонт платы датчика*",'[13]ТЗ и ТП'!$D$58)+SUMIF($J875,"*Изготовление датчика*",'[13]ТЗ и ТП'!$D$59)+SUMIF($J875,"*Вклейка магнита корпуса футляра*",'[13]ТЗ и ТП'!$D$63)+SUMIF($J875,"*Вклейка магнита крышки футляра*",'[13]ТЗ и ТП'!$D$64)+SUMIF($J875,"*Вклейка малого магнита корпуса футляра*",'[13]ТЗ и ТП'!$D$65)+SUMIF($J875,"*Вклейка малого магнита крышки футляра*",'[13]ТЗ и ТП'!$D$66)+SUMIF($J875,"*Замена 2-х цилиндрических магнитов*",'[13]ТЗ и ТП'!$D$67)+SUMIF($J875,"*Замена крышки футляра*",'[13]ТЗ и ТП'!$D$68)+SUMIF($J875,"*Замена магнита корпуса футляра*",'[13]ТЗ и ТП'!$D$69)+SUMIF($J875,"*Замена основания футляра*",'[13]ТЗ и ТП'!$D$70)+SUMIF($J875,"*Замена платы футляра*",'[13]ТЗ и ТП'!$D$71)+SUMIF($J875,"*Замена разъёма micro-USB кабеля футляра*",'[13]ТЗ и ТП'!$D$72)+SUMIF($J875,"*Замена разъёма micro-USB корпуса футляра*",'[13]ТЗ и ТП'!$D$73)+SUMIF($J875,"*Замена светодиода футляра*",'[13]ТЗ и ТП'!$D$74)+SUMIF($J875,"*Замена этикетки*",'[13]ТЗ и ТП'!$D$75)+SUMIF($J875,"*Исправление правильной ориентации micro-USB разъёма футляра  *",'[13]ТЗ и ТП'!$D$76)+SUMIF($J875,"*Замена кабеля футляра*",'[13]ТЗ и ТП'!$D$77)+SUMIF($J875,"*Доработка платы футляра &gt;40%*",'[13]ТЗ и ТП'!$D$78)+SUMIF($J875,"*Доработка платы футляра от нагрева*",'[13]ТЗ и ТП'!$D$79)+SUMIF($J875,"*Доработка разъёма micro-USB кабеля футляра*",'[13]ТЗ и ТП'!$D$80)+SUMIF($J875,"*Диагностика футляра*",'[13]ТЗ и ТП'!$D$81)+SUMIF($J875,"*Снятие платы футляра*",'[13]ТЗ и ТП'!$D$82)+SUMIF($J875,"*Установка платы футляра*",'[13]ТЗ и ТП'!$D$83)+SUMIF($J875,"*Изготовление уплотнителя под датчик*",'[13]ТЗ и ТП'!$D$84)+SUMIF($J875,"*Изготовление нового футляра*",'[13]ТЗ и ТП'!$D$85)+SUMIF($J875,"*Замена аккумулятора футляра*",'[13]ТЗ и ТП'!$D$86)</f>
        <v>#VALUE!</v>
      </c>
    </row>
    <row r="876" spans="1:17" ht="120" hidden="1">
      <c r="A876" s="147">
        <v>871</v>
      </c>
      <c r="B876" s="155" t="str">
        <f>IF(D876=4,VLOOKUP(C876,'[13]ФИО - № гарнитуры 4-я линия СПб'!$B$2:$C$180,2,FALSE),IF(D876=3,VLOOKUP(C876,'[13]ФИО - № гарнитуры 3-я линия СПб'!$B$2:$C$211,2,FALSE),""))</f>
        <v>Кузьмин Вячеслав Викторович</v>
      </c>
      <c r="C876" s="144">
        <v>373</v>
      </c>
      <c r="D876" s="5">
        <v>3</v>
      </c>
      <c r="E876" s="106">
        <v>43416</v>
      </c>
      <c r="F876" s="18" t="s">
        <v>41</v>
      </c>
      <c r="G876" s="124"/>
      <c r="H876" s="265"/>
      <c r="I876" s="63" t="s">
        <v>2098</v>
      </c>
      <c r="J876" s="31" t="s">
        <v>2198</v>
      </c>
      <c r="K876" s="19" t="s">
        <v>2197</v>
      </c>
      <c r="L876" s="148" t="s">
        <v>1601</v>
      </c>
      <c r="M876" s="145">
        <v>43441</v>
      </c>
      <c r="N876" s="145">
        <v>43443</v>
      </c>
      <c r="O876" s="149">
        <f>IF(M876&lt;&gt;"ЗН",COUNTIF(M$2:M875,M876),0)</f>
        <v>9</v>
      </c>
      <c r="P876" s="149" t="str">
        <f>IF($D876=4,IF(INT($E876)-EDATE(VLOOKUP($C876,'[13]ФИО - № гарнитуры 4-я линия СПб'!$B$2:$H$180,7,FALSE),12)&gt;=0,"НЕТ","ДА"),IF($D876=3,IF(INT($E876)-EDATE(VLOOKUP($C876,'[13]ФИО - № гарнитуры 3-я линия СПб'!$B$2:$M$211,12,FALSE),12)&gt;=0,"НЕТ","ДА"),""))</f>
        <v>ДА</v>
      </c>
      <c r="Q876" s="149" t="e">
        <f>SUMIF($J876,"*AFE4490*",'[13]ТЗ и ТП'!$D$2)+SUMIF($J876,"*BC817*",'[13]ТЗ и ТП'!$D$3)+SUMIF($J876,"*LP2985-3,0*",'[13]ТЗ и ТП'!$D$4)+SUMIF($J876,"*STC4054GR*",'[13]ТЗ и ТП'!$D$5)+SUMIF($J876,"*W25Q128*",'[13]ТЗ и ТП'!$D$6)+SUMIF($J876,"*Диагностика датчика*",'[13]ТЗ и ТП'!$D$7)+SUMIF($J876,"*Доработка амбушюр*",'[13]ТЗ и ТП'!$D$8)+SUMIF($J876,"*Заглушка клипсы ЕИУЮ.741621.001*",'[13]ТЗ и ТП'!$D$9)+SUMIF($J876,"*Заглушка клипсы ЕИУЮ.741621.001 - 2 шт*",'[13]ТЗ и ТП'!$D$10)+SUMIF($J876,"*Замена SMD-кнопки*",'[13]ТЗ и ТП'!$D$11)+SUMIF($J876,"*Замена аккумулятора датчика*",'[13]ТЗ и ТП'!$D$12)+SUMIF($J876,"*Замена амбушюр*",'[13]ТЗ и ТП'!$D$13)+SUMIF($J876,"*Замена детектора датчика крови DDN2090M APMKorea*",'[13]ТЗ и ТП'!$D$14)+SUMIF($J876,"*Замена заводского номера*",'[13]ТЗ и ТП'!$D$15)+SUMIF($J876,"*Замена зарядного устройства*",'[13]ТЗ и ТП'!$D$16)+SUMIF($J876,"*Замена излучателя датчика крови DDL2002M APMKorea*",'[13]ТЗ и ТП'!$D$17)+SUMIF($J876,"*Замена кабеля датчика*",'[13]ТЗ и ТП'!$D$18)+SUMIF($J876,"*Замена Кнопки заушника ЕИУЮ.741521.001*",'[13]ТЗ и ТП'!$D$19)+SUMIF($J876,"*Замена платы датчика*",'[13]ТЗ и ТП'!$D$20)+SUMIF($J876,"*Замена пружин 2 шт*",'[13]ТЗ и ТП'!$D$21)+SUMIF($J876,"*Замена пружин 4 шт*",'[13]ТЗ и ТП'!$D$22)+SUMIF($J876,"*Замена разъёма micro-USB датчика*",'[13]ТЗ и ТП'!$D$23)+SUMIF($J876,"*Замена этикетки на упаковке*",'[13]ТЗ и ТП'!$D$24)+SUMIF($J876,"*Изготовление нового силиконового уха*",'[13]ТЗ и ТП'!$D$25)+SUMIF($J876,"*Изготовление нового слепка уха*",'[13]ТЗ и ТП'!$D$26)+SUMIF($J876,"*Изготовление новой клипсы*",'[13]ТЗ и ТП'!$D$27)+SUMIF($J876,"*Изготовление новых амбушюр*",'[13]ТЗ и ТП'!$D$28)+SUMIF($J876,"*Изготовление новых форм*",'[13]ТЗ и ТП'!$D$29)+SUMIF($J876,"*Кинута перемычка*",'[13]ТЗ и ТП'!$D$30)+SUMIF($J876,"*Кожух клипсы верхний левый ЕИУЮ.735224.004*",'[13]ТЗ и ТП'!$D$31)+SUMIF($J876,"*Кожух клипсы верхний правый ЕИУЮ.735224.005*",'[13]ТЗ и ТП'!$D$32)+SUMIF($J876,"*Кожух клипсы нижний левый ЕИУЮ.735224.002*",'[13]ТЗ и ТП'!$D$33)+SUMIF($J876,"*Кожух клипсы нижний правый ЕИУЮ.735224.003*",'[13]ТЗ и ТП'!$D$34)+SUMIF($J876,"*Крышка заушника ЕИУЮ.735614.002*",'[13]ТЗ и ТП'!$D$35)+SUMIF($J876,"*Крышка скобы ЕИУЮ.745321.001*",'[13]ТЗ и ТП'!$D$36)+SUMIF($J876,"*Основание заушника ЕИУЮ.735614.001*",'[13]ТЗ и ТП'!$D$37)+SUMIF($J876,"*Разборка заушной части*",'[13]ТЗ и ТП'!$D$38)+SUMIF($J876,"*Сборка корпуса заушной части*",'[13]ТЗ и ТП'!$D$39)+SUMIF($J876,"*Разборка клипсы*",'[13]ТЗ и ТП'!$D$40)+SUMIF($J876,"*Сборка корпуса клипсы*",'[13]ТЗ и ТП'!$D$41)+SUMIF($J876,"*Перепрошивка платы*",'[13]ТЗ и ТП'!$D$42)+SUMIF($J876,"*Подклейка провода к клипсе*",'[13]ТЗ и ТП'!$D$43)+SUMIF($J876,"*Чистка гарнитуры*",'[13]ТЗ и ТП'!$D$44)+SUMIF($J876,"*Проклейка амбушюр*",'[13]ТЗ и ТП'!$D$45)+SUMIF($J876,"*Прошивка BLE*",'[13]ТЗ и ТП'!$D$46)+SUMIF($J876,"*Скоба клипсы ЕИУЮ.745326.001*",'[13]ТЗ и ТП'!$D$47)+SUMIF($J876,"*Укорочен кабель*",'[13]ТЗ и ТП'!$D$48)+SUMIF($J876,"*Уменьшены амбушюры*",'[13]ТЗ и ТП'!$D$49)+SUMIF($J876,"*Установлены более длинные пружины 2 шт*",'[13]ТЗ и ТП'!$D$50)+SUMIF($J876,"*Установлены более длинные пружины 4 шт*",'[13]ТЗ и ТП'!$D$51)+SUMIF($J876,"*Растянуты пружины*",'[13]ТЗ и ТП'!$D$52)+SUMIF($J876,"*Перебор клипсы*",'[13]ТЗ и ТП'!$D$53)+SUMIF($J876,"*Усилена кнопка*",'[13]ТЗ и ТП'!$D$54)+IF($E876=$E875,0,'[13]ТЗ и ТП'!$D$55)+IF(OR($F876="починено",$F876="сделана новая"),'[13]ТЗ и ТП'!$D$56)+IF(OR($F876="починено",$F876="сделана новая"),'[13]ТЗ и ТП'!$D$57)+SUMIF($J876,"*Ремонт платы датчика*",'[13]ТЗ и ТП'!$D$58)+SUMIF($J876,"*Изготовление датчика*",'[13]ТЗ и ТП'!$D$59)+SUMIF($J876,"*Вклейка магнита корпуса футляра*",'[13]ТЗ и ТП'!$D$63)+SUMIF($J876,"*Вклейка магнита крышки футляра*",'[13]ТЗ и ТП'!$D$64)+SUMIF($J876,"*Вклейка малого магнита корпуса футляра*",'[13]ТЗ и ТП'!$D$65)+SUMIF($J876,"*Вклейка малого магнита крышки футляра*",'[13]ТЗ и ТП'!$D$66)+SUMIF($J876,"*Замена 2-х цилиндрических магнитов*",'[13]ТЗ и ТП'!$D$67)+SUMIF($J876,"*Замена крышки футляра*",'[13]ТЗ и ТП'!$D$68)+SUMIF($J876,"*Замена магнита корпуса футляра*",'[13]ТЗ и ТП'!$D$69)+SUMIF($J876,"*Замена основания футляра*",'[13]ТЗ и ТП'!$D$70)+SUMIF($J876,"*Замена платы футляра*",'[13]ТЗ и ТП'!$D$71)+SUMIF($J876,"*Замена разъёма micro-USB кабеля футляра*",'[13]ТЗ и ТП'!$D$72)+SUMIF($J876,"*Замена разъёма micro-USB корпуса футляра*",'[13]ТЗ и ТП'!$D$73)+SUMIF($J876,"*Замена светодиода футляра*",'[13]ТЗ и ТП'!$D$74)+SUMIF($J876,"*Замена этикетки*",'[13]ТЗ и ТП'!$D$75)+SUMIF($J876,"*Исправление правильной ориентации micro-USB разъёма футляра  *",'[13]ТЗ и ТП'!$D$76)+SUMIF($J876,"*Замена кабеля футляра*",'[13]ТЗ и ТП'!$D$77)+SUMIF($J876,"*Доработка платы футляра &gt;40%*",'[13]ТЗ и ТП'!$D$78)+SUMIF($J876,"*Доработка платы футляра от нагрева*",'[13]ТЗ и ТП'!$D$79)+SUMIF($J876,"*Доработка разъёма micro-USB кабеля футляра*",'[13]ТЗ и ТП'!$D$80)+SUMIF($J876,"*Диагностика футляра*",'[13]ТЗ и ТП'!$D$81)+SUMIF($J876,"*Снятие платы футляра*",'[13]ТЗ и ТП'!$D$82)+SUMIF($J876,"*Установка платы футляра*",'[13]ТЗ и ТП'!$D$83)+SUMIF($J876,"*Изготовление уплотнителя под датчик*",'[13]ТЗ и ТП'!$D$84)+SUMIF($J876,"*Изготовление нового футляра*",'[13]ТЗ и ТП'!$D$85)+SUMIF($J876,"*Замена аккумулятора футляра*",'[13]ТЗ и ТП'!$D$86)</f>
        <v>#VALUE!</v>
      </c>
    </row>
    <row r="877" spans="1:17" ht="120" hidden="1">
      <c r="A877" s="147">
        <v>872</v>
      </c>
      <c r="B877" s="155" t="str">
        <f>IF(D877=4,VLOOKUP(C877,'[13]ФИО - № гарнитуры 4-я линия СПб'!$B$2:$C$180,2,FALSE),IF(D877=3,VLOOKUP(C877,'[13]ФИО - № гарнитуры 3-я линия СПб'!$B$2:$C$211,2,FALSE),""))</f>
        <v>Анкудинов Василий Георгиевич</v>
      </c>
      <c r="C877" s="144">
        <v>294</v>
      </c>
      <c r="D877" s="5">
        <v>3</v>
      </c>
      <c r="E877" s="106">
        <v>43416</v>
      </c>
      <c r="F877" s="18" t="s">
        <v>41</v>
      </c>
      <c r="G877" s="124"/>
      <c r="H877" s="265"/>
      <c r="I877" s="63" t="s">
        <v>2099</v>
      </c>
      <c r="J877" s="31" t="s">
        <v>2179</v>
      </c>
      <c r="K877" s="19" t="s">
        <v>2175</v>
      </c>
      <c r="L877" s="148" t="s">
        <v>1791</v>
      </c>
      <c r="M877" s="211">
        <v>43441</v>
      </c>
      <c r="N877" s="145">
        <v>43443</v>
      </c>
      <c r="O877" s="149">
        <f>IF(M877&lt;&gt;"ЗН",COUNTIF(M$2:M876,M877),0)</f>
        <v>10</v>
      </c>
      <c r="P877" s="149" t="str">
        <f>IF($D877=4,IF(INT($E877)-EDATE(VLOOKUP($C877,'[13]ФИО - № гарнитуры 4-я линия СПб'!$B$2:$H$180,7,FALSE),12)&gt;=0,"НЕТ","ДА"),IF($D877=3,IF(INT($E877)-EDATE(VLOOKUP($C877,'[13]ФИО - № гарнитуры 3-я линия СПб'!$B$2:$M$211,12,FALSE),12)&gt;=0,"НЕТ","ДА"),""))</f>
        <v>ДА</v>
      </c>
      <c r="Q877" s="149" t="e">
        <f>SUMIF($J877,"*AFE4490*",'[13]ТЗ и ТП'!$D$2)+SUMIF($J877,"*BC817*",'[13]ТЗ и ТП'!$D$3)+SUMIF($J877,"*LP2985-3,0*",'[13]ТЗ и ТП'!$D$4)+SUMIF($J877,"*STC4054GR*",'[13]ТЗ и ТП'!$D$5)+SUMIF($J877,"*W25Q128*",'[13]ТЗ и ТП'!$D$6)+SUMIF($J877,"*Диагностика датчика*",'[13]ТЗ и ТП'!$D$7)+SUMIF($J877,"*Доработка амбушюр*",'[13]ТЗ и ТП'!$D$8)+SUMIF($J877,"*Заглушка клипсы ЕИУЮ.741621.001*",'[13]ТЗ и ТП'!$D$9)+SUMIF($J877,"*Заглушка клипсы ЕИУЮ.741621.001 - 2 шт*",'[13]ТЗ и ТП'!$D$10)+SUMIF($J877,"*Замена SMD-кнопки*",'[13]ТЗ и ТП'!$D$11)+SUMIF($J877,"*Замена аккумулятора датчика*",'[13]ТЗ и ТП'!$D$12)+SUMIF($J877,"*Замена амбушюр*",'[13]ТЗ и ТП'!$D$13)+SUMIF($J877,"*Замена детектора датчика крови DDN2090M APMKorea*",'[13]ТЗ и ТП'!$D$14)+SUMIF($J877,"*Замена заводского номера*",'[13]ТЗ и ТП'!$D$15)+SUMIF($J877,"*Замена зарядного устройства*",'[13]ТЗ и ТП'!$D$16)+SUMIF($J877,"*Замена излучателя датчика крови DDL2002M APMKorea*",'[13]ТЗ и ТП'!$D$17)+SUMIF($J877,"*Замена кабеля датчика*",'[13]ТЗ и ТП'!$D$18)+SUMIF($J877,"*Замена Кнопки заушника ЕИУЮ.741521.001*",'[13]ТЗ и ТП'!$D$19)+SUMIF($J877,"*Замена платы датчика*",'[13]ТЗ и ТП'!$D$20)+SUMIF($J877,"*Замена пружин 2 шт*",'[13]ТЗ и ТП'!$D$21)+SUMIF($J877,"*Замена пружин 4 шт*",'[13]ТЗ и ТП'!$D$22)+SUMIF($J877,"*Замена разъёма micro-USB датчика*",'[13]ТЗ и ТП'!$D$23)+SUMIF($J877,"*Замена этикетки на упаковке*",'[13]ТЗ и ТП'!$D$24)+SUMIF($J877,"*Изготовление нового силиконового уха*",'[13]ТЗ и ТП'!$D$25)+SUMIF($J877,"*Изготовление нового слепка уха*",'[13]ТЗ и ТП'!$D$26)+SUMIF($J877,"*Изготовление новой клипсы*",'[13]ТЗ и ТП'!$D$27)+SUMIF($J877,"*Изготовление новых амбушюр*",'[13]ТЗ и ТП'!$D$28)+SUMIF($J877,"*Изготовление новых форм*",'[13]ТЗ и ТП'!$D$29)+SUMIF($J877,"*Кинута перемычка*",'[13]ТЗ и ТП'!$D$30)+SUMIF($J877,"*Кожух клипсы верхний левый ЕИУЮ.735224.004*",'[13]ТЗ и ТП'!$D$31)+SUMIF($J877,"*Кожух клипсы верхний правый ЕИУЮ.735224.005*",'[13]ТЗ и ТП'!$D$32)+SUMIF($J877,"*Кожух клипсы нижний левый ЕИУЮ.735224.002*",'[13]ТЗ и ТП'!$D$33)+SUMIF($J877,"*Кожух клипсы нижний правый ЕИУЮ.735224.003*",'[13]ТЗ и ТП'!$D$34)+SUMIF($J877,"*Крышка заушника ЕИУЮ.735614.002*",'[13]ТЗ и ТП'!$D$35)+SUMIF($J877,"*Крышка скобы ЕИУЮ.745321.001*",'[13]ТЗ и ТП'!$D$36)+SUMIF($J877,"*Основание заушника ЕИУЮ.735614.001*",'[13]ТЗ и ТП'!$D$37)+SUMIF($J877,"*Разборка заушной части*",'[13]ТЗ и ТП'!$D$38)+SUMIF($J877,"*Сборка корпуса заушной части*",'[13]ТЗ и ТП'!$D$39)+SUMIF($J877,"*Разборка клипсы*",'[13]ТЗ и ТП'!$D$40)+SUMIF($J877,"*Сборка корпуса клипсы*",'[13]ТЗ и ТП'!$D$41)+SUMIF($J877,"*Перепрошивка платы*",'[13]ТЗ и ТП'!$D$42)+SUMIF($J877,"*Подклейка провода к клипсе*",'[13]ТЗ и ТП'!$D$43)+SUMIF($J877,"*Чистка гарнитуры*",'[13]ТЗ и ТП'!$D$44)+SUMIF($J877,"*Проклейка амбушюр*",'[13]ТЗ и ТП'!$D$45)+SUMIF($J877,"*Прошивка BLE*",'[13]ТЗ и ТП'!$D$46)+SUMIF($J877,"*Скоба клипсы ЕИУЮ.745326.001*",'[13]ТЗ и ТП'!$D$47)+SUMIF($J877,"*Укорочен кабель*",'[13]ТЗ и ТП'!$D$48)+SUMIF($J877,"*Уменьшены амбушюры*",'[13]ТЗ и ТП'!$D$49)+SUMIF($J877,"*Установлены более длинные пружины 2 шт*",'[13]ТЗ и ТП'!$D$50)+SUMIF($J877,"*Установлены более длинные пружины 4 шт*",'[13]ТЗ и ТП'!$D$51)+SUMIF($J877,"*Растянуты пружины*",'[13]ТЗ и ТП'!$D$52)+SUMIF($J877,"*Перебор клипсы*",'[13]ТЗ и ТП'!$D$53)+SUMIF($J877,"*Усилена кнопка*",'[13]ТЗ и ТП'!$D$54)+IF($E877=$E876,0,'[13]ТЗ и ТП'!$D$55)+IF(OR($F877="починено",$F877="сделана новая"),'[13]ТЗ и ТП'!$D$56)+IF(OR($F877="починено",$F877="сделана новая"),'[13]ТЗ и ТП'!$D$57)+SUMIF($J877,"*Ремонт платы датчика*",'[13]ТЗ и ТП'!$D$58)+SUMIF($J877,"*Изготовление датчика*",'[13]ТЗ и ТП'!$D$59)+SUMIF($J877,"*Вклейка магнита корпуса футляра*",'[13]ТЗ и ТП'!$D$63)+SUMIF($J877,"*Вклейка магнита крышки футляра*",'[13]ТЗ и ТП'!$D$64)+SUMIF($J877,"*Вклейка малого магнита корпуса футляра*",'[13]ТЗ и ТП'!$D$65)+SUMIF($J877,"*Вклейка малого магнита крышки футляра*",'[13]ТЗ и ТП'!$D$66)+SUMIF($J877,"*Замена 2-х цилиндрических магнитов*",'[13]ТЗ и ТП'!$D$67)+SUMIF($J877,"*Замена крышки футляра*",'[13]ТЗ и ТП'!$D$68)+SUMIF($J877,"*Замена магнита корпуса футляра*",'[13]ТЗ и ТП'!$D$69)+SUMIF($J877,"*Замена основания футляра*",'[13]ТЗ и ТП'!$D$70)+SUMIF($J877,"*Замена платы футляра*",'[13]ТЗ и ТП'!$D$71)+SUMIF($J877,"*Замена разъёма micro-USB кабеля футляра*",'[13]ТЗ и ТП'!$D$72)+SUMIF($J877,"*Замена разъёма micro-USB корпуса футляра*",'[13]ТЗ и ТП'!$D$73)+SUMIF($J877,"*Замена светодиода футляра*",'[13]ТЗ и ТП'!$D$74)+SUMIF($J877,"*Замена этикетки*",'[13]ТЗ и ТП'!$D$75)+SUMIF($J877,"*Исправление правильной ориентации micro-USB разъёма футляра  *",'[13]ТЗ и ТП'!$D$76)+SUMIF($J877,"*Замена кабеля футляра*",'[13]ТЗ и ТП'!$D$77)+SUMIF($J877,"*Доработка платы футляра &gt;40%*",'[13]ТЗ и ТП'!$D$78)+SUMIF($J877,"*Доработка платы футляра от нагрева*",'[13]ТЗ и ТП'!$D$79)+SUMIF($J877,"*Доработка разъёма micro-USB кабеля футляра*",'[13]ТЗ и ТП'!$D$80)+SUMIF($J877,"*Диагностика футляра*",'[13]ТЗ и ТП'!$D$81)+SUMIF($J877,"*Снятие платы футляра*",'[13]ТЗ и ТП'!$D$82)+SUMIF($J877,"*Установка платы футляра*",'[13]ТЗ и ТП'!$D$83)+SUMIF($J877,"*Изготовление уплотнителя под датчик*",'[13]ТЗ и ТП'!$D$84)+SUMIF($J877,"*Изготовление нового футляра*",'[13]ТЗ и ТП'!$D$85)+SUMIF($J877,"*Замена аккумулятора футляра*",'[13]ТЗ и ТП'!$D$86)</f>
        <v>#VALUE!</v>
      </c>
    </row>
    <row r="878" spans="1:17" ht="120" hidden="1">
      <c r="A878" s="147">
        <v>873</v>
      </c>
      <c r="B878" s="155" t="str">
        <f>IF(D878=4,VLOOKUP(C878,'[13]ФИО - № гарнитуры 4-я линия СПб'!$B$2:$C$180,2,FALSE),IF(D878=3,VLOOKUP(C878,'[13]ФИО - № гарнитуры 3-я линия СПб'!$B$2:$C$211,2,FALSE),""))</f>
        <v>Агафонов Сергей Михайлович</v>
      </c>
      <c r="C878" s="144">
        <v>288</v>
      </c>
      <c r="D878" s="5">
        <v>3</v>
      </c>
      <c r="E878" s="106">
        <v>43416</v>
      </c>
      <c r="F878" s="18" t="s">
        <v>41</v>
      </c>
      <c r="G878" s="124"/>
      <c r="H878" s="265"/>
      <c r="I878" s="63" t="s">
        <v>2100</v>
      </c>
      <c r="J878" s="31" t="s">
        <v>2196</v>
      </c>
      <c r="K878" s="19" t="s">
        <v>2195</v>
      </c>
      <c r="L878" s="148" t="s">
        <v>1601</v>
      </c>
      <c r="M878" s="145">
        <v>43440</v>
      </c>
      <c r="N878" s="145">
        <v>43444</v>
      </c>
      <c r="O878" s="149">
        <f>IF(M878&lt;&gt;"ЗН",COUNTIF(M$2:M877,M878),0)</f>
        <v>2</v>
      </c>
      <c r="P878" s="149" t="str">
        <f>IF($D878=4,IF(INT($E878)-EDATE(VLOOKUP($C878,'[13]ФИО - № гарнитуры 4-я линия СПб'!$B$2:$H$180,7,FALSE),12)&gt;=0,"НЕТ","ДА"),IF($D878=3,IF(INT($E878)-EDATE(VLOOKUP($C878,'[13]ФИО - № гарнитуры 3-я линия СПб'!$B$2:$M$211,12,FALSE),12)&gt;=0,"НЕТ","ДА"),""))</f>
        <v>ДА</v>
      </c>
      <c r="Q878" s="149" t="e">
        <f>SUMIF($J878,"*AFE4490*",'[13]ТЗ и ТП'!$D$2)+SUMIF($J878,"*BC817*",'[13]ТЗ и ТП'!$D$3)+SUMIF($J878,"*LP2985-3,0*",'[13]ТЗ и ТП'!$D$4)+SUMIF($J878,"*STC4054GR*",'[13]ТЗ и ТП'!$D$5)+SUMIF($J878,"*W25Q128*",'[13]ТЗ и ТП'!$D$6)+SUMIF($J878,"*Диагностика датчика*",'[13]ТЗ и ТП'!$D$7)+SUMIF($J878,"*Доработка амбушюр*",'[13]ТЗ и ТП'!$D$8)+SUMIF($J878,"*Заглушка клипсы ЕИУЮ.741621.001*",'[13]ТЗ и ТП'!$D$9)+SUMIF($J878,"*Заглушка клипсы ЕИУЮ.741621.001 - 2 шт*",'[13]ТЗ и ТП'!$D$10)+SUMIF($J878,"*Замена SMD-кнопки*",'[13]ТЗ и ТП'!$D$11)+SUMIF($J878,"*Замена аккумулятора датчика*",'[13]ТЗ и ТП'!$D$12)+SUMIF($J878,"*Замена амбушюр*",'[13]ТЗ и ТП'!$D$13)+SUMIF($J878,"*Замена детектора датчика крови DDN2090M APMKorea*",'[13]ТЗ и ТП'!$D$14)+SUMIF($J878,"*Замена заводского номера*",'[13]ТЗ и ТП'!$D$15)+SUMIF($J878,"*Замена зарядного устройства*",'[13]ТЗ и ТП'!$D$16)+SUMIF($J878,"*Замена излучателя датчика крови DDL2002M APMKorea*",'[13]ТЗ и ТП'!$D$17)+SUMIF($J878,"*Замена кабеля датчика*",'[13]ТЗ и ТП'!$D$18)+SUMIF($J878,"*Замена Кнопки заушника ЕИУЮ.741521.001*",'[13]ТЗ и ТП'!$D$19)+SUMIF($J878,"*Замена платы датчика*",'[13]ТЗ и ТП'!$D$20)+SUMIF($J878,"*Замена пружин 2 шт*",'[13]ТЗ и ТП'!$D$21)+SUMIF($J878,"*Замена пружин 4 шт*",'[13]ТЗ и ТП'!$D$22)+SUMIF($J878,"*Замена разъёма micro-USB датчика*",'[13]ТЗ и ТП'!$D$23)+SUMIF($J878,"*Замена этикетки на упаковке*",'[13]ТЗ и ТП'!$D$24)+SUMIF($J878,"*Изготовление нового силиконового уха*",'[13]ТЗ и ТП'!$D$25)+SUMIF($J878,"*Изготовление нового слепка уха*",'[13]ТЗ и ТП'!$D$26)+SUMIF($J878,"*Изготовление новой клипсы*",'[13]ТЗ и ТП'!$D$27)+SUMIF($J878,"*Изготовление новых амбушюр*",'[13]ТЗ и ТП'!$D$28)+SUMIF($J878,"*Изготовление новых форм*",'[13]ТЗ и ТП'!$D$29)+SUMIF($J878,"*Кинута перемычка*",'[13]ТЗ и ТП'!$D$30)+SUMIF($J878,"*Кожух клипсы верхний левый ЕИУЮ.735224.004*",'[13]ТЗ и ТП'!$D$31)+SUMIF($J878,"*Кожух клипсы верхний правый ЕИУЮ.735224.005*",'[13]ТЗ и ТП'!$D$32)+SUMIF($J878,"*Кожух клипсы нижний левый ЕИУЮ.735224.002*",'[13]ТЗ и ТП'!$D$33)+SUMIF($J878,"*Кожух клипсы нижний правый ЕИУЮ.735224.003*",'[13]ТЗ и ТП'!$D$34)+SUMIF($J878,"*Крышка заушника ЕИУЮ.735614.002*",'[13]ТЗ и ТП'!$D$35)+SUMIF($J878,"*Крышка скобы ЕИУЮ.745321.001*",'[13]ТЗ и ТП'!$D$36)+SUMIF($J878,"*Основание заушника ЕИУЮ.735614.001*",'[13]ТЗ и ТП'!$D$37)+SUMIF($J878,"*Разборка заушной части*",'[13]ТЗ и ТП'!$D$38)+SUMIF($J878,"*Сборка корпуса заушной части*",'[13]ТЗ и ТП'!$D$39)+SUMIF($J878,"*Разборка клипсы*",'[13]ТЗ и ТП'!$D$40)+SUMIF($J878,"*Сборка корпуса клипсы*",'[13]ТЗ и ТП'!$D$41)+SUMIF($J878,"*Перепрошивка платы*",'[13]ТЗ и ТП'!$D$42)+SUMIF($J878,"*Подклейка провода к клипсе*",'[13]ТЗ и ТП'!$D$43)+SUMIF($J878,"*Чистка гарнитуры*",'[13]ТЗ и ТП'!$D$44)+SUMIF($J878,"*Проклейка амбушюр*",'[13]ТЗ и ТП'!$D$45)+SUMIF($J878,"*Прошивка BLE*",'[13]ТЗ и ТП'!$D$46)+SUMIF($J878,"*Скоба клипсы ЕИУЮ.745326.001*",'[13]ТЗ и ТП'!$D$47)+SUMIF($J878,"*Укорочен кабель*",'[13]ТЗ и ТП'!$D$48)+SUMIF($J878,"*Уменьшены амбушюры*",'[13]ТЗ и ТП'!$D$49)+SUMIF($J878,"*Установлены более длинные пружины 2 шт*",'[13]ТЗ и ТП'!$D$50)+SUMIF($J878,"*Установлены более длинные пружины 4 шт*",'[13]ТЗ и ТП'!$D$51)+SUMIF($J878,"*Растянуты пружины*",'[13]ТЗ и ТП'!$D$52)+SUMIF($J878,"*Перебор клипсы*",'[13]ТЗ и ТП'!$D$53)+SUMIF($J878,"*Усилена кнопка*",'[13]ТЗ и ТП'!$D$54)+IF($E878=$E877,0,'[13]ТЗ и ТП'!$D$55)+IF(OR($F878="починено",$F878="сделана новая"),'[13]ТЗ и ТП'!$D$56)+IF(OR($F878="починено",$F878="сделана новая"),'[13]ТЗ и ТП'!$D$57)+SUMIF($J878,"*Ремонт платы датчика*",'[13]ТЗ и ТП'!$D$58)+SUMIF($J878,"*Изготовление датчика*",'[13]ТЗ и ТП'!$D$59)+SUMIF($J878,"*Вклейка магнита корпуса футляра*",'[13]ТЗ и ТП'!$D$63)+SUMIF($J878,"*Вклейка магнита крышки футляра*",'[13]ТЗ и ТП'!$D$64)+SUMIF($J878,"*Вклейка малого магнита корпуса футляра*",'[13]ТЗ и ТП'!$D$65)+SUMIF($J878,"*Вклейка малого магнита крышки футляра*",'[13]ТЗ и ТП'!$D$66)+SUMIF($J878,"*Замена 2-х цилиндрических магнитов*",'[13]ТЗ и ТП'!$D$67)+SUMIF($J878,"*Замена крышки футляра*",'[13]ТЗ и ТП'!$D$68)+SUMIF($J878,"*Замена магнита корпуса футляра*",'[13]ТЗ и ТП'!$D$69)+SUMIF($J878,"*Замена основания футляра*",'[13]ТЗ и ТП'!$D$70)+SUMIF($J878,"*Замена платы футляра*",'[13]ТЗ и ТП'!$D$71)+SUMIF($J878,"*Замена разъёма micro-USB кабеля футляра*",'[13]ТЗ и ТП'!$D$72)+SUMIF($J878,"*Замена разъёма micro-USB корпуса футляра*",'[13]ТЗ и ТП'!$D$73)+SUMIF($J878,"*Замена светодиода футляра*",'[13]ТЗ и ТП'!$D$74)+SUMIF($J878,"*Замена этикетки*",'[13]ТЗ и ТП'!$D$75)+SUMIF($J878,"*Исправление правильной ориентации micro-USB разъёма футляра  *",'[13]ТЗ и ТП'!$D$76)+SUMIF($J878,"*Замена кабеля футляра*",'[13]ТЗ и ТП'!$D$77)+SUMIF($J878,"*Доработка платы футляра &gt;40%*",'[13]ТЗ и ТП'!$D$78)+SUMIF($J878,"*Доработка платы футляра от нагрева*",'[13]ТЗ и ТП'!$D$79)+SUMIF($J878,"*Доработка разъёма micro-USB кабеля футляра*",'[13]ТЗ и ТП'!$D$80)+SUMIF($J878,"*Диагностика футляра*",'[13]ТЗ и ТП'!$D$81)+SUMIF($J878,"*Снятие платы футляра*",'[13]ТЗ и ТП'!$D$82)+SUMIF($J878,"*Установка платы футляра*",'[13]ТЗ и ТП'!$D$83)+SUMIF($J878,"*Изготовление уплотнителя под датчик*",'[13]ТЗ и ТП'!$D$84)+SUMIF($J878,"*Изготовление нового футляра*",'[13]ТЗ и ТП'!$D$85)+SUMIF($J878,"*Замена аккумулятора футляра*",'[13]ТЗ и ТП'!$D$86)</f>
        <v>#VALUE!</v>
      </c>
    </row>
    <row r="879" spans="1:17" ht="120" hidden="1">
      <c r="A879" s="147">
        <v>874</v>
      </c>
      <c r="B879" s="155" t="str">
        <f>IF(D879=4,VLOOKUP(C879,'[13]ФИО - № гарнитуры 4-я линия СПб'!$B$2:$C$180,2,FALSE),IF(D879=3,VLOOKUP(C879,'[13]ФИО - № гарнитуры 3-я линия СПб'!$B$2:$C$211,2,FALSE),""))</f>
        <v>Чулков Андрей Юрьевич</v>
      </c>
      <c r="C879" s="144">
        <v>473</v>
      </c>
      <c r="D879" s="5">
        <v>3</v>
      </c>
      <c r="E879" s="106">
        <v>43416</v>
      </c>
      <c r="F879" s="126" t="s">
        <v>120</v>
      </c>
      <c r="G879" s="124"/>
      <c r="H879" s="265"/>
      <c r="I879" s="63" t="s">
        <v>2100</v>
      </c>
      <c r="J879" s="31" t="s">
        <v>2320</v>
      </c>
      <c r="K879" s="19" t="s">
        <v>2292</v>
      </c>
      <c r="L879" s="148" t="s">
        <v>1950</v>
      </c>
      <c r="M879" s="145">
        <v>43443</v>
      </c>
      <c r="N879" s="145">
        <v>43480</v>
      </c>
      <c r="O879" s="149">
        <f>IF(M879&lt;&gt;"ЗН",COUNTIF(M$2:M878,M879),0)</f>
        <v>0</v>
      </c>
      <c r="P879" s="149" t="str">
        <f>IF($D879=4,IF(INT($E879)-EDATE(VLOOKUP($C879,'[13]ФИО - № гарнитуры 4-я линия СПб'!$B$2:$H$180,7,FALSE),12)&gt;=0,"НЕТ","ДА"),IF($D879=3,IF(INT($E879)-EDATE(VLOOKUP($C879,'[13]ФИО - № гарнитуры 3-я линия СПб'!$B$2:$M$211,12,FALSE),12)&gt;=0,"НЕТ","ДА"),""))</f>
        <v>ДА</v>
      </c>
      <c r="Q879" s="149" t="e">
        <f>SUMIF($J879,"*AFE4490*",'[13]ТЗ и ТП'!$D$2)+SUMIF($J879,"*BC817*",'[13]ТЗ и ТП'!$D$3)+SUMIF($J879,"*LP2985-3,0*",'[13]ТЗ и ТП'!$D$4)+SUMIF($J879,"*STC4054GR*",'[13]ТЗ и ТП'!$D$5)+SUMIF($J879,"*W25Q128*",'[13]ТЗ и ТП'!$D$6)+SUMIF($J879,"*Диагностика датчика*",'[13]ТЗ и ТП'!$D$7)+SUMIF($J879,"*Доработка амбушюр*",'[13]ТЗ и ТП'!$D$8)+SUMIF($J879,"*Заглушка клипсы ЕИУЮ.741621.001*",'[13]ТЗ и ТП'!$D$9)+SUMIF($J879,"*Заглушка клипсы ЕИУЮ.741621.001 - 2 шт*",'[13]ТЗ и ТП'!$D$10)+SUMIF($J879,"*Замена SMD-кнопки*",'[13]ТЗ и ТП'!$D$11)+SUMIF($J879,"*Замена аккумулятора датчика*",'[13]ТЗ и ТП'!$D$12)+SUMIF($J879,"*Замена амбушюр*",'[13]ТЗ и ТП'!$D$13)+SUMIF($J879,"*Замена детектора датчика крови DDN2090M APMKorea*",'[13]ТЗ и ТП'!$D$14)+SUMIF($J879,"*Замена заводского номера*",'[13]ТЗ и ТП'!$D$15)+SUMIF($J879,"*Замена зарядного устройства*",'[13]ТЗ и ТП'!$D$16)+SUMIF($J879,"*Замена излучателя датчика крови DDL2002M APMKorea*",'[13]ТЗ и ТП'!$D$17)+SUMIF($J879,"*Замена кабеля датчика*",'[13]ТЗ и ТП'!$D$18)+SUMIF($J879,"*Замена Кнопки заушника ЕИУЮ.741521.001*",'[13]ТЗ и ТП'!$D$19)+SUMIF($J879,"*Замена платы датчика*",'[13]ТЗ и ТП'!$D$20)+SUMIF($J879,"*Замена пружин 2 шт*",'[13]ТЗ и ТП'!$D$21)+SUMIF($J879,"*Замена пружин 4 шт*",'[13]ТЗ и ТП'!$D$22)+SUMIF($J879,"*Замена разъёма micro-USB датчика*",'[13]ТЗ и ТП'!$D$23)+SUMIF($J879,"*Замена этикетки на упаковке*",'[13]ТЗ и ТП'!$D$24)+SUMIF($J879,"*Изготовление нового силиконового уха*",'[13]ТЗ и ТП'!$D$25)+SUMIF($J879,"*Изготовление нового слепка уха*",'[13]ТЗ и ТП'!$D$26)+SUMIF($J879,"*Изготовление новой клипсы*",'[13]ТЗ и ТП'!$D$27)+SUMIF($J879,"*Изготовление новых амбушюр*",'[13]ТЗ и ТП'!$D$28)+SUMIF($J879,"*Изготовление новых форм*",'[13]ТЗ и ТП'!$D$29)+SUMIF($J879,"*Кинута перемычка*",'[13]ТЗ и ТП'!$D$30)+SUMIF($J879,"*Кожух клипсы верхний левый ЕИУЮ.735224.004*",'[13]ТЗ и ТП'!$D$31)+SUMIF($J879,"*Кожух клипсы верхний правый ЕИУЮ.735224.005*",'[13]ТЗ и ТП'!$D$32)+SUMIF($J879,"*Кожух клипсы нижний левый ЕИУЮ.735224.002*",'[13]ТЗ и ТП'!$D$33)+SUMIF($J879,"*Кожух клипсы нижний правый ЕИУЮ.735224.003*",'[13]ТЗ и ТП'!$D$34)+SUMIF($J879,"*Крышка заушника ЕИУЮ.735614.002*",'[13]ТЗ и ТП'!$D$35)+SUMIF($J879,"*Крышка скобы ЕИУЮ.745321.001*",'[13]ТЗ и ТП'!$D$36)+SUMIF($J879,"*Основание заушника ЕИУЮ.735614.001*",'[13]ТЗ и ТП'!$D$37)+SUMIF($J879,"*Разборка заушной части*",'[13]ТЗ и ТП'!$D$38)+SUMIF($J879,"*Сборка корпуса заушной части*",'[13]ТЗ и ТП'!$D$39)+SUMIF($J879,"*Разборка клипсы*",'[13]ТЗ и ТП'!$D$40)+SUMIF($J879,"*Сборка корпуса клипсы*",'[13]ТЗ и ТП'!$D$41)+SUMIF($J879,"*Перепрошивка платы*",'[13]ТЗ и ТП'!$D$42)+SUMIF($J879,"*Подклейка провода к клипсе*",'[13]ТЗ и ТП'!$D$43)+SUMIF($J879,"*Чистка гарнитуры*",'[13]ТЗ и ТП'!$D$44)+SUMIF($J879,"*Проклейка амбушюр*",'[13]ТЗ и ТП'!$D$45)+SUMIF($J879,"*Прошивка BLE*",'[13]ТЗ и ТП'!$D$46)+SUMIF($J879,"*Скоба клипсы ЕИУЮ.745326.001*",'[13]ТЗ и ТП'!$D$47)+SUMIF($J879,"*Укорочен кабель*",'[13]ТЗ и ТП'!$D$48)+SUMIF($J879,"*Уменьшены амбушюры*",'[13]ТЗ и ТП'!$D$49)+SUMIF($J879,"*Установлены более длинные пружины 2 шт*",'[13]ТЗ и ТП'!$D$50)+SUMIF($J879,"*Установлены более длинные пружины 4 шт*",'[13]ТЗ и ТП'!$D$51)+SUMIF($J879,"*Растянуты пружины*",'[13]ТЗ и ТП'!$D$52)+SUMIF($J879,"*Перебор клипсы*",'[13]ТЗ и ТП'!$D$53)+SUMIF($J879,"*Усилена кнопка*",'[13]ТЗ и ТП'!$D$54)+IF($E879=$E878,0,'[13]ТЗ и ТП'!$D$55)+IF(OR($F879="починено",$F879="сделана новая"),'[13]ТЗ и ТП'!$D$56)+IF(OR($F879="починено",$F879="сделана новая"),'[13]ТЗ и ТП'!$D$57)+SUMIF($J879,"*Ремонт платы датчика*",'[13]ТЗ и ТП'!$D$58)+SUMIF($J879,"*Изготовление датчика*",'[13]ТЗ и ТП'!$D$59)+SUMIF($J879,"*Вклейка магнита корпуса футляра*",'[13]ТЗ и ТП'!$D$63)+SUMIF($J879,"*Вклейка магнита крышки футляра*",'[13]ТЗ и ТП'!$D$64)+SUMIF($J879,"*Вклейка малого магнита корпуса футляра*",'[13]ТЗ и ТП'!$D$65)+SUMIF($J879,"*Вклейка малого магнита крышки футляра*",'[13]ТЗ и ТП'!$D$66)+SUMIF($J879,"*Замена 2-х цилиндрических магнитов*",'[13]ТЗ и ТП'!$D$67)+SUMIF($J879,"*Замена крышки футляра*",'[13]ТЗ и ТП'!$D$68)+SUMIF($J879,"*Замена магнита корпуса футляра*",'[13]ТЗ и ТП'!$D$69)+SUMIF($J879,"*Замена основания футляра*",'[13]ТЗ и ТП'!$D$70)+SUMIF($J879,"*Замена платы футляра*",'[13]ТЗ и ТП'!$D$71)+SUMIF($J879,"*Замена разъёма micro-USB кабеля футляра*",'[13]ТЗ и ТП'!$D$72)+SUMIF($J879,"*Замена разъёма micro-USB корпуса футляра*",'[13]ТЗ и ТП'!$D$73)+SUMIF($J879,"*Замена светодиода футляра*",'[13]ТЗ и ТП'!$D$74)+SUMIF($J879,"*Замена этикетки*",'[13]ТЗ и ТП'!$D$75)+SUMIF($J879,"*Исправление правильной ориентации micro-USB разъёма футляра  *",'[13]ТЗ и ТП'!$D$76)+SUMIF($J879,"*Замена кабеля футляра*",'[13]ТЗ и ТП'!$D$77)+SUMIF($J879,"*Доработка платы футляра &gt;40%*",'[13]ТЗ и ТП'!$D$78)+SUMIF($J879,"*Доработка платы футляра от нагрева*",'[13]ТЗ и ТП'!$D$79)+SUMIF($J879,"*Доработка разъёма micro-USB кабеля футляра*",'[13]ТЗ и ТП'!$D$80)+SUMIF($J879,"*Диагностика футляра*",'[13]ТЗ и ТП'!$D$81)+SUMIF($J879,"*Снятие платы футляра*",'[13]ТЗ и ТП'!$D$82)+SUMIF($J879,"*Установка платы футляра*",'[13]ТЗ и ТП'!$D$83)+SUMIF($J879,"*Изготовление уплотнителя под датчик*",'[13]ТЗ и ТП'!$D$84)+SUMIF($J879,"*Изготовление нового футляра*",'[13]ТЗ и ТП'!$D$85)+SUMIF($J879,"*Замена аккумулятора футляра*",'[13]ТЗ и ТП'!$D$86)</f>
        <v>#VALUE!</v>
      </c>
    </row>
    <row r="880" spans="1:17" ht="120" hidden="1">
      <c r="A880" s="147">
        <v>875</v>
      </c>
      <c r="B880" s="155" t="str">
        <f>IF(D880=4,VLOOKUP(C880,'[13]ФИО - № гарнитуры 4-я линия СПб'!$B$2:$C$180,2,FALSE),IF(D880=3,VLOOKUP(C880,'[13]ФИО - № гарнитуры 3-я линия СПб'!$B$2:$C$211,2,FALSE),""))</f>
        <v>Дроздов Виталий  Валерьевич</v>
      </c>
      <c r="C880" s="144">
        <v>334</v>
      </c>
      <c r="D880" s="5">
        <v>3</v>
      </c>
      <c r="E880" s="106">
        <v>43416</v>
      </c>
      <c r="F880" s="126" t="s">
        <v>120</v>
      </c>
      <c r="G880" s="124"/>
      <c r="H880" s="265"/>
      <c r="I880" s="63" t="s">
        <v>2101</v>
      </c>
      <c r="J880" s="31" t="s">
        <v>2289</v>
      </c>
      <c r="K880" s="19" t="s">
        <v>2321</v>
      </c>
      <c r="L880" s="148" t="s">
        <v>1601</v>
      </c>
      <c r="M880" s="145">
        <v>43460</v>
      </c>
      <c r="N880" s="145">
        <v>43480</v>
      </c>
      <c r="O880" s="149">
        <f>IF(M880&lt;&gt;"ЗН",COUNTIF(M$2:M879,M880),0)</f>
        <v>5</v>
      </c>
      <c r="P880" s="149" t="str">
        <f>IF($D880=4,IF(INT($E880)-EDATE(VLOOKUP($C880,'[13]ФИО - № гарнитуры 4-я линия СПб'!$B$2:$H$180,7,FALSE),12)&gt;=0,"НЕТ","ДА"),IF($D880=3,IF(INT($E880)-EDATE(VLOOKUP($C880,'[13]ФИО - № гарнитуры 3-я линия СПб'!$B$2:$M$211,12,FALSE),12)&gt;=0,"НЕТ","ДА"),""))</f>
        <v>ДА</v>
      </c>
      <c r="Q880" s="149" t="e">
        <f>SUMIF($J880,"*AFE4490*",'[13]ТЗ и ТП'!$D$2)+SUMIF($J880,"*BC817*",'[13]ТЗ и ТП'!$D$3)+SUMIF($J880,"*LP2985-3,0*",'[13]ТЗ и ТП'!$D$4)+SUMIF($J880,"*STC4054GR*",'[13]ТЗ и ТП'!$D$5)+SUMIF($J880,"*W25Q128*",'[13]ТЗ и ТП'!$D$6)+SUMIF($J880,"*Диагностика датчика*",'[13]ТЗ и ТП'!$D$7)+SUMIF($J880,"*Доработка амбушюр*",'[13]ТЗ и ТП'!$D$8)+SUMIF($J880,"*Заглушка клипсы ЕИУЮ.741621.001*",'[13]ТЗ и ТП'!$D$9)+SUMIF($J880,"*Заглушка клипсы ЕИУЮ.741621.001 - 2 шт*",'[13]ТЗ и ТП'!$D$10)+SUMIF($J880,"*Замена SMD-кнопки*",'[13]ТЗ и ТП'!$D$11)+SUMIF($J880,"*Замена аккумулятора датчика*",'[13]ТЗ и ТП'!$D$12)+SUMIF($J880,"*Замена амбушюр*",'[13]ТЗ и ТП'!$D$13)+SUMIF($J880,"*Замена детектора датчика крови DDN2090M APMKorea*",'[13]ТЗ и ТП'!$D$14)+SUMIF($J880,"*Замена заводского номера*",'[13]ТЗ и ТП'!$D$15)+SUMIF($J880,"*Замена зарядного устройства*",'[13]ТЗ и ТП'!$D$16)+SUMIF($J880,"*Замена излучателя датчика крови DDL2002M APMKorea*",'[13]ТЗ и ТП'!$D$17)+SUMIF($J880,"*Замена кабеля датчика*",'[13]ТЗ и ТП'!$D$18)+SUMIF($J880,"*Замена Кнопки заушника ЕИУЮ.741521.001*",'[13]ТЗ и ТП'!$D$19)+SUMIF($J880,"*Замена платы датчика*",'[13]ТЗ и ТП'!$D$20)+SUMIF($J880,"*Замена пружин 2 шт*",'[13]ТЗ и ТП'!$D$21)+SUMIF($J880,"*Замена пружин 4 шт*",'[13]ТЗ и ТП'!$D$22)+SUMIF($J880,"*Замена разъёма micro-USB датчика*",'[13]ТЗ и ТП'!$D$23)+SUMIF($J880,"*Замена этикетки на упаковке*",'[13]ТЗ и ТП'!$D$24)+SUMIF($J880,"*Изготовление нового силиконового уха*",'[13]ТЗ и ТП'!$D$25)+SUMIF($J880,"*Изготовление нового слепка уха*",'[13]ТЗ и ТП'!$D$26)+SUMIF($J880,"*Изготовление новой клипсы*",'[13]ТЗ и ТП'!$D$27)+SUMIF($J880,"*Изготовление новых амбушюр*",'[13]ТЗ и ТП'!$D$28)+SUMIF($J880,"*Изготовление новых форм*",'[13]ТЗ и ТП'!$D$29)+SUMIF($J880,"*Кинута перемычка*",'[13]ТЗ и ТП'!$D$30)+SUMIF($J880,"*Кожух клипсы верхний левый ЕИУЮ.735224.004*",'[13]ТЗ и ТП'!$D$31)+SUMIF($J880,"*Кожух клипсы верхний правый ЕИУЮ.735224.005*",'[13]ТЗ и ТП'!$D$32)+SUMIF($J880,"*Кожух клипсы нижний левый ЕИУЮ.735224.002*",'[13]ТЗ и ТП'!$D$33)+SUMIF($J880,"*Кожух клипсы нижний правый ЕИУЮ.735224.003*",'[13]ТЗ и ТП'!$D$34)+SUMIF($J880,"*Крышка заушника ЕИУЮ.735614.002*",'[13]ТЗ и ТП'!$D$35)+SUMIF($J880,"*Крышка скобы ЕИУЮ.745321.001*",'[13]ТЗ и ТП'!$D$36)+SUMIF($J880,"*Основание заушника ЕИУЮ.735614.001*",'[13]ТЗ и ТП'!$D$37)+SUMIF($J880,"*Разборка заушной части*",'[13]ТЗ и ТП'!$D$38)+SUMIF($J880,"*Сборка корпуса заушной части*",'[13]ТЗ и ТП'!$D$39)+SUMIF($J880,"*Разборка клипсы*",'[13]ТЗ и ТП'!$D$40)+SUMIF($J880,"*Сборка корпуса клипсы*",'[13]ТЗ и ТП'!$D$41)+SUMIF($J880,"*Перепрошивка платы*",'[13]ТЗ и ТП'!$D$42)+SUMIF($J880,"*Подклейка провода к клипсе*",'[13]ТЗ и ТП'!$D$43)+SUMIF($J880,"*Чистка гарнитуры*",'[13]ТЗ и ТП'!$D$44)+SUMIF($J880,"*Проклейка амбушюр*",'[13]ТЗ и ТП'!$D$45)+SUMIF($J880,"*Прошивка BLE*",'[13]ТЗ и ТП'!$D$46)+SUMIF($J880,"*Скоба клипсы ЕИУЮ.745326.001*",'[13]ТЗ и ТП'!$D$47)+SUMIF($J880,"*Укорочен кабель*",'[13]ТЗ и ТП'!$D$48)+SUMIF($J880,"*Уменьшены амбушюры*",'[13]ТЗ и ТП'!$D$49)+SUMIF($J880,"*Установлены более длинные пружины 2 шт*",'[13]ТЗ и ТП'!$D$50)+SUMIF($J880,"*Установлены более длинные пружины 4 шт*",'[13]ТЗ и ТП'!$D$51)+SUMIF($J880,"*Растянуты пружины*",'[13]ТЗ и ТП'!$D$52)+SUMIF($J880,"*Перебор клипсы*",'[13]ТЗ и ТП'!$D$53)+SUMIF($J880,"*Усилена кнопка*",'[13]ТЗ и ТП'!$D$54)+IF($E880=$E879,0,'[13]ТЗ и ТП'!$D$55)+IF(OR($F880="починено",$F880="сделана новая"),'[13]ТЗ и ТП'!$D$56)+IF(OR($F880="починено",$F880="сделана новая"),'[13]ТЗ и ТП'!$D$57)+SUMIF($J880,"*Ремонт платы датчика*",'[13]ТЗ и ТП'!$D$58)+SUMIF($J880,"*Изготовление датчика*",'[13]ТЗ и ТП'!$D$59)+SUMIF($J880,"*Вклейка магнита корпуса футляра*",'[13]ТЗ и ТП'!$D$63)+SUMIF($J880,"*Вклейка магнита крышки футляра*",'[13]ТЗ и ТП'!$D$64)+SUMIF($J880,"*Вклейка малого магнита корпуса футляра*",'[13]ТЗ и ТП'!$D$65)+SUMIF($J880,"*Вклейка малого магнита крышки футляра*",'[13]ТЗ и ТП'!$D$66)+SUMIF($J880,"*Замена 2-х цилиндрических магнитов*",'[13]ТЗ и ТП'!$D$67)+SUMIF($J880,"*Замена крышки футляра*",'[13]ТЗ и ТП'!$D$68)+SUMIF($J880,"*Замена магнита корпуса футляра*",'[13]ТЗ и ТП'!$D$69)+SUMIF($J880,"*Замена основания футляра*",'[13]ТЗ и ТП'!$D$70)+SUMIF($J880,"*Замена платы футляра*",'[13]ТЗ и ТП'!$D$71)+SUMIF($J880,"*Замена разъёма micro-USB кабеля футляра*",'[13]ТЗ и ТП'!$D$72)+SUMIF($J880,"*Замена разъёма micro-USB корпуса футляра*",'[13]ТЗ и ТП'!$D$73)+SUMIF($J880,"*Замена светодиода футляра*",'[13]ТЗ и ТП'!$D$74)+SUMIF($J880,"*Замена этикетки*",'[13]ТЗ и ТП'!$D$75)+SUMIF($J880,"*Исправление правильной ориентации micro-USB разъёма футляра  *",'[13]ТЗ и ТП'!$D$76)+SUMIF($J880,"*Замена кабеля футляра*",'[13]ТЗ и ТП'!$D$77)+SUMIF($J880,"*Доработка платы футляра &gt;40%*",'[13]ТЗ и ТП'!$D$78)+SUMIF($J880,"*Доработка платы футляра от нагрева*",'[13]ТЗ и ТП'!$D$79)+SUMIF($J880,"*Доработка разъёма micro-USB кабеля футляра*",'[13]ТЗ и ТП'!$D$80)+SUMIF($J880,"*Диагностика футляра*",'[13]ТЗ и ТП'!$D$81)+SUMIF($J880,"*Снятие платы футляра*",'[13]ТЗ и ТП'!$D$82)+SUMIF($J880,"*Установка платы футляра*",'[13]ТЗ и ТП'!$D$83)+SUMIF($J880,"*Изготовление уплотнителя под датчик*",'[13]ТЗ и ТП'!$D$84)+SUMIF($J880,"*Изготовление нового футляра*",'[13]ТЗ и ТП'!$D$85)+SUMIF($J880,"*Замена аккумулятора футляра*",'[13]ТЗ и ТП'!$D$86)</f>
        <v>#VALUE!</v>
      </c>
    </row>
    <row r="881" spans="1:17" ht="120" hidden="1">
      <c r="A881" s="147">
        <v>876</v>
      </c>
      <c r="B881" s="155" t="str">
        <f>IF(D881=4,VLOOKUP(C881,'[13]ФИО - № гарнитуры 4-я линия СПб'!$B$2:$C$180,2,FALSE),IF(D881=3,VLOOKUP(C881,'[13]ФИО - № гарнитуры 3-я линия СПб'!$B$2:$C$211,2,FALSE),""))</f>
        <v>Гузаревич Алексей Яковлевич</v>
      </c>
      <c r="C881" s="144">
        <v>329</v>
      </c>
      <c r="D881" s="5">
        <v>3</v>
      </c>
      <c r="E881" s="106">
        <v>43416</v>
      </c>
      <c r="F881" s="126" t="s">
        <v>41</v>
      </c>
      <c r="G881" s="124"/>
      <c r="H881" s="265"/>
      <c r="I881" s="63" t="s">
        <v>2102</v>
      </c>
      <c r="J881" s="31" t="s">
        <v>2182</v>
      </c>
      <c r="K881" s="19" t="s">
        <v>2181</v>
      </c>
      <c r="L881" s="148" t="s">
        <v>1791</v>
      </c>
      <c r="M881" s="211">
        <v>43441</v>
      </c>
      <c r="N881" s="145">
        <v>43443</v>
      </c>
      <c r="O881" s="149">
        <f>IF(M881&lt;&gt;"ЗН",COUNTIF(M$2:M880,M881),0)</f>
        <v>11</v>
      </c>
      <c r="P881" s="149" t="str">
        <f>IF($D881=4,IF(INT($E881)-EDATE(VLOOKUP($C881,'[13]ФИО - № гарнитуры 4-я линия СПб'!$B$2:$H$180,7,FALSE),12)&gt;=0,"НЕТ","ДА"),IF($D881=3,IF(INT($E881)-EDATE(VLOOKUP($C881,'[13]ФИО - № гарнитуры 3-я линия СПб'!$B$2:$M$211,12,FALSE),12)&gt;=0,"НЕТ","ДА"),""))</f>
        <v>ДА</v>
      </c>
      <c r="Q881" s="149" t="e">
        <f>SUMIF($J881,"*AFE4490*",'[13]ТЗ и ТП'!$D$2)+SUMIF($J881,"*BC817*",'[13]ТЗ и ТП'!$D$3)+SUMIF($J881,"*LP2985-3,0*",'[13]ТЗ и ТП'!$D$4)+SUMIF($J881,"*STC4054GR*",'[13]ТЗ и ТП'!$D$5)+SUMIF($J881,"*W25Q128*",'[13]ТЗ и ТП'!$D$6)+SUMIF($J881,"*Диагностика датчика*",'[13]ТЗ и ТП'!$D$7)+SUMIF($J881,"*Доработка амбушюр*",'[13]ТЗ и ТП'!$D$8)+SUMIF($J881,"*Заглушка клипсы ЕИУЮ.741621.001*",'[13]ТЗ и ТП'!$D$9)+SUMIF($J881,"*Заглушка клипсы ЕИУЮ.741621.001 - 2 шт*",'[13]ТЗ и ТП'!$D$10)+SUMIF($J881,"*Замена SMD-кнопки*",'[13]ТЗ и ТП'!$D$11)+SUMIF($J881,"*Замена аккумулятора датчика*",'[13]ТЗ и ТП'!$D$12)+SUMIF($J881,"*Замена амбушюр*",'[13]ТЗ и ТП'!$D$13)+SUMIF($J881,"*Замена детектора датчика крови DDN2090M APMKorea*",'[13]ТЗ и ТП'!$D$14)+SUMIF($J881,"*Замена заводского номера*",'[13]ТЗ и ТП'!$D$15)+SUMIF($J881,"*Замена зарядного устройства*",'[13]ТЗ и ТП'!$D$16)+SUMIF($J881,"*Замена излучателя датчика крови DDL2002M APMKorea*",'[13]ТЗ и ТП'!$D$17)+SUMIF($J881,"*Замена кабеля датчика*",'[13]ТЗ и ТП'!$D$18)+SUMIF($J881,"*Замена Кнопки заушника ЕИУЮ.741521.001*",'[13]ТЗ и ТП'!$D$19)+SUMIF($J881,"*Замена платы датчика*",'[13]ТЗ и ТП'!$D$20)+SUMIF($J881,"*Замена пружин 2 шт*",'[13]ТЗ и ТП'!$D$21)+SUMIF($J881,"*Замена пружин 4 шт*",'[13]ТЗ и ТП'!$D$22)+SUMIF($J881,"*Замена разъёма micro-USB датчика*",'[13]ТЗ и ТП'!$D$23)+SUMIF($J881,"*Замена этикетки на упаковке*",'[13]ТЗ и ТП'!$D$24)+SUMIF($J881,"*Изготовление нового силиконового уха*",'[13]ТЗ и ТП'!$D$25)+SUMIF($J881,"*Изготовление нового слепка уха*",'[13]ТЗ и ТП'!$D$26)+SUMIF($J881,"*Изготовление новой клипсы*",'[13]ТЗ и ТП'!$D$27)+SUMIF($J881,"*Изготовление новых амбушюр*",'[13]ТЗ и ТП'!$D$28)+SUMIF($J881,"*Изготовление новых форм*",'[13]ТЗ и ТП'!$D$29)+SUMIF($J881,"*Кинута перемычка*",'[13]ТЗ и ТП'!$D$30)+SUMIF($J881,"*Кожух клипсы верхний левый ЕИУЮ.735224.004*",'[13]ТЗ и ТП'!$D$31)+SUMIF($J881,"*Кожух клипсы верхний правый ЕИУЮ.735224.005*",'[13]ТЗ и ТП'!$D$32)+SUMIF($J881,"*Кожух клипсы нижний левый ЕИУЮ.735224.002*",'[13]ТЗ и ТП'!$D$33)+SUMIF($J881,"*Кожух клипсы нижний правый ЕИУЮ.735224.003*",'[13]ТЗ и ТП'!$D$34)+SUMIF($J881,"*Крышка заушника ЕИУЮ.735614.002*",'[13]ТЗ и ТП'!$D$35)+SUMIF($J881,"*Крышка скобы ЕИУЮ.745321.001*",'[13]ТЗ и ТП'!$D$36)+SUMIF($J881,"*Основание заушника ЕИУЮ.735614.001*",'[13]ТЗ и ТП'!$D$37)+SUMIF($J881,"*Разборка заушной части*",'[13]ТЗ и ТП'!$D$38)+SUMIF($J881,"*Сборка корпуса заушной части*",'[13]ТЗ и ТП'!$D$39)+SUMIF($J881,"*Разборка клипсы*",'[13]ТЗ и ТП'!$D$40)+SUMIF($J881,"*Сборка корпуса клипсы*",'[13]ТЗ и ТП'!$D$41)+SUMIF($J881,"*Перепрошивка платы*",'[13]ТЗ и ТП'!$D$42)+SUMIF($J881,"*Подклейка провода к клипсе*",'[13]ТЗ и ТП'!$D$43)+SUMIF($J881,"*Чистка гарнитуры*",'[13]ТЗ и ТП'!$D$44)+SUMIF($J881,"*Проклейка амбушюр*",'[13]ТЗ и ТП'!$D$45)+SUMIF($J881,"*Прошивка BLE*",'[13]ТЗ и ТП'!$D$46)+SUMIF($J881,"*Скоба клипсы ЕИУЮ.745326.001*",'[13]ТЗ и ТП'!$D$47)+SUMIF($J881,"*Укорочен кабель*",'[13]ТЗ и ТП'!$D$48)+SUMIF($J881,"*Уменьшены амбушюры*",'[13]ТЗ и ТП'!$D$49)+SUMIF($J881,"*Установлены более длинные пружины 2 шт*",'[13]ТЗ и ТП'!$D$50)+SUMIF($J881,"*Установлены более длинные пружины 4 шт*",'[13]ТЗ и ТП'!$D$51)+SUMIF($J881,"*Растянуты пружины*",'[13]ТЗ и ТП'!$D$52)+SUMIF($J881,"*Перебор клипсы*",'[13]ТЗ и ТП'!$D$53)+SUMIF($J881,"*Усилена кнопка*",'[13]ТЗ и ТП'!$D$54)+IF($E881=$E880,0,'[13]ТЗ и ТП'!$D$55)+IF(OR($F881="починено",$F881="сделана новая"),'[13]ТЗ и ТП'!$D$56)+IF(OR($F881="починено",$F881="сделана новая"),'[13]ТЗ и ТП'!$D$57)+SUMIF($J881,"*Ремонт платы датчика*",'[13]ТЗ и ТП'!$D$58)+SUMIF($J881,"*Изготовление датчика*",'[13]ТЗ и ТП'!$D$59)+SUMIF($J881,"*Вклейка магнита корпуса футляра*",'[13]ТЗ и ТП'!$D$63)+SUMIF($J881,"*Вклейка магнита крышки футляра*",'[13]ТЗ и ТП'!$D$64)+SUMIF($J881,"*Вклейка малого магнита корпуса футляра*",'[13]ТЗ и ТП'!$D$65)+SUMIF($J881,"*Вклейка малого магнита крышки футляра*",'[13]ТЗ и ТП'!$D$66)+SUMIF($J881,"*Замена 2-х цилиндрических магнитов*",'[13]ТЗ и ТП'!$D$67)+SUMIF($J881,"*Замена крышки футляра*",'[13]ТЗ и ТП'!$D$68)+SUMIF($J881,"*Замена магнита корпуса футляра*",'[13]ТЗ и ТП'!$D$69)+SUMIF($J881,"*Замена основания футляра*",'[13]ТЗ и ТП'!$D$70)+SUMIF($J881,"*Замена платы футляра*",'[13]ТЗ и ТП'!$D$71)+SUMIF($J881,"*Замена разъёма micro-USB кабеля футляра*",'[13]ТЗ и ТП'!$D$72)+SUMIF($J881,"*Замена разъёма micro-USB корпуса футляра*",'[13]ТЗ и ТП'!$D$73)+SUMIF($J881,"*Замена светодиода футляра*",'[13]ТЗ и ТП'!$D$74)+SUMIF($J881,"*Замена этикетки*",'[13]ТЗ и ТП'!$D$75)+SUMIF($J881,"*Исправление правильной ориентации micro-USB разъёма футляра  *",'[13]ТЗ и ТП'!$D$76)+SUMIF($J881,"*Замена кабеля футляра*",'[13]ТЗ и ТП'!$D$77)+SUMIF($J881,"*Доработка платы футляра &gt;40%*",'[13]ТЗ и ТП'!$D$78)+SUMIF($J881,"*Доработка платы футляра от нагрева*",'[13]ТЗ и ТП'!$D$79)+SUMIF($J881,"*Доработка разъёма micro-USB кабеля футляра*",'[13]ТЗ и ТП'!$D$80)+SUMIF($J881,"*Диагностика футляра*",'[13]ТЗ и ТП'!$D$81)+SUMIF($J881,"*Снятие платы футляра*",'[13]ТЗ и ТП'!$D$82)+SUMIF($J881,"*Установка платы футляра*",'[13]ТЗ и ТП'!$D$83)+SUMIF($J881,"*Изготовление уплотнителя под датчик*",'[13]ТЗ и ТП'!$D$84)+SUMIF($J881,"*Изготовление нового футляра*",'[13]ТЗ и ТП'!$D$85)+SUMIF($J881,"*Замена аккумулятора футляра*",'[13]ТЗ и ТП'!$D$86)</f>
        <v>#VALUE!</v>
      </c>
    </row>
    <row r="882" spans="1:17" ht="120" hidden="1">
      <c r="A882" s="147">
        <v>877</v>
      </c>
      <c r="B882" s="155" t="str">
        <f>IF(D882=4,VLOOKUP(C882,'[13]ФИО - № гарнитуры 4-я линия СПб'!$B$2:$C$180,2,FALSE),IF(D882=3,VLOOKUP(C882,'[13]ФИО - № гарнитуры 3-я линия СПб'!$B$2:$C$211,2,FALSE),""))</f>
        <v>Шевченко Дмитрий Николаевич</v>
      </c>
      <c r="C882" s="144">
        <v>477</v>
      </c>
      <c r="D882" s="5">
        <v>3</v>
      </c>
      <c r="E882" s="106">
        <v>43416</v>
      </c>
      <c r="F882" s="181" t="s">
        <v>41</v>
      </c>
      <c r="G882" s="124"/>
      <c r="H882" s="265"/>
      <c r="I882" s="63" t="s">
        <v>2103</v>
      </c>
      <c r="J882" s="31" t="s">
        <v>2119</v>
      </c>
      <c r="K882" s="19" t="s">
        <v>2118</v>
      </c>
      <c r="L882" s="148" t="s">
        <v>1628</v>
      </c>
      <c r="M882" s="145">
        <v>43423</v>
      </c>
      <c r="N882" s="210">
        <v>43427</v>
      </c>
      <c r="O882" s="149">
        <f>IF(M882&lt;&gt;"ЗН",COUNTIF(M$2:M881,M882),0)</f>
        <v>5</v>
      </c>
      <c r="P882" s="149" t="str">
        <f>IF($D882=4,IF(INT($E882)-EDATE(VLOOKUP($C882,'[13]ФИО - № гарнитуры 4-я линия СПб'!$B$2:$H$180,7,FALSE),12)&gt;=0,"НЕТ","ДА"),IF($D882=3,IF(INT($E882)-EDATE(VLOOKUP($C882,'[13]ФИО - № гарнитуры 3-я линия СПб'!$B$2:$M$211,12,FALSE),12)&gt;=0,"НЕТ","ДА"),""))</f>
        <v>ДА</v>
      </c>
      <c r="Q882" s="149" t="e">
        <f>SUMIF($J882,"*AFE4490*",'[13]ТЗ и ТП'!$D$2)+SUMIF($J882,"*BC817*",'[13]ТЗ и ТП'!$D$3)+SUMIF($J882,"*LP2985-3,0*",'[13]ТЗ и ТП'!$D$4)+SUMIF($J882,"*STC4054GR*",'[13]ТЗ и ТП'!$D$5)+SUMIF($J882,"*W25Q128*",'[13]ТЗ и ТП'!$D$6)+SUMIF($J882,"*Диагностика датчика*",'[13]ТЗ и ТП'!$D$7)+SUMIF($J882,"*Доработка амбушюр*",'[13]ТЗ и ТП'!$D$8)+SUMIF($J882,"*Заглушка клипсы ЕИУЮ.741621.001*",'[13]ТЗ и ТП'!$D$9)+SUMIF($J882,"*Заглушка клипсы ЕИУЮ.741621.001 - 2 шт*",'[13]ТЗ и ТП'!$D$10)+SUMIF($J882,"*Замена SMD-кнопки*",'[13]ТЗ и ТП'!$D$11)+SUMIF($J882,"*Замена аккумулятора датчика*",'[13]ТЗ и ТП'!$D$12)+SUMIF($J882,"*Замена амбушюр*",'[13]ТЗ и ТП'!$D$13)+SUMIF($J882,"*Замена детектора датчика крови DDN2090M APMKorea*",'[13]ТЗ и ТП'!$D$14)+SUMIF($J882,"*Замена заводского номера*",'[13]ТЗ и ТП'!$D$15)+SUMIF($J882,"*Замена зарядного устройства*",'[13]ТЗ и ТП'!$D$16)+SUMIF($J882,"*Замена излучателя датчика крови DDL2002M APMKorea*",'[13]ТЗ и ТП'!$D$17)+SUMIF($J882,"*Замена кабеля датчика*",'[13]ТЗ и ТП'!$D$18)+SUMIF($J882,"*Замена Кнопки заушника ЕИУЮ.741521.001*",'[13]ТЗ и ТП'!$D$19)+SUMIF($J882,"*Замена платы датчика*",'[13]ТЗ и ТП'!$D$20)+SUMIF($J882,"*Замена пружин 2 шт*",'[13]ТЗ и ТП'!$D$21)+SUMIF($J882,"*Замена пружин 4 шт*",'[13]ТЗ и ТП'!$D$22)+SUMIF($J882,"*Замена разъёма micro-USB датчика*",'[13]ТЗ и ТП'!$D$23)+SUMIF($J882,"*Замена этикетки на упаковке*",'[13]ТЗ и ТП'!$D$24)+SUMIF($J882,"*Изготовление нового силиконового уха*",'[13]ТЗ и ТП'!$D$25)+SUMIF($J882,"*Изготовление нового слепка уха*",'[13]ТЗ и ТП'!$D$26)+SUMIF($J882,"*Изготовление новой клипсы*",'[13]ТЗ и ТП'!$D$27)+SUMIF($J882,"*Изготовление новых амбушюр*",'[13]ТЗ и ТП'!$D$28)+SUMIF($J882,"*Изготовление новых форм*",'[13]ТЗ и ТП'!$D$29)+SUMIF($J882,"*Кинута перемычка*",'[13]ТЗ и ТП'!$D$30)+SUMIF($J882,"*Кожух клипсы верхний левый ЕИУЮ.735224.004*",'[13]ТЗ и ТП'!$D$31)+SUMIF($J882,"*Кожух клипсы верхний правый ЕИУЮ.735224.005*",'[13]ТЗ и ТП'!$D$32)+SUMIF($J882,"*Кожух клипсы нижний левый ЕИУЮ.735224.002*",'[13]ТЗ и ТП'!$D$33)+SUMIF($J882,"*Кожух клипсы нижний правый ЕИУЮ.735224.003*",'[13]ТЗ и ТП'!$D$34)+SUMIF($J882,"*Крышка заушника ЕИУЮ.735614.002*",'[13]ТЗ и ТП'!$D$35)+SUMIF($J882,"*Крышка скобы ЕИУЮ.745321.001*",'[13]ТЗ и ТП'!$D$36)+SUMIF($J882,"*Основание заушника ЕИУЮ.735614.001*",'[13]ТЗ и ТП'!$D$37)+SUMIF($J882,"*Разборка заушной части*",'[13]ТЗ и ТП'!$D$38)+SUMIF($J882,"*Сборка корпуса заушной части*",'[13]ТЗ и ТП'!$D$39)+SUMIF($J882,"*Разборка клипсы*",'[13]ТЗ и ТП'!$D$40)+SUMIF($J882,"*Сборка корпуса клипсы*",'[13]ТЗ и ТП'!$D$41)+SUMIF($J882,"*Перепрошивка платы*",'[13]ТЗ и ТП'!$D$42)+SUMIF($J882,"*Подклейка провода к клипсе*",'[13]ТЗ и ТП'!$D$43)+SUMIF($J882,"*Чистка гарнитуры*",'[13]ТЗ и ТП'!$D$44)+SUMIF($J882,"*Проклейка амбушюр*",'[13]ТЗ и ТП'!$D$45)+SUMIF($J882,"*Прошивка BLE*",'[13]ТЗ и ТП'!$D$46)+SUMIF($J882,"*Скоба клипсы ЕИУЮ.745326.001*",'[13]ТЗ и ТП'!$D$47)+SUMIF($J882,"*Укорочен кабель*",'[13]ТЗ и ТП'!$D$48)+SUMIF($J882,"*Уменьшены амбушюры*",'[13]ТЗ и ТП'!$D$49)+SUMIF($J882,"*Установлены более длинные пружины 2 шт*",'[13]ТЗ и ТП'!$D$50)+SUMIF($J882,"*Установлены более длинные пружины 4 шт*",'[13]ТЗ и ТП'!$D$51)+SUMIF($J882,"*Растянуты пружины*",'[13]ТЗ и ТП'!$D$52)+SUMIF($J882,"*Перебор клипсы*",'[13]ТЗ и ТП'!$D$53)+SUMIF($J882,"*Усилена кнопка*",'[13]ТЗ и ТП'!$D$54)+IF($E882=$E881,0,'[13]ТЗ и ТП'!$D$55)+IF(OR($F882="починено",$F882="сделана новая"),'[13]ТЗ и ТП'!$D$56)+IF(OR($F882="починено",$F882="сделана новая"),'[13]ТЗ и ТП'!$D$57)+SUMIF($J882,"*Ремонт платы датчика*",'[13]ТЗ и ТП'!$D$58)+SUMIF($J882,"*Изготовление датчика*",'[13]ТЗ и ТП'!$D$59)+SUMIF($J882,"*Вклейка магнита корпуса футляра*",'[13]ТЗ и ТП'!$D$63)+SUMIF($J882,"*Вклейка магнита крышки футляра*",'[13]ТЗ и ТП'!$D$64)+SUMIF($J882,"*Вклейка малого магнита корпуса футляра*",'[13]ТЗ и ТП'!$D$65)+SUMIF($J882,"*Вклейка малого магнита крышки футляра*",'[13]ТЗ и ТП'!$D$66)+SUMIF($J882,"*Замена 2-х цилиндрических магнитов*",'[13]ТЗ и ТП'!$D$67)+SUMIF($J882,"*Замена крышки футляра*",'[13]ТЗ и ТП'!$D$68)+SUMIF($J882,"*Замена магнита корпуса футляра*",'[13]ТЗ и ТП'!$D$69)+SUMIF($J882,"*Замена основания футляра*",'[13]ТЗ и ТП'!$D$70)+SUMIF($J882,"*Замена платы футляра*",'[13]ТЗ и ТП'!$D$71)+SUMIF($J882,"*Замена разъёма micro-USB кабеля футляра*",'[13]ТЗ и ТП'!$D$72)+SUMIF($J882,"*Замена разъёма micro-USB корпуса футляра*",'[13]ТЗ и ТП'!$D$73)+SUMIF($J882,"*Замена светодиода футляра*",'[13]ТЗ и ТП'!$D$74)+SUMIF($J882,"*Замена этикетки*",'[13]ТЗ и ТП'!$D$75)+SUMIF($J882,"*Исправление правильной ориентации micro-USB разъёма футляра  *",'[13]ТЗ и ТП'!$D$76)+SUMIF($J882,"*Замена кабеля футляра*",'[13]ТЗ и ТП'!$D$77)+SUMIF($J882,"*Доработка платы футляра &gt;40%*",'[13]ТЗ и ТП'!$D$78)+SUMIF($J882,"*Доработка платы футляра от нагрева*",'[13]ТЗ и ТП'!$D$79)+SUMIF($J882,"*Доработка разъёма micro-USB кабеля футляра*",'[13]ТЗ и ТП'!$D$80)+SUMIF($J882,"*Диагностика футляра*",'[13]ТЗ и ТП'!$D$81)+SUMIF($J882,"*Снятие платы футляра*",'[13]ТЗ и ТП'!$D$82)+SUMIF($J882,"*Установка платы футляра*",'[13]ТЗ и ТП'!$D$83)+SUMIF($J882,"*Изготовление уплотнителя под датчик*",'[13]ТЗ и ТП'!$D$84)+SUMIF($J882,"*Изготовление нового футляра*",'[13]ТЗ и ТП'!$D$85)+SUMIF($J882,"*Замена аккумулятора футляра*",'[13]ТЗ и ТП'!$D$86)</f>
        <v>#VALUE!</v>
      </c>
    </row>
    <row r="883" spans="1:17" ht="120" hidden="1">
      <c r="A883" s="147">
        <v>878</v>
      </c>
      <c r="B883" s="155" t="str">
        <f>IF(D883=4,VLOOKUP(C883,'[13]ФИО - № гарнитуры 4-я линия СПб'!$B$2:$C$180,2,FALSE),IF(D883=3,VLOOKUP(C883,'[13]ФИО - № гарнитуры 3-я линия СПб'!$B$2:$C$211,2,FALSE),""))</f>
        <v>Шевырев Аркадий Николаевич</v>
      </c>
      <c r="C883" s="144">
        <v>478</v>
      </c>
      <c r="D883" s="5">
        <v>3</v>
      </c>
      <c r="E883" s="106">
        <v>43416</v>
      </c>
      <c r="F883" s="126" t="s">
        <v>120</v>
      </c>
      <c r="G883" s="124"/>
      <c r="H883" s="265"/>
      <c r="I883" s="63" t="s">
        <v>2104</v>
      </c>
      <c r="J883" s="31" t="s">
        <v>2191</v>
      </c>
      <c r="K883" s="19" t="s">
        <v>2183</v>
      </c>
      <c r="L883" s="148" t="s">
        <v>1950</v>
      </c>
      <c r="M883" s="145">
        <v>43440</v>
      </c>
      <c r="N883" s="145">
        <v>43447</v>
      </c>
      <c r="O883" s="149">
        <f>IF(M883&lt;&gt;"ЗН",COUNTIF(M$2:M882,M883),0)</f>
        <v>3</v>
      </c>
      <c r="P883" s="149" t="str">
        <f>IF($D883=4,IF(INT($E883)-EDATE(VLOOKUP($C883,'[13]ФИО - № гарнитуры 4-я линия СПб'!$B$2:$H$180,7,FALSE),12)&gt;=0,"НЕТ","ДА"),IF($D883=3,IF(INT($E883)-EDATE(VLOOKUP($C883,'[13]ФИО - № гарнитуры 3-я линия СПб'!$B$2:$M$211,12,FALSE),12)&gt;=0,"НЕТ","ДА"),""))</f>
        <v>ДА</v>
      </c>
      <c r="Q883" s="149" t="e">
        <f>SUMIF($J883,"*AFE4490*",'[13]ТЗ и ТП'!$D$2)+SUMIF($J883,"*BC817*",'[13]ТЗ и ТП'!$D$3)+SUMIF($J883,"*LP2985-3,0*",'[13]ТЗ и ТП'!$D$4)+SUMIF($J883,"*STC4054GR*",'[13]ТЗ и ТП'!$D$5)+SUMIF($J883,"*W25Q128*",'[13]ТЗ и ТП'!$D$6)+SUMIF($J883,"*Диагностика датчика*",'[13]ТЗ и ТП'!$D$7)+SUMIF($J883,"*Доработка амбушюр*",'[13]ТЗ и ТП'!$D$8)+SUMIF($J883,"*Заглушка клипсы ЕИУЮ.741621.001*",'[13]ТЗ и ТП'!$D$9)+SUMIF($J883,"*Заглушка клипсы ЕИУЮ.741621.001 - 2 шт*",'[13]ТЗ и ТП'!$D$10)+SUMIF($J883,"*Замена SMD-кнопки*",'[13]ТЗ и ТП'!$D$11)+SUMIF($J883,"*Замена аккумулятора датчика*",'[13]ТЗ и ТП'!$D$12)+SUMIF($J883,"*Замена амбушюр*",'[13]ТЗ и ТП'!$D$13)+SUMIF($J883,"*Замена детектора датчика крови DDN2090M APMKorea*",'[13]ТЗ и ТП'!$D$14)+SUMIF($J883,"*Замена заводского номера*",'[13]ТЗ и ТП'!$D$15)+SUMIF($J883,"*Замена зарядного устройства*",'[13]ТЗ и ТП'!$D$16)+SUMIF($J883,"*Замена излучателя датчика крови DDL2002M APMKorea*",'[13]ТЗ и ТП'!$D$17)+SUMIF($J883,"*Замена кабеля датчика*",'[13]ТЗ и ТП'!$D$18)+SUMIF($J883,"*Замена Кнопки заушника ЕИУЮ.741521.001*",'[13]ТЗ и ТП'!$D$19)+SUMIF($J883,"*Замена платы датчика*",'[13]ТЗ и ТП'!$D$20)+SUMIF($J883,"*Замена пружин 2 шт*",'[13]ТЗ и ТП'!$D$21)+SUMIF($J883,"*Замена пружин 4 шт*",'[13]ТЗ и ТП'!$D$22)+SUMIF($J883,"*Замена разъёма micro-USB датчика*",'[13]ТЗ и ТП'!$D$23)+SUMIF($J883,"*Замена этикетки на упаковке*",'[13]ТЗ и ТП'!$D$24)+SUMIF($J883,"*Изготовление нового силиконового уха*",'[13]ТЗ и ТП'!$D$25)+SUMIF($J883,"*Изготовление нового слепка уха*",'[13]ТЗ и ТП'!$D$26)+SUMIF($J883,"*Изготовление новой клипсы*",'[13]ТЗ и ТП'!$D$27)+SUMIF($J883,"*Изготовление новых амбушюр*",'[13]ТЗ и ТП'!$D$28)+SUMIF($J883,"*Изготовление новых форм*",'[13]ТЗ и ТП'!$D$29)+SUMIF($J883,"*Кинута перемычка*",'[13]ТЗ и ТП'!$D$30)+SUMIF($J883,"*Кожух клипсы верхний левый ЕИУЮ.735224.004*",'[13]ТЗ и ТП'!$D$31)+SUMIF($J883,"*Кожух клипсы верхний правый ЕИУЮ.735224.005*",'[13]ТЗ и ТП'!$D$32)+SUMIF($J883,"*Кожух клипсы нижний левый ЕИУЮ.735224.002*",'[13]ТЗ и ТП'!$D$33)+SUMIF($J883,"*Кожух клипсы нижний правый ЕИУЮ.735224.003*",'[13]ТЗ и ТП'!$D$34)+SUMIF($J883,"*Крышка заушника ЕИУЮ.735614.002*",'[13]ТЗ и ТП'!$D$35)+SUMIF($J883,"*Крышка скобы ЕИУЮ.745321.001*",'[13]ТЗ и ТП'!$D$36)+SUMIF($J883,"*Основание заушника ЕИУЮ.735614.001*",'[13]ТЗ и ТП'!$D$37)+SUMIF($J883,"*Разборка заушной части*",'[13]ТЗ и ТП'!$D$38)+SUMIF($J883,"*Сборка корпуса заушной части*",'[13]ТЗ и ТП'!$D$39)+SUMIF($J883,"*Разборка клипсы*",'[13]ТЗ и ТП'!$D$40)+SUMIF($J883,"*Сборка корпуса клипсы*",'[13]ТЗ и ТП'!$D$41)+SUMIF($J883,"*Перепрошивка платы*",'[13]ТЗ и ТП'!$D$42)+SUMIF($J883,"*Подклейка провода к клипсе*",'[13]ТЗ и ТП'!$D$43)+SUMIF($J883,"*Чистка гарнитуры*",'[13]ТЗ и ТП'!$D$44)+SUMIF($J883,"*Проклейка амбушюр*",'[13]ТЗ и ТП'!$D$45)+SUMIF($J883,"*Прошивка BLE*",'[13]ТЗ и ТП'!$D$46)+SUMIF($J883,"*Скоба клипсы ЕИУЮ.745326.001*",'[13]ТЗ и ТП'!$D$47)+SUMIF($J883,"*Укорочен кабель*",'[13]ТЗ и ТП'!$D$48)+SUMIF($J883,"*Уменьшены амбушюры*",'[13]ТЗ и ТП'!$D$49)+SUMIF($J883,"*Установлены более длинные пружины 2 шт*",'[13]ТЗ и ТП'!$D$50)+SUMIF($J883,"*Установлены более длинные пружины 4 шт*",'[13]ТЗ и ТП'!$D$51)+SUMIF($J883,"*Растянуты пружины*",'[13]ТЗ и ТП'!$D$52)+SUMIF($J883,"*Перебор клипсы*",'[13]ТЗ и ТП'!$D$53)+SUMIF($J883,"*Усилена кнопка*",'[13]ТЗ и ТП'!$D$54)+IF($E883=$E882,0,'[13]ТЗ и ТП'!$D$55)+IF(OR($F883="починено",$F883="сделана новая"),'[13]ТЗ и ТП'!$D$56)+IF(OR($F883="починено",$F883="сделана новая"),'[13]ТЗ и ТП'!$D$57)+SUMIF($J883,"*Ремонт платы датчика*",'[13]ТЗ и ТП'!$D$58)+SUMIF($J883,"*Изготовление датчика*",'[13]ТЗ и ТП'!$D$59)+SUMIF($J883,"*Вклейка магнита корпуса футляра*",'[13]ТЗ и ТП'!$D$63)+SUMIF($J883,"*Вклейка магнита крышки футляра*",'[13]ТЗ и ТП'!$D$64)+SUMIF($J883,"*Вклейка малого магнита корпуса футляра*",'[13]ТЗ и ТП'!$D$65)+SUMIF($J883,"*Вклейка малого магнита крышки футляра*",'[13]ТЗ и ТП'!$D$66)+SUMIF($J883,"*Замена 2-х цилиндрических магнитов*",'[13]ТЗ и ТП'!$D$67)+SUMIF($J883,"*Замена крышки футляра*",'[13]ТЗ и ТП'!$D$68)+SUMIF($J883,"*Замена магнита корпуса футляра*",'[13]ТЗ и ТП'!$D$69)+SUMIF($J883,"*Замена основания футляра*",'[13]ТЗ и ТП'!$D$70)+SUMIF($J883,"*Замена платы футляра*",'[13]ТЗ и ТП'!$D$71)+SUMIF($J883,"*Замена разъёма micro-USB кабеля футляра*",'[13]ТЗ и ТП'!$D$72)+SUMIF($J883,"*Замена разъёма micro-USB корпуса футляра*",'[13]ТЗ и ТП'!$D$73)+SUMIF($J883,"*Замена светодиода футляра*",'[13]ТЗ и ТП'!$D$74)+SUMIF($J883,"*Замена этикетки*",'[13]ТЗ и ТП'!$D$75)+SUMIF($J883,"*Исправление правильной ориентации micro-USB разъёма футляра  *",'[13]ТЗ и ТП'!$D$76)+SUMIF($J883,"*Замена кабеля футляра*",'[13]ТЗ и ТП'!$D$77)+SUMIF($J883,"*Доработка платы футляра &gt;40%*",'[13]ТЗ и ТП'!$D$78)+SUMIF($J883,"*Доработка платы футляра от нагрева*",'[13]ТЗ и ТП'!$D$79)+SUMIF($J883,"*Доработка разъёма micro-USB кабеля футляра*",'[13]ТЗ и ТП'!$D$80)+SUMIF($J883,"*Диагностика футляра*",'[13]ТЗ и ТП'!$D$81)+SUMIF($J883,"*Снятие платы футляра*",'[13]ТЗ и ТП'!$D$82)+SUMIF($J883,"*Установка платы футляра*",'[13]ТЗ и ТП'!$D$83)+SUMIF($J883,"*Изготовление уплотнителя под датчик*",'[13]ТЗ и ТП'!$D$84)+SUMIF($J883,"*Изготовление нового футляра*",'[13]ТЗ и ТП'!$D$85)+SUMIF($J883,"*Замена аккумулятора футляра*",'[13]ТЗ и ТП'!$D$86)</f>
        <v>#VALUE!</v>
      </c>
    </row>
    <row r="884" spans="1:17" ht="120" hidden="1">
      <c r="A884" s="147">
        <v>879</v>
      </c>
      <c r="B884" s="155" t="str">
        <f>IF(D884=4,VLOOKUP(C884,'[13]ФИО - № гарнитуры 4-я линия СПб'!$B$2:$C$180,2,FALSE),IF(D884=3,VLOOKUP(C884,'[13]ФИО - № гарнитуры 3-я линия СПб'!$B$2:$C$211,2,FALSE),""))</f>
        <v>Огородников Александр  Валерьевич</v>
      </c>
      <c r="C884" s="144">
        <v>404</v>
      </c>
      <c r="D884" s="5">
        <v>3</v>
      </c>
      <c r="E884" s="106">
        <v>43416</v>
      </c>
      <c r="F884" s="181" t="s">
        <v>41</v>
      </c>
      <c r="G884" s="124"/>
      <c r="H884" s="265"/>
      <c r="I884" s="63" t="s">
        <v>2105</v>
      </c>
      <c r="J884" s="31" t="s">
        <v>2121</v>
      </c>
      <c r="K884" s="19" t="s">
        <v>2120</v>
      </c>
      <c r="L884" s="148" t="s">
        <v>1628</v>
      </c>
      <c r="M884" s="145">
        <v>43423</v>
      </c>
      <c r="N884" s="210">
        <v>43427</v>
      </c>
      <c r="O884" s="149">
        <f>IF(M884&lt;&gt;"ЗН",COUNTIF(M$2:M883,M884),0)</f>
        <v>6</v>
      </c>
      <c r="P884" s="149" t="str">
        <f>IF($D884=4,IF(INT($E884)-EDATE(VLOOKUP($C884,'[13]ФИО - № гарнитуры 4-я линия СПб'!$B$2:$H$180,7,FALSE),12)&gt;=0,"НЕТ","ДА"),IF($D884=3,IF(INT($E884)-EDATE(VLOOKUP($C884,'[13]ФИО - № гарнитуры 3-я линия СПб'!$B$2:$M$211,12,FALSE),12)&gt;=0,"НЕТ","ДА"),""))</f>
        <v>ДА</v>
      </c>
      <c r="Q884" s="149" t="e">
        <f>SUMIF($J884,"*AFE4490*",'[13]ТЗ и ТП'!$D$2)+SUMIF($J884,"*BC817*",'[13]ТЗ и ТП'!$D$3)+SUMIF($J884,"*LP2985-3,0*",'[13]ТЗ и ТП'!$D$4)+SUMIF($J884,"*STC4054GR*",'[13]ТЗ и ТП'!$D$5)+SUMIF($J884,"*W25Q128*",'[13]ТЗ и ТП'!$D$6)+SUMIF($J884,"*Диагностика датчика*",'[13]ТЗ и ТП'!$D$7)+SUMIF($J884,"*Доработка амбушюр*",'[13]ТЗ и ТП'!$D$8)+SUMIF($J884,"*Заглушка клипсы ЕИУЮ.741621.001*",'[13]ТЗ и ТП'!$D$9)+SUMIF($J884,"*Заглушка клипсы ЕИУЮ.741621.001 - 2 шт*",'[13]ТЗ и ТП'!$D$10)+SUMIF($J884,"*Замена SMD-кнопки*",'[13]ТЗ и ТП'!$D$11)+SUMIF($J884,"*Замена аккумулятора датчика*",'[13]ТЗ и ТП'!$D$12)+SUMIF($J884,"*Замена амбушюр*",'[13]ТЗ и ТП'!$D$13)+SUMIF($J884,"*Замена детектора датчика крови DDN2090M APMKorea*",'[13]ТЗ и ТП'!$D$14)+SUMIF($J884,"*Замена заводского номера*",'[13]ТЗ и ТП'!$D$15)+SUMIF($J884,"*Замена зарядного устройства*",'[13]ТЗ и ТП'!$D$16)+SUMIF($J884,"*Замена излучателя датчика крови DDL2002M APMKorea*",'[13]ТЗ и ТП'!$D$17)+SUMIF($J884,"*Замена кабеля датчика*",'[13]ТЗ и ТП'!$D$18)+SUMIF($J884,"*Замена Кнопки заушника ЕИУЮ.741521.001*",'[13]ТЗ и ТП'!$D$19)+SUMIF($J884,"*Замена платы датчика*",'[13]ТЗ и ТП'!$D$20)+SUMIF($J884,"*Замена пружин 2 шт*",'[13]ТЗ и ТП'!$D$21)+SUMIF($J884,"*Замена пружин 4 шт*",'[13]ТЗ и ТП'!$D$22)+SUMIF($J884,"*Замена разъёма micro-USB датчика*",'[13]ТЗ и ТП'!$D$23)+SUMIF($J884,"*Замена этикетки на упаковке*",'[13]ТЗ и ТП'!$D$24)+SUMIF($J884,"*Изготовление нового силиконового уха*",'[13]ТЗ и ТП'!$D$25)+SUMIF($J884,"*Изготовление нового слепка уха*",'[13]ТЗ и ТП'!$D$26)+SUMIF($J884,"*Изготовление новой клипсы*",'[13]ТЗ и ТП'!$D$27)+SUMIF($J884,"*Изготовление новых амбушюр*",'[13]ТЗ и ТП'!$D$28)+SUMIF($J884,"*Изготовление новых форм*",'[13]ТЗ и ТП'!$D$29)+SUMIF($J884,"*Кинута перемычка*",'[13]ТЗ и ТП'!$D$30)+SUMIF($J884,"*Кожух клипсы верхний левый ЕИУЮ.735224.004*",'[13]ТЗ и ТП'!$D$31)+SUMIF($J884,"*Кожух клипсы верхний правый ЕИУЮ.735224.005*",'[13]ТЗ и ТП'!$D$32)+SUMIF($J884,"*Кожух клипсы нижний левый ЕИУЮ.735224.002*",'[13]ТЗ и ТП'!$D$33)+SUMIF($J884,"*Кожух клипсы нижний правый ЕИУЮ.735224.003*",'[13]ТЗ и ТП'!$D$34)+SUMIF($J884,"*Крышка заушника ЕИУЮ.735614.002*",'[13]ТЗ и ТП'!$D$35)+SUMIF($J884,"*Крышка скобы ЕИУЮ.745321.001*",'[13]ТЗ и ТП'!$D$36)+SUMIF($J884,"*Основание заушника ЕИУЮ.735614.001*",'[13]ТЗ и ТП'!$D$37)+SUMIF($J884,"*Разборка заушной части*",'[13]ТЗ и ТП'!$D$38)+SUMIF($J884,"*Сборка корпуса заушной части*",'[13]ТЗ и ТП'!$D$39)+SUMIF($J884,"*Разборка клипсы*",'[13]ТЗ и ТП'!$D$40)+SUMIF($J884,"*Сборка корпуса клипсы*",'[13]ТЗ и ТП'!$D$41)+SUMIF($J884,"*Перепрошивка платы*",'[13]ТЗ и ТП'!$D$42)+SUMIF($J884,"*Подклейка провода к клипсе*",'[13]ТЗ и ТП'!$D$43)+SUMIF($J884,"*Чистка гарнитуры*",'[13]ТЗ и ТП'!$D$44)+SUMIF($J884,"*Проклейка амбушюр*",'[13]ТЗ и ТП'!$D$45)+SUMIF($J884,"*Прошивка BLE*",'[13]ТЗ и ТП'!$D$46)+SUMIF($J884,"*Скоба клипсы ЕИУЮ.745326.001*",'[13]ТЗ и ТП'!$D$47)+SUMIF($J884,"*Укорочен кабель*",'[13]ТЗ и ТП'!$D$48)+SUMIF($J884,"*Уменьшены амбушюры*",'[13]ТЗ и ТП'!$D$49)+SUMIF($J884,"*Установлены более длинные пружины 2 шт*",'[13]ТЗ и ТП'!$D$50)+SUMIF($J884,"*Установлены более длинные пружины 4 шт*",'[13]ТЗ и ТП'!$D$51)+SUMIF($J884,"*Растянуты пружины*",'[13]ТЗ и ТП'!$D$52)+SUMIF($J884,"*Перебор клипсы*",'[13]ТЗ и ТП'!$D$53)+SUMIF($J884,"*Усилена кнопка*",'[13]ТЗ и ТП'!$D$54)+IF($E884=$E883,0,'[13]ТЗ и ТП'!$D$55)+IF(OR($F884="починено",$F884="сделана новая"),'[13]ТЗ и ТП'!$D$56)+IF(OR($F884="починено",$F884="сделана новая"),'[13]ТЗ и ТП'!$D$57)+SUMIF($J884,"*Ремонт платы датчика*",'[13]ТЗ и ТП'!$D$58)+SUMIF($J884,"*Изготовление датчика*",'[13]ТЗ и ТП'!$D$59)+SUMIF($J884,"*Вклейка магнита корпуса футляра*",'[13]ТЗ и ТП'!$D$63)+SUMIF($J884,"*Вклейка магнита крышки футляра*",'[13]ТЗ и ТП'!$D$64)+SUMIF($J884,"*Вклейка малого магнита корпуса футляра*",'[13]ТЗ и ТП'!$D$65)+SUMIF($J884,"*Вклейка малого магнита крышки футляра*",'[13]ТЗ и ТП'!$D$66)+SUMIF($J884,"*Замена 2-х цилиндрических магнитов*",'[13]ТЗ и ТП'!$D$67)+SUMIF($J884,"*Замена крышки футляра*",'[13]ТЗ и ТП'!$D$68)+SUMIF($J884,"*Замена магнита корпуса футляра*",'[13]ТЗ и ТП'!$D$69)+SUMIF($J884,"*Замена основания футляра*",'[13]ТЗ и ТП'!$D$70)+SUMIF($J884,"*Замена платы футляра*",'[13]ТЗ и ТП'!$D$71)+SUMIF($J884,"*Замена разъёма micro-USB кабеля футляра*",'[13]ТЗ и ТП'!$D$72)+SUMIF($J884,"*Замена разъёма micro-USB корпуса футляра*",'[13]ТЗ и ТП'!$D$73)+SUMIF($J884,"*Замена светодиода футляра*",'[13]ТЗ и ТП'!$D$74)+SUMIF($J884,"*Замена этикетки*",'[13]ТЗ и ТП'!$D$75)+SUMIF($J884,"*Исправление правильной ориентации micro-USB разъёма футляра  *",'[13]ТЗ и ТП'!$D$76)+SUMIF($J884,"*Замена кабеля футляра*",'[13]ТЗ и ТП'!$D$77)+SUMIF($J884,"*Доработка платы футляра &gt;40%*",'[13]ТЗ и ТП'!$D$78)+SUMIF($J884,"*Доработка платы футляра от нагрева*",'[13]ТЗ и ТП'!$D$79)+SUMIF($J884,"*Доработка разъёма micro-USB кабеля футляра*",'[13]ТЗ и ТП'!$D$80)+SUMIF($J884,"*Диагностика футляра*",'[13]ТЗ и ТП'!$D$81)+SUMIF($J884,"*Снятие платы футляра*",'[13]ТЗ и ТП'!$D$82)+SUMIF($J884,"*Установка платы футляра*",'[13]ТЗ и ТП'!$D$83)+SUMIF($J884,"*Изготовление уплотнителя под датчик*",'[13]ТЗ и ТП'!$D$84)+SUMIF($J884,"*Изготовление нового футляра*",'[13]ТЗ и ТП'!$D$85)+SUMIF($J884,"*Замена аккумулятора футляра*",'[13]ТЗ и ТП'!$D$86)</f>
        <v>#VALUE!</v>
      </c>
    </row>
    <row r="885" spans="1:17" ht="120">
      <c r="A885" s="147">
        <v>880</v>
      </c>
      <c r="B885" s="158" t="str">
        <f>IF(D885=4,VLOOKUP(C885,'[13]ФИО - № гарнитуры 4-я линия СПб'!$B$2:$C$180,2,FALSE),IF(D885=3,VLOOKUP(C885,'[13]ФИО - № гарнитуры 3-я линия СПб'!$B$2:$C$211,2,FALSE),""))</f>
        <v>Субботин Дмитрий Валентинович</v>
      </c>
      <c r="C885" s="125">
        <v>446</v>
      </c>
      <c r="D885" s="121">
        <v>3</v>
      </c>
      <c r="E885" s="124">
        <v>43416</v>
      </c>
      <c r="F885" s="126" t="s">
        <v>120</v>
      </c>
      <c r="G885" s="124"/>
      <c r="H885" s="265"/>
      <c r="I885" s="122" t="s">
        <v>2106</v>
      </c>
      <c r="J885" s="123"/>
      <c r="K885" s="19"/>
      <c r="L885" s="148"/>
      <c r="M885" s="119"/>
      <c r="N885" s="119"/>
      <c r="O885" s="149">
        <f>IF(M885&lt;&gt;"ЗН",COUNTIF(M$2:M884,M885),0)</f>
        <v>0</v>
      </c>
      <c r="P885" s="149" t="str">
        <f>IF($D885=4,IF(INT($E885)-EDATE(VLOOKUP($C885,'[13]ФИО - № гарнитуры 4-я линия СПб'!$B$2:$H$180,7,FALSE),12)&gt;=0,"НЕТ","ДА"),IF($D885=3,IF(INT($E885)-EDATE(VLOOKUP($C885,'[13]ФИО - № гарнитуры 3-я линия СПб'!$B$2:$M$211,12,FALSE),12)&gt;=0,"НЕТ","ДА"),""))</f>
        <v>ДА</v>
      </c>
      <c r="Q885" s="149" t="e">
        <f>SUMIF($J885,"*AFE4490*",'[13]ТЗ и ТП'!$D$2)+SUMIF($J885,"*BC817*",'[13]ТЗ и ТП'!$D$3)+SUMIF($J885,"*LP2985-3,0*",'[13]ТЗ и ТП'!$D$4)+SUMIF($J885,"*STC4054GR*",'[13]ТЗ и ТП'!$D$5)+SUMIF($J885,"*W25Q128*",'[13]ТЗ и ТП'!$D$6)+SUMIF($J885,"*Диагностика датчика*",'[13]ТЗ и ТП'!$D$7)+SUMIF($J885,"*Доработка амбушюр*",'[13]ТЗ и ТП'!$D$8)+SUMIF($J885,"*Заглушка клипсы ЕИУЮ.741621.001*",'[13]ТЗ и ТП'!$D$9)+SUMIF($J885,"*Заглушка клипсы ЕИУЮ.741621.001 - 2 шт*",'[13]ТЗ и ТП'!$D$10)+SUMIF($J885,"*Замена SMD-кнопки*",'[13]ТЗ и ТП'!$D$11)+SUMIF($J885,"*Замена аккумулятора датчика*",'[13]ТЗ и ТП'!$D$12)+SUMIF($J885,"*Замена амбушюр*",'[13]ТЗ и ТП'!$D$13)+SUMIF($J885,"*Замена детектора датчика крови DDN2090M APMKorea*",'[13]ТЗ и ТП'!$D$14)+SUMIF($J885,"*Замена заводского номера*",'[13]ТЗ и ТП'!$D$15)+SUMIF($J885,"*Замена зарядного устройства*",'[13]ТЗ и ТП'!$D$16)+SUMIF($J885,"*Замена излучателя датчика крови DDL2002M APMKorea*",'[13]ТЗ и ТП'!$D$17)+SUMIF($J885,"*Замена кабеля датчика*",'[13]ТЗ и ТП'!$D$18)+SUMIF($J885,"*Замена Кнопки заушника ЕИУЮ.741521.001*",'[13]ТЗ и ТП'!$D$19)+SUMIF($J885,"*Замена платы датчика*",'[13]ТЗ и ТП'!$D$20)+SUMIF($J885,"*Замена пружин 2 шт*",'[13]ТЗ и ТП'!$D$21)+SUMIF($J885,"*Замена пружин 4 шт*",'[13]ТЗ и ТП'!$D$22)+SUMIF($J885,"*Замена разъёма micro-USB датчика*",'[13]ТЗ и ТП'!$D$23)+SUMIF($J885,"*Замена этикетки на упаковке*",'[13]ТЗ и ТП'!$D$24)+SUMIF($J885,"*Изготовление нового силиконового уха*",'[13]ТЗ и ТП'!$D$25)+SUMIF($J885,"*Изготовление нового слепка уха*",'[13]ТЗ и ТП'!$D$26)+SUMIF($J885,"*Изготовление новой клипсы*",'[13]ТЗ и ТП'!$D$27)+SUMIF($J885,"*Изготовление новых амбушюр*",'[13]ТЗ и ТП'!$D$28)+SUMIF($J885,"*Изготовление новых форм*",'[13]ТЗ и ТП'!$D$29)+SUMIF($J885,"*Кинута перемычка*",'[13]ТЗ и ТП'!$D$30)+SUMIF($J885,"*Кожух клипсы верхний левый ЕИУЮ.735224.004*",'[13]ТЗ и ТП'!$D$31)+SUMIF($J885,"*Кожух клипсы верхний правый ЕИУЮ.735224.005*",'[13]ТЗ и ТП'!$D$32)+SUMIF($J885,"*Кожух клипсы нижний левый ЕИУЮ.735224.002*",'[13]ТЗ и ТП'!$D$33)+SUMIF($J885,"*Кожух клипсы нижний правый ЕИУЮ.735224.003*",'[13]ТЗ и ТП'!$D$34)+SUMIF($J885,"*Крышка заушника ЕИУЮ.735614.002*",'[13]ТЗ и ТП'!$D$35)+SUMIF($J885,"*Крышка скобы ЕИУЮ.745321.001*",'[13]ТЗ и ТП'!$D$36)+SUMIF($J885,"*Основание заушника ЕИУЮ.735614.001*",'[13]ТЗ и ТП'!$D$37)+SUMIF($J885,"*Разборка заушной части*",'[13]ТЗ и ТП'!$D$38)+SUMIF($J885,"*Сборка корпуса заушной части*",'[13]ТЗ и ТП'!$D$39)+SUMIF($J885,"*Разборка клипсы*",'[13]ТЗ и ТП'!$D$40)+SUMIF($J885,"*Сборка корпуса клипсы*",'[13]ТЗ и ТП'!$D$41)+SUMIF($J885,"*Перепрошивка платы*",'[13]ТЗ и ТП'!$D$42)+SUMIF($J885,"*Подклейка провода к клипсе*",'[13]ТЗ и ТП'!$D$43)+SUMIF($J885,"*Чистка гарнитуры*",'[13]ТЗ и ТП'!$D$44)+SUMIF($J885,"*Проклейка амбушюр*",'[13]ТЗ и ТП'!$D$45)+SUMIF($J885,"*Прошивка BLE*",'[13]ТЗ и ТП'!$D$46)+SUMIF($J885,"*Скоба клипсы ЕИУЮ.745326.001*",'[13]ТЗ и ТП'!$D$47)+SUMIF($J885,"*Укорочен кабель*",'[13]ТЗ и ТП'!$D$48)+SUMIF($J885,"*Уменьшены амбушюры*",'[13]ТЗ и ТП'!$D$49)+SUMIF($J885,"*Установлены более длинные пружины 2 шт*",'[13]ТЗ и ТП'!$D$50)+SUMIF($J885,"*Установлены более длинные пружины 4 шт*",'[13]ТЗ и ТП'!$D$51)+SUMIF($J885,"*Растянуты пружины*",'[13]ТЗ и ТП'!$D$52)+SUMIF($J885,"*Перебор клипсы*",'[13]ТЗ и ТП'!$D$53)+SUMIF($J885,"*Усилена кнопка*",'[13]ТЗ и ТП'!$D$54)+IF($E885=$E884,0,'[13]ТЗ и ТП'!$D$55)+IF(OR($F885="починено",$F885="сделана новая"),'[13]ТЗ и ТП'!$D$56)+IF(OR($F885="починено",$F885="сделана новая"),'[13]ТЗ и ТП'!$D$57)+SUMIF($J885,"*Ремонт платы датчика*",'[13]ТЗ и ТП'!$D$58)+SUMIF($J885,"*Изготовление датчика*",'[13]ТЗ и ТП'!$D$59)+SUMIF($J885,"*Вклейка магнита корпуса футляра*",'[13]ТЗ и ТП'!$D$63)+SUMIF($J885,"*Вклейка магнита крышки футляра*",'[13]ТЗ и ТП'!$D$64)+SUMIF($J885,"*Вклейка малого магнита корпуса футляра*",'[13]ТЗ и ТП'!$D$65)+SUMIF($J885,"*Вклейка малого магнита крышки футляра*",'[13]ТЗ и ТП'!$D$66)+SUMIF($J885,"*Замена 2-х цилиндрических магнитов*",'[13]ТЗ и ТП'!$D$67)+SUMIF($J885,"*Замена крышки футляра*",'[13]ТЗ и ТП'!$D$68)+SUMIF($J885,"*Замена магнита корпуса футляра*",'[13]ТЗ и ТП'!$D$69)+SUMIF($J885,"*Замена основания футляра*",'[13]ТЗ и ТП'!$D$70)+SUMIF($J885,"*Замена платы футляра*",'[13]ТЗ и ТП'!$D$71)+SUMIF($J885,"*Замена разъёма micro-USB кабеля футляра*",'[13]ТЗ и ТП'!$D$72)+SUMIF($J885,"*Замена разъёма micro-USB корпуса футляра*",'[13]ТЗ и ТП'!$D$73)+SUMIF($J885,"*Замена светодиода футляра*",'[13]ТЗ и ТП'!$D$74)+SUMIF($J885,"*Замена этикетки*",'[13]ТЗ и ТП'!$D$75)+SUMIF($J885,"*Исправление правильной ориентации micro-USB разъёма футляра  *",'[13]ТЗ и ТП'!$D$76)+SUMIF($J885,"*Замена кабеля футляра*",'[13]ТЗ и ТП'!$D$77)+SUMIF($J885,"*Доработка платы футляра &gt;40%*",'[13]ТЗ и ТП'!$D$78)+SUMIF($J885,"*Доработка платы футляра от нагрева*",'[13]ТЗ и ТП'!$D$79)+SUMIF($J885,"*Доработка разъёма micro-USB кабеля футляра*",'[13]ТЗ и ТП'!$D$80)+SUMIF($J885,"*Диагностика футляра*",'[13]ТЗ и ТП'!$D$81)+SUMIF($J885,"*Снятие платы футляра*",'[13]ТЗ и ТП'!$D$82)+SUMIF($J885,"*Установка платы футляра*",'[13]ТЗ и ТП'!$D$83)+SUMIF($J885,"*Изготовление уплотнителя под датчик*",'[13]ТЗ и ТП'!$D$84)+SUMIF($J885,"*Изготовление нового футляра*",'[13]ТЗ и ТП'!$D$85)+SUMIF($J885,"*Замена аккумулятора футляра*",'[13]ТЗ и ТП'!$D$86)</f>
        <v>#VALUE!</v>
      </c>
    </row>
    <row r="886" spans="1:17" ht="120" hidden="1">
      <c r="A886" s="147">
        <v>881</v>
      </c>
      <c r="B886" s="155" t="str">
        <f>IF(D886=4,VLOOKUP(C886,'[13]ФИО - № гарнитуры 4-я линия СПб'!$B$2:$C$180,2,FALSE),IF(D886=3,VLOOKUP(C886,'[13]ФИО - № гарнитуры 3-я линия СПб'!$B$2:$C$211,2,FALSE),""))</f>
        <v>Хозеев Владимир Валерьевич</v>
      </c>
      <c r="C886" s="144">
        <v>465</v>
      </c>
      <c r="D886" s="5">
        <v>3</v>
      </c>
      <c r="E886" s="106">
        <v>43416</v>
      </c>
      <c r="F886" s="126" t="s">
        <v>120</v>
      </c>
      <c r="G886" s="124"/>
      <c r="H886" s="265"/>
      <c r="I886" s="63" t="s">
        <v>2107</v>
      </c>
      <c r="J886" s="31" t="s">
        <v>2316</v>
      </c>
      <c r="K886" s="19" t="s">
        <v>83</v>
      </c>
      <c r="L886" s="148" t="s">
        <v>1791</v>
      </c>
      <c r="M886" s="145">
        <v>43438</v>
      </c>
      <c r="N886" s="145">
        <v>43448</v>
      </c>
      <c r="O886" s="149">
        <f>IF(N886&lt;&gt;"ЗН",COUNTIF(M$2:M885,N886),0)</f>
        <v>0</v>
      </c>
      <c r="P886" s="149" t="str">
        <f>IF($D886=4,IF(INT($E886)-EDATE(VLOOKUP($C886,'[13]ФИО - № гарнитуры 4-я линия СПб'!$B$2:$H$180,7,FALSE),12)&gt;=0,"НЕТ","ДА"),IF($D886=3,IF(INT($E886)-EDATE(VLOOKUP($C886,'[13]ФИО - № гарнитуры 3-я линия СПб'!$B$2:$M$211,12,FALSE),12)&gt;=0,"НЕТ","ДА"),""))</f>
        <v>ДА</v>
      </c>
      <c r="Q886" s="149" t="e">
        <f>SUMIF($J886,"*AFE4490*",'[13]ТЗ и ТП'!$D$2)+SUMIF($J886,"*BC817*",'[13]ТЗ и ТП'!$D$3)+SUMIF($J886,"*LP2985-3,0*",'[13]ТЗ и ТП'!$D$4)+SUMIF($J886,"*STC4054GR*",'[13]ТЗ и ТП'!$D$5)+SUMIF($J886,"*W25Q128*",'[13]ТЗ и ТП'!$D$6)+SUMIF($J886,"*Диагностика датчика*",'[13]ТЗ и ТП'!$D$7)+SUMIF($J886,"*Доработка амбушюр*",'[13]ТЗ и ТП'!$D$8)+SUMIF($J886,"*Заглушка клипсы ЕИУЮ.741621.001*",'[13]ТЗ и ТП'!$D$9)+SUMIF($J886,"*Заглушка клипсы ЕИУЮ.741621.001 - 2 шт*",'[13]ТЗ и ТП'!$D$10)+SUMIF($J886,"*Замена SMD-кнопки*",'[13]ТЗ и ТП'!$D$11)+SUMIF($J886,"*Замена аккумулятора датчика*",'[13]ТЗ и ТП'!$D$12)+SUMIF($J886,"*Замена амбушюр*",'[13]ТЗ и ТП'!$D$13)+SUMIF($J886,"*Замена детектора датчика крови DDN2090M APMKorea*",'[13]ТЗ и ТП'!$D$14)+SUMIF($J886,"*Замена заводского номера*",'[13]ТЗ и ТП'!$D$15)+SUMIF($J886,"*Замена зарядного устройства*",'[13]ТЗ и ТП'!$D$16)+SUMIF($J886,"*Замена излучателя датчика крови DDL2002M APMKorea*",'[13]ТЗ и ТП'!$D$17)+SUMIF($J886,"*Замена кабеля датчика*",'[13]ТЗ и ТП'!$D$18)+SUMIF($J886,"*Замена Кнопки заушника ЕИУЮ.741521.001*",'[13]ТЗ и ТП'!$D$19)+SUMIF($J886,"*Замена платы датчика*",'[13]ТЗ и ТП'!$D$20)+SUMIF($J886,"*Замена пружин 2 шт*",'[13]ТЗ и ТП'!$D$21)+SUMIF($J886,"*Замена пружин 4 шт*",'[13]ТЗ и ТП'!$D$22)+SUMIF($J886,"*Замена разъёма micro-USB датчика*",'[13]ТЗ и ТП'!$D$23)+SUMIF($J886,"*Замена этикетки на упаковке*",'[13]ТЗ и ТП'!$D$24)+SUMIF($J886,"*Изготовление нового силиконового уха*",'[13]ТЗ и ТП'!$D$25)+SUMIF($J886,"*Изготовление нового слепка уха*",'[13]ТЗ и ТП'!$D$26)+SUMIF($J886,"*Изготовление новой клипсы*",'[13]ТЗ и ТП'!$D$27)+SUMIF($J886,"*Изготовление новых амбушюр*",'[13]ТЗ и ТП'!$D$28)+SUMIF($J886,"*Изготовление новых форм*",'[13]ТЗ и ТП'!$D$29)+SUMIF($J886,"*Кинута перемычка*",'[13]ТЗ и ТП'!$D$30)+SUMIF($J886,"*Кожух клипсы верхний левый ЕИУЮ.735224.004*",'[13]ТЗ и ТП'!$D$31)+SUMIF($J886,"*Кожух клипсы верхний правый ЕИУЮ.735224.005*",'[13]ТЗ и ТП'!$D$32)+SUMIF($J886,"*Кожух клипсы нижний левый ЕИУЮ.735224.002*",'[13]ТЗ и ТП'!$D$33)+SUMIF($J886,"*Кожух клипсы нижний правый ЕИУЮ.735224.003*",'[13]ТЗ и ТП'!$D$34)+SUMIF($J886,"*Крышка заушника ЕИУЮ.735614.002*",'[13]ТЗ и ТП'!$D$35)+SUMIF($J886,"*Крышка скобы ЕИУЮ.745321.001*",'[13]ТЗ и ТП'!$D$36)+SUMIF($J886,"*Основание заушника ЕИУЮ.735614.001*",'[13]ТЗ и ТП'!$D$37)+SUMIF($J886,"*Разборка заушной части*",'[13]ТЗ и ТП'!$D$38)+SUMIF($J886,"*Сборка корпуса заушной части*",'[13]ТЗ и ТП'!$D$39)+SUMIF($J886,"*Разборка клипсы*",'[13]ТЗ и ТП'!$D$40)+SUMIF($J886,"*Сборка корпуса клипсы*",'[13]ТЗ и ТП'!$D$41)+SUMIF($J886,"*Перепрошивка платы*",'[13]ТЗ и ТП'!$D$42)+SUMIF($J886,"*Подклейка провода к клипсе*",'[13]ТЗ и ТП'!$D$43)+SUMIF($J886,"*Чистка гарнитуры*",'[13]ТЗ и ТП'!$D$44)+SUMIF($J886,"*Проклейка амбушюр*",'[13]ТЗ и ТП'!$D$45)+SUMIF($J886,"*Прошивка BLE*",'[13]ТЗ и ТП'!$D$46)+SUMIF($J886,"*Скоба клипсы ЕИУЮ.745326.001*",'[13]ТЗ и ТП'!$D$47)+SUMIF($J886,"*Укорочен кабель*",'[13]ТЗ и ТП'!$D$48)+SUMIF($J886,"*Уменьшены амбушюры*",'[13]ТЗ и ТП'!$D$49)+SUMIF($J886,"*Установлены более длинные пружины 2 шт*",'[13]ТЗ и ТП'!$D$50)+SUMIF($J886,"*Установлены более длинные пружины 4 шт*",'[13]ТЗ и ТП'!$D$51)+SUMIF($J886,"*Растянуты пружины*",'[13]ТЗ и ТП'!$D$52)+SUMIF($J886,"*Перебор клипсы*",'[13]ТЗ и ТП'!$D$53)+SUMIF($J886,"*Усилена кнопка*",'[13]ТЗ и ТП'!$D$54)+IF($E886=$E885,0,'[13]ТЗ и ТП'!$D$55)+IF(OR($F886="починено",$F886="сделана новая"),'[13]ТЗ и ТП'!$D$56)+IF(OR($F886="починено",$F886="сделана новая"),'[13]ТЗ и ТП'!$D$57)+SUMIF($J886,"*Ремонт платы датчика*",'[13]ТЗ и ТП'!$D$58)+SUMIF($J886,"*Изготовление датчика*",'[13]ТЗ и ТП'!$D$59)+SUMIF($J886,"*Вклейка магнита корпуса футляра*",'[13]ТЗ и ТП'!$D$63)+SUMIF($J886,"*Вклейка магнита крышки футляра*",'[13]ТЗ и ТП'!$D$64)+SUMIF($J886,"*Вклейка малого магнита корпуса футляра*",'[13]ТЗ и ТП'!$D$65)+SUMIF($J886,"*Вклейка малого магнита крышки футляра*",'[13]ТЗ и ТП'!$D$66)+SUMIF($J886,"*Замена 2-х цилиндрических магнитов*",'[13]ТЗ и ТП'!$D$67)+SUMIF($J886,"*Замена крышки футляра*",'[13]ТЗ и ТП'!$D$68)+SUMIF($J886,"*Замена магнита корпуса футляра*",'[13]ТЗ и ТП'!$D$69)+SUMIF($J886,"*Замена основания футляра*",'[13]ТЗ и ТП'!$D$70)+SUMIF($J886,"*Замена платы футляра*",'[13]ТЗ и ТП'!$D$71)+SUMIF($J886,"*Замена разъёма micro-USB кабеля футляра*",'[13]ТЗ и ТП'!$D$72)+SUMIF($J886,"*Замена разъёма micro-USB корпуса футляра*",'[13]ТЗ и ТП'!$D$73)+SUMIF($J886,"*Замена светодиода футляра*",'[13]ТЗ и ТП'!$D$74)+SUMIF($J886,"*Замена этикетки*",'[13]ТЗ и ТП'!$D$75)+SUMIF($J886,"*Исправление правильной ориентации micro-USB разъёма футляра  *",'[13]ТЗ и ТП'!$D$76)+SUMIF($J886,"*Замена кабеля футляра*",'[13]ТЗ и ТП'!$D$77)+SUMIF($J886,"*Доработка платы футляра &gt;40%*",'[13]ТЗ и ТП'!$D$78)+SUMIF($J886,"*Доработка платы футляра от нагрева*",'[13]ТЗ и ТП'!$D$79)+SUMIF($J886,"*Доработка разъёма micro-USB кабеля футляра*",'[13]ТЗ и ТП'!$D$80)+SUMIF($J886,"*Диагностика футляра*",'[13]ТЗ и ТП'!$D$81)+SUMIF($J886,"*Снятие платы футляра*",'[13]ТЗ и ТП'!$D$82)+SUMIF($J886,"*Установка платы футляра*",'[13]ТЗ и ТП'!$D$83)+SUMIF($J886,"*Изготовление уплотнителя под датчик*",'[13]ТЗ и ТП'!$D$84)+SUMIF($J886,"*Изготовление нового футляра*",'[13]ТЗ и ТП'!$D$85)+SUMIF($J886,"*Замена аккумулятора футляра*",'[13]ТЗ и ТП'!$D$86)</f>
        <v>#VALUE!</v>
      </c>
    </row>
    <row r="887" spans="1:17" ht="120" hidden="1">
      <c r="A887" s="147">
        <v>882</v>
      </c>
      <c r="B887" s="155" t="str">
        <f>IF(D887=4,VLOOKUP(C887,'[13]ФИО - № гарнитуры 4-я линия СПб'!$B$2:$C$180,2,FALSE),IF(D887=3,VLOOKUP(C887,'[13]ФИО - № гарнитуры 3-я линия СПб'!$B$2:$C$211,2,FALSE),""))</f>
        <v>Попов Александр Васильевич</v>
      </c>
      <c r="C887" s="144">
        <v>414</v>
      </c>
      <c r="D887" s="5">
        <v>3</v>
      </c>
      <c r="E887" s="106">
        <v>43416</v>
      </c>
      <c r="F887" s="126" t="s">
        <v>120</v>
      </c>
      <c r="G887" s="124"/>
      <c r="H887" s="265"/>
      <c r="I887" s="63" t="s">
        <v>2108</v>
      </c>
      <c r="J887" s="31" t="s">
        <v>2192</v>
      </c>
      <c r="K887" s="19" t="s">
        <v>2185</v>
      </c>
      <c r="L887" s="148" t="s">
        <v>1601</v>
      </c>
      <c r="M887" s="145">
        <v>43445</v>
      </c>
      <c r="N887" s="145">
        <v>43446</v>
      </c>
      <c r="O887" s="149">
        <f>IF(M887&lt;&gt;"ЗН",COUNTIF(M$2:M886,M887),0)</f>
        <v>0</v>
      </c>
      <c r="P887" s="149" t="str">
        <f>IF($D887=4,IF(INT($E887)-EDATE(VLOOKUP($C887,'[13]ФИО - № гарнитуры 4-я линия СПб'!$B$2:$H$180,7,FALSE),12)&gt;=0,"НЕТ","ДА"),IF($D887=3,IF(INT($E887)-EDATE(VLOOKUP($C887,'[13]ФИО - № гарнитуры 3-я линия СПб'!$B$2:$M$211,12,FALSE),12)&gt;=0,"НЕТ","ДА"),""))</f>
        <v>ДА</v>
      </c>
      <c r="Q887" s="149" t="e">
        <f>SUMIF($J887,"*AFE4490*",'[13]ТЗ и ТП'!$D$2)+SUMIF($J887,"*BC817*",'[13]ТЗ и ТП'!$D$3)+SUMIF($J887,"*LP2985-3,0*",'[13]ТЗ и ТП'!$D$4)+SUMIF($J887,"*STC4054GR*",'[13]ТЗ и ТП'!$D$5)+SUMIF($J887,"*W25Q128*",'[13]ТЗ и ТП'!$D$6)+SUMIF($J887,"*Диагностика датчика*",'[13]ТЗ и ТП'!$D$7)+SUMIF($J887,"*Доработка амбушюр*",'[13]ТЗ и ТП'!$D$8)+SUMIF($J887,"*Заглушка клипсы ЕИУЮ.741621.001*",'[13]ТЗ и ТП'!$D$9)+SUMIF($J887,"*Заглушка клипсы ЕИУЮ.741621.001 - 2 шт*",'[13]ТЗ и ТП'!$D$10)+SUMIF($J887,"*Замена SMD-кнопки*",'[13]ТЗ и ТП'!$D$11)+SUMIF($J887,"*Замена аккумулятора датчика*",'[13]ТЗ и ТП'!$D$12)+SUMIF($J887,"*Замена амбушюр*",'[13]ТЗ и ТП'!$D$13)+SUMIF($J887,"*Замена детектора датчика крови DDN2090M APMKorea*",'[13]ТЗ и ТП'!$D$14)+SUMIF($J887,"*Замена заводского номера*",'[13]ТЗ и ТП'!$D$15)+SUMIF($J887,"*Замена зарядного устройства*",'[13]ТЗ и ТП'!$D$16)+SUMIF($J887,"*Замена излучателя датчика крови DDL2002M APMKorea*",'[13]ТЗ и ТП'!$D$17)+SUMIF($J887,"*Замена кабеля датчика*",'[13]ТЗ и ТП'!$D$18)+SUMIF($J887,"*Замена Кнопки заушника ЕИУЮ.741521.001*",'[13]ТЗ и ТП'!$D$19)+SUMIF($J887,"*Замена платы датчика*",'[13]ТЗ и ТП'!$D$20)+SUMIF($J887,"*Замена пружин 2 шт*",'[13]ТЗ и ТП'!$D$21)+SUMIF($J887,"*Замена пружин 4 шт*",'[13]ТЗ и ТП'!$D$22)+SUMIF($J887,"*Замена разъёма micro-USB датчика*",'[13]ТЗ и ТП'!$D$23)+SUMIF($J887,"*Замена этикетки на упаковке*",'[13]ТЗ и ТП'!$D$24)+SUMIF($J887,"*Изготовление нового силиконового уха*",'[13]ТЗ и ТП'!$D$25)+SUMIF($J887,"*Изготовление нового слепка уха*",'[13]ТЗ и ТП'!$D$26)+SUMIF($J887,"*Изготовление новой клипсы*",'[13]ТЗ и ТП'!$D$27)+SUMIF($J887,"*Изготовление новых амбушюр*",'[13]ТЗ и ТП'!$D$28)+SUMIF($J887,"*Изготовление новых форм*",'[13]ТЗ и ТП'!$D$29)+SUMIF($J887,"*Кинута перемычка*",'[13]ТЗ и ТП'!$D$30)+SUMIF($J887,"*Кожух клипсы верхний левый ЕИУЮ.735224.004*",'[13]ТЗ и ТП'!$D$31)+SUMIF($J887,"*Кожух клипсы верхний правый ЕИУЮ.735224.005*",'[13]ТЗ и ТП'!$D$32)+SUMIF($J887,"*Кожух клипсы нижний левый ЕИУЮ.735224.002*",'[13]ТЗ и ТП'!$D$33)+SUMIF($J887,"*Кожух клипсы нижний правый ЕИУЮ.735224.003*",'[13]ТЗ и ТП'!$D$34)+SUMIF($J887,"*Крышка заушника ЕИУЮ.735614.002*",'[13]ТЗ и ТП'!$D$35)+SUMIF($J887,"*Крышка скобы ЕИУЮ.745321.001*",'[13]ТЗ и ТП'!$D$36)+SUMIF($J887,"*Основание заушника ЕИУЮ.735614.001*",'[13]ТЗ и ТП'!$D$37)+SUMIF($J887,"*Разборка заушной части*",'[13]ТЗ и ТП'!$D$38)+SUMIF($J887,"*Сборка корпуса заушной части*",'[13]ТЗ и ТП'!$D$39)+SUMIF($J887,"*Разборка клипсы*",'[13]ТЗ и ТП'!$D$40)+SUMIF($J887,"*Сборка корпуса клипсы*",'[13]ТЗ и ТП'!$D$41)+SUMIF($J887,"*Перепрошивка платы*",'[13]ТЗ и ТП'!$D$42)+SUMIF($J887,"*Подклейка провода к клипсе*",'[13]ТЗ и ТП'!$D$43)+SUMIF($J887,"*Чистка гарнитуры*",'[13]ТЗ и ТП'!$D$44)+SUMIF($J887,"*Проклейка амбушюр*",'[13]ТЗ и ТП'!$D$45)+SUMIF($J887,"*Прошивка BLE*",'[13]ТЗ и ТП'!$D$46)+SUMIF($J887,"*Скоба клипсы ЕИУЮ.745326.001*",'[13]ТЗ и ТП'!$D$47)+SUMIF($J887,"*Укорочен кабель*",'[13]ТЗ и ТП'!$D$48)+SUMIF($J887,"*Уменьшены амбушюры*",'[13]ТЗ и ТП'!$D$49)+SUMIF($J887,"*Установлены более длинные пружины 2 шт*",'[13]ТЗ и ТП'!$D$50)+SUMIF($J887,"*Установлены более длинные пружины 4 шт*",'[13]ТЗ и ТП'!$D$51)+SUMIF($J887,"*Растянуты пружины*",'[13]ТЗ и ТП'!$D$52)+SUMIF($J887,"*Перебор клипсы*",'[13]ТЗ и ТП'!$D$53)+SUMIF($J887,"*Усилена кнопка*",'[13]ТЗ и ТП'!$D$54)+IF($E887=$E886,0,'[13]ТЗ и ТП'!$D$55)+IF(OR($F887="починено",$F887="сделана новая"),'[13]ТЗ и ТП'!$D$56)+IF(OR($F887="починено",$F887="сделана новая"),'[13]ТЗ и ТП'!$D$57)+SUMIF($J887,"*Ремонт платы датчика*",'[13]ТЗ и ТП'!$D$58)+SUMIF($J887,"*Изготовление датчика*",'[13]ТЗ и ТП'!$D$59)+SUMIF($J887,"*Вклейка магнита корпуса футляра*",'[13]ТЗ и ТП'!$D$63)+SUMIF($J887,"*Вклейка магнита крышки футляра*",'[13]ТЗ и ТП'!$D$64)+SUMIF($J887,"*Вклейка малого магнита корпуса футляра*",'[13]ТЗ и ТП'!$D$65)+SUMIF($J887,"*Вклейка малого магнита крышки футляра*",'[13]ТЗ и ТП'!$D$66)+SUMIF($J887,"*Замена 2-х цилиндрических магнитов*",'[13]ТЗ и ТП'!$D$67)+SUMIF($J887,"*Замена крышки футляра*",'[13]ТЗ и ТП'!$D$68)+SUMIF($J887,"*Замена магнита корпуса футляра*",'[13]ТЗ и ТП'!$D$69)+SUMIF($J887,"*Замена основания футляра*",'[13]ТЗ и ТП'!$D$70)+SUMIF($J887,"*Замена платы футляра*",'[13]ТЗ и ТП'!$D$71)+SUMIF($J887,"*Замена разъёма micro-USB кабеля футляра*",'[13]ТЗ и ТП'!$D$72)+SUMIF($J887,"*Замена разъёма micro-USB корпуса футляра*",'[13]ТЗ и ТП'!$D$73)+SUMIF($J887,"*Замена светодиода футляра*",'[13]ТЗ и ТП'!$D$74)+SUMIF($J887,"*Замена этикетки*",'[13]ТЗ и ТП'!$D$75)+SUMIF($J887,"*Исправление правильной ориентации micro-USB разъёма футляра  *",'[13]ТЗ и ТП'!$D$76)+SUMIF($J887,"*Замена кабеля футляра*",'[13]ТЗ и ТП'!$D$77)+SUMIF($J887,"*Доработка платы футляра &gt;40%*",'[13]ТЗ и ТП'!$D$78)+SUMIF($J887,"*Доработка платы футляра от нагрева*",'[13]ТЗ и ТП'!$D$79)+SUMIF($J887,"*Доработка разъёма micro-USB кабеля футляра*",'[13]ТЗ и ТП'!$D$80)+SUMIF($J887,"*Диагностика футляра*",'[13]ТЗ и ТП'!$D$81)+SUMIF($J887,"*Снятие платы футляра*",'[13]ТЗ и ТП'!$D$82)+SUMIF($J887,"*Установка платы футляра*",'[13]ТЗ и ТП'!$D$83)+SUMIF($J887,"*Изготовление уплотнителя под датчик*",'[13]ТЗ и ТП'!$D$84)+SUMIF($J887,"*Изготовление нового футляра*",'[13]ТЗ и ТП'!$D$85)+SUMIF($J887,"*Замена аккумулятора футляра*",'[13]ТЗ и ТП'!$D$86)</f>
        <v>#VALUE!</v>
      </c>
    </row>
    <row r="888" spans="1:17" ht="120">
      <c r="A888" s="147">
        <v>883</v>
      </c>
      <c r="B888" s="158" t="str">
        <f>IF(D888=4,VLOOKUP(C888,'[13]ФИО - № гарнитуры 4-я линия СПб'!$B$2:$C$180,2,FALSE),IF(D888=3,VLOOKUP(C888,'[13]ФИО - № гарнитуры 3-я линия СПб'!$B$2:$C$211,2,FALSE),""))</f>
        <v>Пашков Максим Олегович</v>
      </c>
      <c r="C888" s="125">
        <v>440</v>
      </c>
      <c r="D888" s="121">
        <v>3</v>
      </c>
      <c r="E888" s="124">
        <v>43425</v>
      </c>
      <c r="F888" s="126" t="s">
        <v>120</v>
      </c>
      <c r="G888" s="124"/>
      <c r="H888" s="265"/>
      <c r="I888" s="122" t="s">
        <v>2109</v>
      </c>
      <c r="J888" s="123"/>
      <c r="K888" s="19" t="s">
        <v>1386</v>
      </c>
      <c r="L888" s="148"/>
      <c r="M888" s="119"/>
      <c r="N888" s="119"/>
      <c r="O888" s="149">
        <f>IF(M888&lt;&gt;"ЗН",COUNTIF(M$2:M887,M888),0)</f>
        <v>0</v>
      </c>
      <c r="P888" s="149" t="str">
        <f>IF($D888=4,IF(INT($E888)-EDATE(VLOOKUP($C888,'[13]ФИО - № гарнитуры 4-я линия СПб'!$B$2:$H$180,7,FALSE),12)&gt;=0,"НЕТ","ДА"),IF($D888=3,IF(INT($E888)-EDATE(VLOOKUP($C888,'[13]ФИО - № гарнитуры 3-я линия СПб'!$B$2:$M$211,12,FALSE),12)&gt;=0,"НЕТ","ДА"),""))</f>
        <v>ДА</v>
      </c>
      <c r="Q888" s="149" t="e">
        <f>SUMIF($J888,"*AFE4490*",'[13]ТЗ и ТП'!$D$2)+SUMIF($J888,"*BC817*",'[13]ТЗ и ТП'!$D$3)+SUMIF($J888,"*LP2985-3,0*",'[13]ТЗ и ТП'!$D$4)+SUMIF($J888,"*STC4054GR*",'[13]ТЗ и ТП'!$D$5)+SUMIF($J888,"*W25Q128*",'[13]ТЗ и ТП'!$D$6)+SUMIF($J888,"*Диагностика датчика*",'[13]ТЗ и ТП'!$D$7)+SUMIF($J888,"*Доработка амбушюр*",'[13]ТЗ и ТП'!$D$8)+SUMIF($J888,"*Заглушка клипсы ЕИУЮ.741621.001*",'[13]ТЗ и ТП'!$D$9)+SUMIF($J888,"*Заглушка клипсы ЕИУЮ.741621.001 - 2 шт*",'[13]ТЗ и ТП'!$D$10)+SUMIF($J888,"*Замена SMD-кнопки*",'[13]ТЗ и ТП'!$D$11)+SUMIF($J888,"*Замена аккумулятора датчика*",'[13]ТЗ и ТП'!$D$12)+SUMIF($J888,"*Замена амбушюр*",'[13]ТЗ и ТП'!$D$13)+SUMIF($J888,"*Замена детектора датчика крови DDN2090M APMKorea*",'[13]ТЗ и ТП'!$D$14)+SUMIF($J888,"*Замена заводского номера*",'[13]ТЗ и ТП'!$D$15)+SUMIF($J888,"*Замена зарядного устройства*",'[13]ТЗ и ТП'!$D$16)+SUMIF($J888,"*Замена излучателя датчика крови DDL2002M APMKorea*",'[13]ТЗ и ТП'!$D$17)+SUMIF($J888,"*Замена кабеля датчика*",'[13]ТЗ и ТП'!$D$18)+SUMIF($J888,"*Замена Кнопки заушника ЕИУЮ.741521.001*",'[13]ТЗ и ТП'!$D$19)+SUMIF($J888,"*Замена платы датчика*",'[13]ТЗ и ТП'!$D$20)+SUMIF($J888,"*Замена пружин 2 шт*",'[13]ТЗ и ТП'!$D$21)+SUMIF($J888,"*Замена пружин 4 шт*",'[13]ТЗ и ТП'!$D$22)+SUMIF($J888,"*Замена разъёма micro-USB датчика*",'[13]ТЗ и ТП'!$D$23)+SUMIF($J888,"*Замена этикетки на упаковке*",'[13]ТЗ и ТП'!$D$24)+SUMIF($J888,"*Изготовление нового силиконового уха*",'[13]ТЗ и ТП'!$D$25)+SUMIF($J888,"*Изготовление нового слепка уха*",'[13]ТЗ и ТП'!$D$26)+SUMIF($J888,"*Изготовление новой клипсы*",'[13]ТЗ и ТП'!$D$27)+SUMIF($J888,"*Изготовление новых амбушюр*",'[13]ТЗ и ТП'!$D$28)+SUMIF($J888,"*Изготовление новых форм*",'[13]ТЗ и ТП'!$D$29)+SUMIF($J888,"*Кинута перемычка*",'[13]ТЗ и ТП'!$D$30)+SUMIF($J888,"*Кожух клипсы верхний левый ЕИУЮ.735224.004*",'[13]ТЗ и ТП'!$D$31)+SUMIF($J888,"*Кожух клипсы верхний правый ЕИУЮ.735224.005*",'[13]ТЗ и ТП'!$D$32)+SUMIF($J888,"*Кожух клипсы нижний левый ЕИУЮ.735224.002*",'[13]ТЗ и ТП'!$D$33)+SUMIF($J888,"*Кожух клипсы нижний правый ЕИУЮ.735224.003*",'[13]ТЗ и ТП'!$D$34)+SUMIF($J888,"*Крышка заушника ЕИУЮ.735614.002*",'[13]ТЗ и ТП'!$D$35)+SUMIF($J888,"*Крышка скобы ЕИУЮ.745321.001*",'[13]ТЗ и ТП'!$D$36)+SUMIF($J888,"*Основание заушника ЕИУЮ.735614.001*",'[13]ТЗ и ТП'!$D$37)+SUMIF($J888,"*Разборка заушной части*",'[13]ТЗ и ТП'!$D$38)+SUMIF($J888,"*Сборка корпуса заушной части*",'[13]ТЗ и ТП'!$D$39)+SUMIF($J888,"*Разборка клипсы*",'[13]ТЗ и ТП'!$D$40)+SUMIF($J888,"*Сборка корпуса клипсы*",'[13]ТЗ и ТП'!$D$41)+SUMIF($J888,"*Перепрошивка платы*",'[13]ТЗ и ТП'!$D$42)+SUMIF($J888,"*Подклейка провода к клипсе*",'[13]ТЗ и ТП'!$D$43)+SUMIF($J888,"*Чистка гарнитуры*",'[13]ТЗ и ТП'!$D$44)+SUMIF($J888,"*Проклейка амбушюр*",'[13]ТЗ и ТП'!$D$45)+SUMIF($J888,"*Прошивка BLE*",'[13]ТЗ и ТП'!$D$46)+SUMIF($J888,"*Скоба клипсы ЕИУЮ.745326.001*",'[13]ТЗ и ТП'!$D$47)+SUMIF($J888,"*Укорочен кабель*",'[13]ТЗ и ТП'!$D$48)+SUMIF($J888,"*Уменьшены амбушюры*",'[13]ТЗ и ТП'!$D$49)+SUMIF($J888,"*Установлены более длинные пружины 2 шт*",'[13]ТЗ и ТП'!$D$50)+SUMIF($J888,"*Установлены более длинные пружины 4 шт*",'[13]ТЗ и ТП'!$D$51)+SUMIF($J888,"*Растянуты пружины*",'[13]ТЗ и ТП'!$D$52)+SUMIF($J888,"*Перебор клипсы*",'[13]ТЗ и ТП'!$D$53)+SUMIF($J888,"*Усилена кнопка*",'[13]ТЗ и ТП'!$D$54)+IF($E888=$E887,0,'[13]ТЗ и ТП'!$D$55)+IF(OR($F888="починено",$F888="сделана новая"),'[13]ТЗ и ТП'!$D$56)+IF(OR($F888="починено",$F888="сделана новая"),'[13]ТЗ и ТП'!$D$57)+SUMIF($J888,"*Ремонт платы датчика*",'[13]ТЗ и ТП'!$D$58)+SUMIF($J888,"*Изготовление датчика*",'[13]ТЗ и ТП'!$D$59)+SUMIF($J888,"*Вклейка магнита корпуса футляра*",'[13]ТЗ и ТП'!$D$63)+SUMIF($J888,"*Вклейка магнита крышки футляра*",'[13]ТЗ и ТП'!$D$64)+SUMIF($J888,"*Вклейка малого магнита корпуса футляра*",'[13]ТЗ и ТП'!$D$65)+SUMIF($J888,"*Вклейка малого магнита крышки футляра*",'[13]ТЗ и ТП'!$D$66)+SUMIF($J888,"*Замена 2-х цилиндрических магнитов*",'[13]ТЗ и ТП'!$D$67)+SUMIF($J888,"*Замена крышки футляра*",'[13]ТЗ и ТП'!$D$68)+SUMIF($J888,"*Замена магнита корпуса футляра*",'[13]ТЗ и ТП'!$D$69)+SUMIF($J888,"*Замена основания футляра*",'[13]ТЗ и ТП'!$D$70)+SUMIF($J888,"*Замена платы футляра*",'[13]ТЗ и ТП'!$D$71)+SUMIF($J888,"*Замена разъёма micro-USB кабеля футляра*",'[13]ТЗ и ТП'!$D$72)+SUMIF($J888,"*Замена разъёма micro-USB корпуса футляра*",'[13]ТЗ и ТП'!$D$73)+SUMIF($J888,"*Замена светодиода футляра*",'[13]ТЗ и ТП'!$D$74)+SUMIF($J888,"*Замена этикетки*",'[13]ТЗ и ТП'!$D$75)+SUMIF($J888,"*Исправление правильной ориентации micro-USB разъёма футляра  *",'[13]ТЗ и ТП'!$D$76)+SUMIF($J888,"*Замена кабеля футляра*",'[13]ТЗ и ТП'!$D$77)+SUMIF($J888,"*Доработка платы футляра &gt;40%*",'[13]ТЗ и ТП'!$D$78)+SUMIF($J888,"*Доработка платы футляра от нагрева*",'[13]ТЗ и ТП'!$D$79)+SUMIF($J888,"*Доработка разъёма micro-USB кабеля футляра*",'[13]ТЗ и ТП'!$D$80)+SUMIF($J888,"*Диагностика футляра*",'[13]ТЗ и ТП'!$D$81)+SUMIF($J888,"*Снятие платы футляра*",'[13]ТЗ и ТП'!$D$82)+SUMIF($J888,"*Установка платы футляра*",'[13]ТЗ и ТП'!$D$83)+SUMIF($J888,"*Изготовление уплотнителя под датчик*",'[13]ТЗ и ТП'!$D$84)+SUMIF($J888,"*Изготовление нового футляра*",'[13]ТЗ и ТП'!$D$85)+SUMIF($J888,"*Замена аккумулятора футляра*",'[13]ТЗ и ТП'!$D$86)</f>
        <v>#VALUE!</v>
      </c>
    </row>
    <row r="889" spans="1:17" ht="180" hidden="1">
      <c r="A889" s="147">
        <v>884</v>
      </c>
      <c r="B889" s="155" t="str">
        <f>IF(D889=4,VLOOKUP(C889,'[13]ФИО - № гарнитуры 4-я линия СПб'!$B$2:$C$180,2,FALSE),IF(D889=3,VLOOKUP(C889,'[13]ФИО - № гарнитуры 3-я линия СПб'!$B$2:$C$211,2,FALSE),""))</f>
        <v>Минаев Дмитрий Викторович</v>
      </c>
      <c r="C889" s="144">
        <v>302</v>
      </c>
      <c r="D889" s="5">
        <v>3</v>
      </c>
      <c r="E889" s="106">
        <v>43425</v>
      </c>
      <c r="F889" s="126" t="s">
        <v>120</v>
      </c>
      <c r="G889" s="124"/>
      <c r="H889" s="265"/>
      <c r="I889" s="63" t="s">
        <v>2110</v>
      </c>
      <c r="J889" s="228" t="s">
        <v>2372</v>
      </c>
      <c r="K889" s="19" t="s">
        <v>2371</v>
      </c>
      <c r="L889" s="212" t="s">
        <v>1564</v>
      </c>
      <c r="M889" s="145">
        <v>43486</v>
      </c>
      <c r="N889" s="145">
        <v>43488</v>
      </c>
      <c r="O889" s="149">
        <f>IF(M889&lt;&gt;"ЗН",COUNTIF(M$2:M888,M889),0)</f>
        <v>2</v>
      </c>
      <c r="P889" s="149" t="str">
        <f>IF($D889=4,IF(INT($E889)-EDATE(VLOOKUP($C889,'[13]ФИО - № гарнитуры 4-я линия СПб'!$B$2:$H$180,7,FALSE),12)&gt;=0,"НЕТ","ДА"),IF($D889=3,IF(INT($E889)-EDATE(VLOOKUP($C889,'[13]ФИО - № гарнитуры 3-я линия СПб'!$B$2:$M$211,12,FALSE),12)&gt;=0,"НЕТ","ДА"),""))</f>
        <v>ДА</v>
      </c>
      <c r="Q889" s="149" t="e">
        <f>SUMIF($J889,"*AFE4490*",'[13]ТЗ и ТП'!$D$2)+SUMIF($J889,"*BC817*",'[13]ТЗ и ТП'!$D$3)+SUMIF($J889,"*LP2985-3,0*",'[13]ТЗ и ТП'!$D$4)+SUMIF($J889,"*STC4054GR*",'[13]ТЗ и ТП'!$D$5)+SUMIF($J889,"*W25Q128*",'[13]ТЗ и ТП'!$D$6)+SUMIF($J889,"*Диагностика датчика*",'[13]ТЗ и ТП'!$D$7)+SUMIF($J889,"*Доработка амбушюр*",'[13]ТЗ и ТП'!$D$8)+SUMIF($J889,"*Заглушка клипсы ЕИУЮ.741621.001*",'[13]ТЗ и ТП'!$D$9)+SUMIF($J889,"*Заглушка клипсы ЕИУЮ.741621.001 - 2 шт*",'[13]ТЗ и ТП'!$D$10)+SUMIF($J889,"*Замена SMD-кнопки*",'[13]ТЗ и ТП'!$D$11)+SUMIF($J889,"*Замена аккумулятора датчика*",'[13]ТЗ и ТП'!$D$12)+SUMIF($J889,"*Замена амбушюр*",'[13]ТЗ и ТП'!$D$13)+SUMIF($J889,"*Замена детектора датчика крови DDN2090M APMKorea*",'[13]ТЗ и ТП'!$D$14)+SUMIF($J889,"*Замена заводского номера*",'[13]ТЗ и ТП'!$D$15)+SUMIF($J889,"*Замена зарядного устройства*",'[13]ТЗ и ТП'!$D$16)+SUMIF($J889,"*Замена излучателя датчика крови DDL2002M APMKorea*",'[13]ТЗ и ТП'!$D$17)+SUMIF($J889,"*Замена кабеля датчика*",'[13]ТЗ и ТП'!$D$18)+SUMIF($J889,"*Замена Кнопки заушника ЕИУЮ.741521.001*",'[13]ТЗ и ТП'!$D$19)+SUMIF($J889,"*Замена платы датчика*",'[13]ТЗ и ТП'!$D$20)+SUMIF($J889,"*Замена пружин 2 шт*",'[13]ТЗ и ТП'!$D$21)+SUMIF($J889,"*Замена пружин 4 шт*",'[13]ТЗ и ТП'!$D$22)+SUMIF($J889,"*Замена разъёма micro-USB датчика*",'[13]ТЗ и ТП'!$D$23)+SUMIF($J889,"*Замена этикетки на упаковке*",'[13]ТЗ и ТП'!$D$24)+SUMIF($J889,"*Изготовление нового силиконового уха*",'[13]ТЗ и ТП'!$D$25)+SUMIF($J889,"*Изготовление нового слепка уха*",'[13]ТЗ и ТП'!$D$26)+SUMIF($J889,"*Изготовление новой клипсы*",'[13]ТЗ и ТП'!$D$27)+SUMIF($J889,"*Изготовление новых амбушюр*",'[13]ТЗ и ТП'!$D$28)+SUMIF($J889,"*Изготовление новых форм*",'[13]ТЗ и ТП'!$D$29)+SUMIF($J889,"*Кинута перемычка*",'[13]ТЗ и ТП'!$D$30)+SUMIF($J889,"*Кожух клипсы верхний левый ЕИУЮ.735224.004*",'[13]ТЗ и ТП'!$D$31)+SUMIF($J889,"*Кожух клипсы верхний правый ЕИУЮ.735224.005*",'[13]ТЗ и ТП'!$D$32)+SUMIF($J889,"*Кожух клипсы нижний левый ЕИУЮ.735224.002*",'[13]ТЗ и ТП'!$D$33)+SUMIF($J889,"*Кожух клипсы нижний правый ЕИУЮ.735224.003*",'[13]ТЗ и ТП'!$D$34)+SUMIF($J889,"*Крышка заушника ЕИУЮ.735614.002*",'[13]ТЗ и ТП'!$D$35)+SUMIF($J889,"*Крышка скобы ЕИУЮ.745321.001*",'[13]ТЗ и ТП'!$D$36)+SUMIF($J889,"*Основание заушника ЕИУЮ.735614.001*",'[13]ТЗ и ТП'!$D$37)+SUMIF($J889,"*Разборка заушной части*",'[13]ТЗ и ТП'!$D$38)+SUMIF($J889,"*Сборка корпуса заушной части*",'[13]ТЗ и ТП'!$D$39)+SUMIF($J889,"*Разборка клипсы*",'[13]ТЗ и ТП'!$D$40)+SUMIF($J889,"*Сборка корпуса клипсы*",'[13]ТЗ и ТП'!$D$41)+SUMIF($J889,"*Перепрошивка платы*",'[13]ТЗ и ТП'!$D$42)+SUMIF($J889,"*Подклейка провода к клипсе*",'[13]ТЗ и ТП'!$D$43)+SUMIF($J889,"*Чистка гарнитуры*",'[13]ТЗ и ТП'!$D$44)+SUMIF($J889,"*Проклейка амбушюр*",'[13]ТЗ и ТП'!$D$45)+SUMIF($J889,"*Прошивка BLE*",'[13]ТЗ и ТП'!$D$46)+SUMIF($J889,"*Скоба клипсы ЕИУЮ.745326.001*",'[13]ТЗ и ТП'!$D$47)+SUMIF($J889,"*Укорочен кабель*",'[13]ТЗ и ТП'!$D$48)+SUMIF($J889,"*Уменьшены амбушюры*",'[13]ТЗ и ТП'!$D$49)+SUMIF($J889,"*Установлены более длинные пружины 2 шт*",'[13]ТЗ и ТП'!$D$50)+SUMIF($J889,"*Установлены более длинные пружины 4 шт*",'[13]ТЗ и ТП'!$D$51)+SUMIF($J889,"*Растянуты пружины*",'[13]ТЗ и ТП'!$D$52)+SUMIF($J889,"*Перебор клипсы*",'[13]ТЗ и ТП'!$D$53)+SUMIF($J889,"*Усилена кнопка*",'[13]ТЗ и ТП'!$D$54)+IF($E889=$E888,0,'[13]ТЗ и ТП'!$D$55)+IF(OR($F889="починено",$F889="сделана новая"),'[13]ТЗ и ТП'!$D$56)+IF(OR($F889="починено",$F889="сделана новая"),'[13]ТЗ и ТП'!$D$57)+SUMIF($J889,"*Ремонт платы датчика*",'[13]ТЗ и ТП'!$D$58)+SUMIF($J889,"*Изготовление датчика*",'[13]ТЗ и ТП'!$D$59)+SUMIF($J889,"*Вклейка магнита корпуса футляра*",'[13]ТЗ и ТП'!$D$63)+SUMIF($J889,"*Вклейка магнита крышки футляра*",'[13]ТЗ и ТП'!$D$64)+SUMIF($J889,"*Вклейка малого магнита корпуса футляра*",'[13]ТЗ и ТП'!$D$65)+SUMIF($J889,"*Вклейка малого магнита крышки футляра*",'[13]ТЗ и ТП'!$D$66)+SUMIF($J889,"*Замена 2-х цилиндрических магнитов*",'[13]ТЗ и ТП'!$D$67)+SUMIF($J889,"*Замена крышки футляра*",'[13]ТЗ и ТП'!$D$68)+SUMIF($J889,"*Замена магнита корпуса футляра*",'[13]ТЗ и ТП'!$D$69)+SUMIF($J889,"*Замена основания футляра*",'[13]ТЗ и ТП'!$D$70)+SUMIF($J889,"*Замена платы футляра*",'[13]ТЗ и ТП'!$D$71)+SUMIF($J889,"*Замена разъёма micro-USB кабеля футляра*",'[13]ТЗ и ТП'!$D$72)+SUMIF($J889,"*Замена разъёма micro-USB корпуса футляра*",'[13]ТЗ и ТП'!$D$73)+SUMIF($J889,"*Замена светодиода футляра*",'[13]ТЗ и ТП'!$D$74)+SUMIF($J889,"*Замена этикетки*",'[13]ТЗ и ТП'!$D$75)+SUMIF($J889,"*Исправление правильной ориентации micro-USB разъёма футляра  *",'[13]ТЗ и ТП'!$D$76)+SUMIF($J889,"*Замена кабеля футляра*",'[13]ТЗ и ТП'!$D$77)+SUMIF($J889,"*Доработка платы футляра &gt;40%*",'[13]ТЗ и ТП'!$D$78)+SUMIF($J889,"*Доработка платы футляра от нагрева*",'[13]ТЗ и ТП'!$D$79)+SUMIF($J889,"*Доработка разъёма micro-USB кабеля футляра*",'[13]ТЗ и ТП'!$D$80)+SUMIF($J889,"*Диагностика футляра*",'[13]ТЗ и ТП'!$D$81)+SUMIF($J889,"*Снятие платы футляра*",'[13]ТЗ и ТП'!$D$82)+SUMIF($J889,"*Установка платы футляра*",'[13]ТЗ и ТП'!$D$83)+SUMIF($J889,"*Изготовление уплотнителя под датчик*",'[13]ТЗ и ТП'!$D$84)+SUMIF($J889,"*Изготовление нового футляра*",'[13]ТЗ и ТП'!$D$85)+SUMIF($J889,"*Замена аккумулятора футляра*",'[13]ТЗ и ТП'!$D$86)</f>
        <v>#VALUE!</v>
      </c>
    </row>
    <row r="890" spans="1:17" ht="120" hidden="1">
      <c r="A890" s="147">
        <v>885</v>
      </c>
      <c r="B890" s="155" t="str">
        <f>IF(D890=4,VLOOKUP(C890,'[13]ФИО - № гарнитуры 4-я линия СПб'!$B$2:$C$180,2,FALSE),IF(D890=3,VLOOKUP(C890,'[13]ФИО - № гарнитуры 3-я линия СПб'!$B$2:$C$211,2,FALSE),""))</f>
        <v>Джахангиров Фархад Муххуддин Оглы</v>
      </c>
      <c r="C890" s="144">
        <v>351</v>
      </c>
      <c r="D890" s="5">
        <v>3</v>
      </c>
      <c r="E890" s="106">
        <v>43425</v>
      </c>
      <c r="F890" s="126" t="s">
        <v>120</v>
      </c>
      <c r="G890" s="124"/>
      <c r="H890" s="265"/>
      <c r="I890" s="63" t="s">
        <v>2111</v>
      </c>
      <c r="J890" s="228" t="s">
        <v>2370</v>
      </c>
      <c r="K890" s="19" t="s">
        <v>1386</v>
      </c>
      <c r="L890" s="212" t="s">
        <v>1564</v>
      </c>
      <c r="M890" s="145">
        <v>43484</v>
      </c>
      <c r="N890" s="145">
        <v>43487</v>
      </c>
      <c r="O890" s="149">
        <f>IF(M890&lt;&gt;"ЗН",COUNTIF(M$2:M889,M890),0)</f>
        <v>2</v>
      </c>
      <c r="P890" s="149" t="str">
        <f>IF($D890=4,IF(INT($E890)-EDATE(VLOOKUP($C890,'[13]ФИО - № гарнитуры 4-я линия СПб'!$B$2:$H$180,7,FALSE),12)&gt;=0,"НЕТ","ДА"),IF($D890=3,IF(INT($E890)-EDATE(VLOOKUP($C890,'[13]ФИО - № гарнитуры 3-я линия СПб'!$B$2:$M$211,12,FALSE),12)&gt;=0,"НЕТ","ДА"),""))</f>
        <v>ДА</v>
      </c>
      <c r="Q890" s="149" t="e">
        <f>SUMIF($J890,"*AFE4490*",'[13]ТЗ и ТП'!$D$2)+SUMIF($J890,"*BC817*",'[13]ТЗ и ТП'!$D$3)+SUMIF($J890,"*LP2985-3,0*",'[13]ТЗ и ТП'!$D$4)+SUMIF($J890,"*STC4054GR*",'[13]ТЗ и ТП'!$D$5)+SUMIF($J890,"*W25Q128*",'[13]ТЗ и ТП'!$D$6)+SUMIF($J890,"*Диагностика датчика*",'[13]ТЗ и ТП'!$D$7)+SUMIF($J890,"*Доработка амбушюр*",'[13]ТЗ и ТП'!$D$8)+SUMIF($J890,"*Заглушка клипсы ЕИУЮ.741621.001*",'[13]ТЗ и ТП'!$D$9)+SUMIF($J890,"*Заглушка клипсы ЕИУЮ.741621.001 - 2 шт*",'[13]ТЗ и ТП'!$D$10)+SUMIF($J890,"*Замена SMD-кнопки*",'[13]ТЗ и ТП'!$D$11)+SUMIF($J890,"*Замена аккумулятора датчика*",'[13]ТЗ и ТП'!$D$12)+SUMIF($J890,"*Замена амбушюр*",'[13]ТЗ и ТП'!$D$13)+SUMIF($J890,"*Замена детектора датчика крови DDN2090M APMKorea*",'[13]ТЗ и ТП'!$D$14)+SUMIF($J890,"*Замена заводского номера*",'[13]ТЗ и ТП'!$D$15)+SUMIF($J890,"*Замена зарядного устройства*",'[13]ТЗ и ТП'!$D$16)+SUMIF($J890,"*Замена излучателя датчика крови DDL2002M APMKorea*",'[13]ТЗ и ТП'!$D$17)+SUMIF($J890,"*Замена кабеля датчика*",'[13]ТЗ и ТП'!$D$18)+SUMIF($J890,"*Замена Кнопки заушника ЕИУЮ.741521.001*",'[13]ТЗ и ТП'!$D$19)+SUMIF($J890,"*Замена платы датчика*",'[13]ТЗ и ТП'!$D$20)+SUMIF($J890,"*Замена пружин 2 шт*",'[13]ТЗ и ТП'!$D$21)+SUMIF($J890,"*Замена пружин 4 шт*",'[13]ТЗ и ТП'!$D$22)+SUMIF($J890,"*Замена разъёма micro-USB датчика*",'[13]ТЗ и ТП'!$D$23)+SUMIF($J890,"*Замена этикетки на упаковке*",'[13]ТЗ и ТП'!$D$24)+SUMIF($J890,"*Изготовление нового силиконового уха*",'[13]ТЗ и ТП'!$D$25)+SUMIF($J890,"*Изготовление нового слепка уха*",'[13]ТЗ и ТП'!$D$26)+SUMIF($J890,"*Изготовление новой клипсы*",'[13]ТЗ и ТП'!$D$27)+SUMIF($J890,"*Изготовление новых амбушюр*",'[13]ТЗ и ТП'!$D$28)+SUMIF($J890,"*Изготовление новых форм*",'[13]ТЗ и ТП'!$D$29)+SUMIF($J890,"*Кинута перемычка*",'[13]ТЗ и ТП'!$D$30)+SUMIF($J890,"*Кожух клипсы верхний левый ЕИУЮ.735224.004*",'[13]ТЗ и ТП'!$D$31)+SUMIF($J890,"*Кожух клипсы верхний правый ЕИУЮ.735224.005*",'[13]ТЗ и ТП'!$D$32)+SUMIF($J890,"*Кожух клипсы нижний левый ЕИУЮ.735224.002*",'[13]ТЗ и ТП'!$D$33)+SUMIF($J890,"*Кожух клипсы нижний правый ЕИУЮ.735224.003*",'[13]ТЗ и ТП'!$D$34)+SUMIF($J890,"*Крышка заушника ЕИУЮ.735614.002*",'[13]ТЗ и ТП'!$D$35)+SUMIF($J890,"*Крышка скобы ЕИУЮ.745321.001*",'[13]ТЗ и ТП'!$D$36)+SUMIF($J890,"*Основание заушника ЕИУЮ.735614.001*",'[13]ТЗ и ТП'!$D$37)+SUMIF($J890,"*Разборка заушной части*",'[13]ТЗ и ТП'!$D$38)+SUMIF($J890,"*Сборка корпуса заушной части*",'[13]ТЗ и ТП'!$D$39)+SUMIF($J890,"*Разборка клипсы*",'[13]ТЗ и ТП'!$D$40)+SUMIF($J890,"*Сборка корпуса клипсы*",'[13]ТЗ и ТП'!$D$41)+SUMIF($J890,"*Перепрошивка платы*",'[13]ТЗ и ТП'!$D$42)+SUMIF($J890,"*Подклейка провода к клипсе*",'[13]ТЗ и ТП'!$D$43)+SUMIF($J890,"*Чистка гарнитуры*",'[13]ТЗ и ТП'!$D$44)+SUMIF($J890,"*Проклейка амбушюр*",'[13]ТЗ и ТП'!$D$45)+SUMIF($J890,"*Прошивка BLE*",'[13]ТЗ и ТП'!$D$46)+SUMIF($J890,"*Скоба клипсы ЕИУЮ.745326.001*",'[13]ТЗ и ТП'!$D$47)+SUMIF($J890,"*Укорочен кабель*",'[13]ТЗ и ТП'!$D$48)+SUMIF($J890,"*Уменьшены амбушюры*",'[13]ТЗ и ТП'!$D$49)+SUMIF($J890,"*Установлены более длинные пружины 2 шт*",'[13]ТЗ и ТП'!$D$50)+SUMIF($J890,"*Установлены более длинные пружины 4 шт*",'[13]ТЗ и ТП'!$D$51)+SUMIF($J890,"*Растянуты пружины*",'[13]ТЗ и ТП'!$D$52)+SUMIF($J890,"*Перебор клипсы*",'[13]ТЗ и ТП'!$D$53)+SUMIF($J890,"*Усилена кнопка*",'[13]ТЗ и ТП'!$D$54)+IF($E890=$E889,0,'[13]ТЗ и ТП'!$D$55)+IF(OR($F890="починено",$F890="сделана новая"),'[13]ТЗ и ТП'!$D$56)+IF(OR($F890="починено",$F890="сделана новая"),'[13]ТЗ и ТП'!$D$57)+SUMIF($J890,"*Ремонт платы датчика*",'[13]ТЗ и ТП'!$D$58)+SUMIF($J890,"*Изготовление датчика*",'[13]ТЗ и ТП'!$D$59)+SUMIF($J890,"*Вклейка магнита корпуса футляра*",'[13]ТЗ и ТП'!$D$63)+SUMIF($J890,"*Вклейка магнита крышки футляра*",'[13]ТЗ и ТП'!$D$64)+SUMIF($J890,"*Вклейка малого магнита корпуса футляра*",'[13]ТЗ и ТП'!$D$65)+SUMIF($J890,"*Вклейка малого магнита крышки футляра*",'[13]ТЗ и ТП'!$D$66)+SUMIF($J890,"*Замена 2-х цилиндрических магнитов*",'[13]ТЗ и ТП'!$D$67)+SUMIF($J890,"*Замена крышки футляра*",'[13]ТЗ и ТП'!$D$68)+SUMIF($J890,"*Замена магнита корпуса футляра*",'[13]ТЗ и ТП'!$D$69)+SUMIF($J890,"*Замена основания футляра*",'[13]ТЗ и ТП'!$D$70)+SUMIF($J890,"*Замена платы футляра*",'[13]ТЗ и ТП'!$D$71)+SUMIF($J890,"*Замена разъёма micro-USB кабеля футляра*",'[13]ТЗ и ТП'!$D$72)+SUMIF($J890,"*Замена разъёма micro-USB корпуса футляра*",'[13]ТЗ и ТП'!$D$73)+SUMIF($J890,"*Замена светодиода футляра*",'[13]ТЗ и ТП'!$D$74)+SUMIF($J890,"*Замена этикетки*",'[13]ТЗ и ТП'!$D$75)+SUMIF($J890,"*Исправление правильной ориентации micro-USB разъёма футляра  *",'[13]ТЗ и ТП'!$D$76)+SUMIF($J890,"*Замена кабеля футляра*",'[13]ТЗ и ТП'!$D$77)+SUMIF($J890,"*Доработка платы футляра &gt;40%*",'[13]ТЗ и ТП'!$D$78)+SUMIF($J890,"*Доработка платы футляра от нагрева*",'[13]ТЗ и ТП'!$D$79)+SUMIF($J890,"*Доработка разъёма micro-USB кабеля футляра*",'[13]ТЗ и ТП'!$D$80)+SUMIF($J890,"*Диагностика футляра*",'[13]ТЗ и ТП'!$D$81)+SUMIF($J890,"*Снятие платы футляра*",'[13]ТЗ и ТП'!$D$82)+SUMIF($J890,"*Установка платы футляра*",'[13]ТЗ и ТП'!$D$83)+SUMIF($J890,"*Изготовление уплотнителя под датчик*",'[13]ТЗ и ТП'!$D$84)+SUMIF($J890,"*Изготовление нового футляра*",'[13]ТЗ и ТП'!$D$85)+SUMIF($J890,"*Замена аккумулятора футляра*",'[13]ТЗ и ТП'!$D$86)</f>
        <v>#VALUE!</v>
      </c>
    </row>
    <row r="891" spans="1:17" ht="120">
      <c r="A891" s="147">
        <v>886</v>
      </c>
      <c r="B891" s="158" t="str">
        <f>IF(D891=4,VLOOKUP(C891,'[13]ФИО - № гарнитуры 4-я линия СПб'!$B$2:$C$180,2,FALSE),IF(D891=3,VLOOKUP(C891,'[13]ФИО - № гарнитуры 3-я линия СПб'!$B$2:$C$211,2,FALSE),""))</f>
        <v>Шелякин Владимир Викторович</v>
      </c>
      <c r="C891" s="125">
        <v>451</v>
      </c>
      <c r="D891" s="121">
        <v>3</v>
      </c>
      <c r="E891" s="124">
        <v>43425</v>
      </c>
      <c r="F891" s="126" t="s">
        <v>120</v>
      </c>
      <c r="G891" s="124"/>
      <c r="H891" s="265"/>
      <c r="I891" s="122" t="s">
        <v>2112</v>
      </c>
      <c r="J891" s="123"/>
      <c r="K891" s="19" t="s">
        <v>1386</v>
      </c>
      <c r="L891" s="148"/>
      <c r="M891" s="119"/>
      <c r="N891" s="119"/>
      <c r="O891" s="149">
        <f>IF(M891&lt;&gt;"ЗН",COUNTIF(M$2:M890,M891),0)</f>
        <v>0</v>
      </c>
      <c r="P891" s="149" t="str">
        <f>IF($D891=4,IF(INT($E891)-EDATE(VLOOKUP($C891,'[13]ФИО - № гарнитуры 4-я линия СПб'!$B$2:$H$180,7,FALSE),12)&gt;=0,"НЕТ","ДА"),IF($D891=3,IF(INT($E891)-EDATE(VLOOKUP($C891,'[13]ФИО - № гарнитуры 3-я линия СПб'!$B$2:$M$211,12,FALSE),12)&gt;=0,"НЕТ","ДА"),""))</f>
        <v>ДА</v>
      </c>
      <c r="Q891" s="149" t="e">
        <f>SUMIF($J891,"*AFE4490*",'[13]ТЗ и ТП'!$D$2)+SUMIF($J891,"*BC817*",'[13]ТЗ и ТП'!$D$3)+SUMIF($J891,"*LP2985-3,0*",'[13]ТЗ и ТП'!$D$4)+SUMIF($J891,"*STC4054GR*",'[13]ТЗ и ТП'!$D$5)+SUMIF($J891,"*W25Q128*",'[13]ТЗ и ТП'!$D$6)+SUMIF($J891,"*Диагностика датчика*",'[13]ТЗ и ТП'!$D$7)+SUMIF($J891,"*Доработка амбушюр*",'[13]ТЗ и ТП'!$D$8)+SUMIF($J891,"*Заглушка клипсы ЕИУЮ.741621.001*",'[13]ТЗ и ТП'!$D$9)+SUMIF($J891,"*Заглушка клипсы ЕИУЮ.741621.001 - 2 шт*",'[13]ТЗ и ТП'!$D$10)+SUMIF($J891,"*Замена SMD-кнопки*",'[13]ТЗ и ТП'!$D$11)+SUMIF($J891,"*Замена аккумулятора датчика*",'[13]ТЗ и ТП'!$D$12)+SUMIF($J891,"*Замена амбушюр*",'[13]ТЗ и ТП'!$D$13)+SUMIF($J891,"*Замена детектора датчика крови DDN2090M APMKorea*",'[13]ТЗ и ТП'!$D$14)+SUMIF($J891,"*Замена заводского номера*",'[13]ТЗ и ТП'!$D$15)+SUMIF($J891,"*Замена зарядного устройства*",'[13]ТЗ и ТП'!$D$16)+SUMIF($J891,"*Замена излучателя датчика крови DDL2002M APMKorea*",'[13]ТЗ и ТП'!$D$17)+SUMIF($J891,"*Замена кабеля датчика*",'[13]ТЗ и ТП'!$D$18)+SUMIF($J891,"*Замена Кнопки заушника ЕИУЮ.741521.001*",'[13]ТЗ и ТП'!$D$19)+SUMIF($J891,"*Замена платы датчика*",'[13]ТЗ и ТП'!$D$20)+SUMIF($J891,"*Замена пружин 2 шт*",'[13]ТЗ и ТП'!$D$21)+SUMIF($J891,"*Замена пружин 4 шт*",'[13]ТЗ и ТП'!$D$22)+SUMIF($J891,"*Замена разъёма micro-USB датчика*",'[13]ТЗ и ТП'!$D$23)+SUMIF($J891,"*Замена этикетки на упаковке*",'[13]ТЗ и ТП'!$D$24)+SUMIF($J891,"*Изготовление нового силиконового уха*",'[13]ТЗ и ТП'!$D$25)+SUMIF($J891,"*Изготовление нового слепка уха*",'[13]ТЗ и ТП'!$D$26)+SUMIF($J891,"*Изготовление новой клипсы*",'[13]ТЗ и ТП'!$D$27)+SUMIF($J891,"*Изготовление новых амбушюр*",'[13]ТЗ и ТП'!$D$28)+SUMIF($J891,"*Изготовление новых форм*",'[13]ТЗ и ТП'!$D$29)+SUMIF($J891,"*Кинута перемычка*",'[13]ТЗ и ТП'!$D$30)+SUMIF($J891,"*Кожух клипсы верхний левый ЕИУЮ.735224.004*",'[13]ТЗ и ТП'!$D$31)+SUMIF($J891,"*Кожух клипсы верхний правый ЕИУЮ.735224.005*",'[13]ТЗ и ТП'!$D$32)+SUMIF($J891,"*Кожух клипсы нижний левый ЕИУЮ.735224.002*",'[13]ТЗ и ТП'!$D$33)+SUMIF($J891,"*Кожух клипсы нижний правый ЕИУЮ.735224.003*",'[13]ТЗ и ТП'!$D$34)+SUMIF($J891,"*Крышка заушника ЕИУЮ.735614.002*",'[13]ТЗ и ТП'!$D$35)+SUMIF($J891,"*Крышка скобы ЕИУЮ.745321.001*",'[13]ТЗ и ТП'!$D$36)+SUMIF($J891,"*Основание заушника ЕИУЮ.735614.001*",'[13]ТЗ и ТП'!$D$37)+SUMIF($J891,"*Разборка заушной части*",'[13]ТЗ и ТП'!$D$38)+SUMIF($J891,"*Сборка корпуса заушной части*",'[13]ТЗ и ТП'!$D$39)+SUMIF($J891,"*Разборка клипсы*",'[13]ТЗ и ТП'!$D$40)+SUMIF($J891,"*Сборка корпуса клипсы*",'[13]ТЗ и ТП'!$D$41)+SUMIF($J891,"*Перепрошивка платы*",'[13]ТЗ и ТП'!$D$42)+SUMIF($J891,"*Подклейка провода к клипсе*",'[13]ТЗ и ТП'!$D$43)+SUMIF($J891,"*Чистка гарнитуры*",'[13]ТЗ и ТП'!$D$44)+SUMIF($J891,"*Проклейка амбушюр*",'[13]ТЗ и ТП'!$D$45)+SUMIF($J891,"*Прошивка BLE*",'[13]ТЗ и ТП'!$D$46)+SUMIF($J891,"*Скоба клипсы ЕИУЮ.745326.001*",'[13]ТЗ и ТП'!$D$47)+SUMIF($J891,"*Укорочен кабель*",'[13]ТЗ и ТП'!$D$48)+SUMIF($J891,"*Уменьшены амбушюры*",'[13]ТЗ и ТП'!$D$49)+SUMIF($J891,"*Установлены более длинные пружины 2 шт*",'[13]ТЗ и ТП'!$D$50)+SUMIF($J891,"*Установлены более длинные пружины 4 шт*",'[13]ТЗ и ТП'!$D$51)+SUMIF($J891,"*Растянуты пружины*",'[13]ТЗ и ТП'!$D$52)+SUMIF($J891,"*Перебор клипсы*",'[13]ТЗ и ТП'!$D$53)+SUMIF($J891,"*Усилена кнопка*",'[13]ТЗ и ТП'!$D$54)+IF($E891=$E890,0,'[13]ТЗ и ТП'!$D$55)+IF(OR($F891="починено",$F891="сделана новая"),'[13]ТЗ и ТП'!$D$56)+IF(OR($F891="починено",$F891="сделана новая"),'[13]ТЗ и ТП'!$D$57)+SUMIF($J891,"*Ремонт платы датчика*",'[13]ТЗ и ТП'!$D$58)+SUMIF($J891,"*Изготовление датчика*",'[13]ТЗ и ТП'!$D$59)+SUMIF($J891,"*Вклейка магнита корпуса футляра*",'[13]ТЗ и ТП'!$D$63)+SUMIF($J891,"*Вклейка магнита крышки футляра*",'[13]ТЗ и ТП'!$D$64)+SUMIF($J891,"*Вклейка малого магнита корпуса футляра*",'[13]ТЗ и ТП'!$D$65)+SUMIF($J891,"*Вклейка малого магнита крышки футляра*",'[13]ТЗ и ТП'!$D$66)+SUMIF($J891,"*Замена 2-х цилиндрических магнитов*",'[13]ТЗ и ТП'!$D$67)+SUMIF($J891,"*Замена крышки футляра*",'[13]ТЗ и ТП'!$D$68)+SUMIF($J891,"*Замена магнита корпуса футляра*",'[13]ТЗ и ТП'!$D$69)+SUMIF($J891,"*Замена основания футляра*",'[13]ТЗ и ТП'!$D$70)+SUMIF($J891,"*Замена платы футляра*",'[13]ТЗ и ТП'!$D$71)+SUMIF($J891,"*Замена разъёма micro-USB кабеля футляра*",'[13]ТЗ и ТП'!$D$72)+SUMIF($J891,"*Замена разъёма micro-USB корпуса футляра*",'[13]ТЗ и ТП'!$D$73)+SUMIF($J891,"*Замена светодиода футляра*",'[13]ТЗ и ТП'!$D$74)+SUMIF($J891,"*Замена этикетки*",'[13]ТЗ и ТП'!$D$75)+SUMIF($J891,"*Исправление правильной ориентации micro-USB разъёма футляра  *",'[13]ТЗ и ТП'!$D$76)+SUMIF($J891,"*Замена кабеля футляра*",'[13]ТЗ и ТП'!$D$77)+SUMIF($J891,"*Доработка платы футляра &gt;40%*",'[13]ТЗ и ТП'!$D$78)+SUMIF($J891,"*Доработка платы футляра от нагрева*",'[13]ТЗ и ТП'!$D$79)+SUMIF($J891,"*Доработка разъёма micro-USB кабеля футляра*",'[13]ТЗ и ТП'!$D$80)+SUMIF($J891,"*Диагностика футляра*",'[13]ТЗ и ТП'!$D$81)+SUMIF($J891,"*Снятие платы футляра*",'[13]ТЗ и ТП'!$D$82)+SUMIF($J891,"*Установка платы футляра*",'[13]ТЗ и ТП'!$D$83)+SUMIF($J891,"*Изготовление уплотнителя под датчик*",'[13]ТЗ и ТП'!$D$84)+SUMIF($J891,"*Изготовление нового футляра*",'[13]ТЗ и ТП'!$D$85)+SUMIF($J891,"*Замена аккумулятора футляра*",'[13]ТЗ и ТП'!$D$86)</f>
        <v>#VALUE!</v>
      </c>
    </row>
    <row r="892" spans="1:17" ht="120">
      <c r="A892" s="147">
        <v>887</v>
      </c>
      <c r="B892" s="158" t="str">
        <f>IF(D892=4,VLOOKUP(C892,'[13]ФИО - № гарнитуры 4-я линия СПб'!$B$2:$C$180,2,FALSE),IF(D892=3,VLOOKUP(C892,'[13]ФИО - № гарнитуры 3-я линия СПб'!$B$2:$C$211,2,FALSE),""))</f>
        <v>Павлов Андрей Валентинович</v>
      </c>
      <c r="C892" s="125">
        <v>495</v>
      </c>
      <c r="D892" s="121">
        <v>3</v>
      </c>
      <c r="E892" s="124">
        <v>43425</v>
      </c>
      <c r="F892" s="126" t="s">
        <v>120</v>
      </c>
      <c r="G892" s="124"/>
      <c r="H892" s="265"/>
      <c r="I892" s="122" t="s">
        <v>2113</v>
      </c>
      <c r="J892" s="123"/>
      <c r="K892" s="19" t="s">
        <v>1386</v>
      </c>
      <c r="L892" s="148"/>
      <c r="M892" s="119"/>
      <c r="N892" s="119"/>
      <c r="O892" s="149">
        <f>IF(M892&lt;&gt;"ЗН",COUNTIF(M$2:M891,M892),0)</f>
        <v>0</v>
      </c>
      <c r="P892" s="149" t="str">
        <f>IF($D892=4,IF(INT($E892)-EDATE(VLOOKUP($C892,'[13]ФИО - № гарнитуры 4-я линия СПб'!$B$2:$H$180,7,FALSE),12)&gt;=0,"НЕТ","ДА"),IF($D892=3,IF(INT($E892)-EDATE(VLOOKUP($C892,'[13]ФИО - № гарнитуры 3-я линия СПб'!$B$2:$M$211,12,FALSE),12)&gt;=0,"НЕТ","ДА"),""))</f>
        <v>ДА</v>
      </c>
      <c r="Q892" s="149" t="e">
        <f>SUMIF($J892,"*AFE4490*",'[13]ТЗ и ТП'!$D$2)+SUMIF($J892,"*BC817*",'[13]ТЗ и ТП'!$D$3)+SUMIF($J892,"*LP2985-3,0*",'[13]ТЗ и ТП'!$D$4)+SUMIF($J892,"*STC4054GR*",'[13]ТЗ и ТП'!$D$5)+SUMIF($J892,"*W25Q128*",'[13]ТЗ и ТП'!$D$6)+SUMIF($J892,"*Диагностика датчика*",'[13]ТЗ и ТП'!$D$7)+SUMIF($J892,"*Доработка амбушюр*",'[13]ТЗ и ТП'!$D$8)+SUMIF($J892,"*Заглушка клипсы ЕИУЮ.741621.001*",'[13]ТЗ и ТП'!$D$9)+SUMIF($J892,"*Заглушка клипсы ЕИУЮ.741621.001 - 2 шт*",'[13]ТЗ и ТП'!$D$10)+SUMIF($J892,"*Замена SMD-кнопки*",'[13]ТЗ и ТП'!$D$11)+SUMIF($J892,"*Замена аккумулятора датчика*",'[13]ТЗ и ТП'!$D$12)+SUMIF($J892,"*Замена амбушюр*",'[13]ТЗ и ТП'!$D$13)+SUMIF($J892,"*Замена детектора датчика крови DDN2090M APMKorea*",'[13]ТЗ и ТП'!$D$14)+SUMIF($J892,"*Замена заводского номера*",'[13]ТЗ и ТП'!$D$15)+SUMIF($J892,"*Замена зарядного устройства*",'[13]ТЗ и ТП'!$D$16)+SUMIF($J892,"*Замена излучателя датчика крови DDL2002M APMKorea*",'[13]ТЗ и ТП'!$D$17)+SUMIF($J892,"*Замена кабеля датчика*",'[13]ТЗ и ТП'!$D$18)+SUMIF($J892,"*Замена Кнопки заушника ЕИУЮ.741521.001*",'[13]ТЗ и ТП'!$D$19)+SUMIF($J892,"*Замена платы датчика*",'[13]ТЗ и ТП'!$D$20)+SUMIF($J892,"*Замена пружин 2 шт*",'[13]ТЗ и ТП'!$D$21)+SUMIF($J892,"*Замена пружин 4 шт*",'[13]ТЗ и ТП'!$D$22)+SUMIF($J892,"*Замена разъёма micro-USB датчика*",'[13]ТЗ и ТП'!$D$23)+SUMIF($J892,"*Замена этикетки на упаковке*",'[13]ТЗ и ТП'!$D$24)+SUMIF($J892,"*Изготовление нового силиконового уха*",'[13]ТЗ и ТП'!$D$25)+SUMIF($J892,"*Изготовление нового слепка уха*",'[13]ТЗ и ТП'!$D$26)+SUMIF($J892,"*Изготовление новой клипсы*",'[13]ТЗ и ТП'!$D$27)+SUMIF($J892,"*Изготовление новых амбушюр*",'[13]ТЗ и ТП'!$D$28)+SUMIF($J892,"*Изготовление новых форм*",'[13]ТЗ и ТП'!$D$29)+SUMIF($J892,"*Кинута перемычка*",'[13]ТЗ и ТП'!$D$30)+SUMIF($J892,"*Кожух клипсы верхний левый ЕИУЮ.735224.004*",'[13]ТЗ и ТП'!$D$31)+SUMIF($J892,"*Кожух клипсы верхний правый ЕИУЮ.735224.005*",'[13]ТЗ и ТП'!$D$32)+SUMIF($J892,"*Кожух клипсы нижний левый ЕИУЮ.735224.002*",'[13]ТЗ и ТП'!$D$33)+SUMIF($J892,"*Кожух клипсы нижний правый ЕИУЮ.735224.003*",'[13]ТЗ и ТП'!$D$34)+SUMIF($J892,"*Крышка заушника ЕИУЮ.735614.002*",'[13]ТЗ и ТП'!$D$35)+SUMIF($J892,"*Крышка скобы ЕИУЮ.745321.001*",'[13]ТЗ и ТП'!$D$36)+SUMIF($J892,"*Основание заушника ЕИУЮ.735614.001*",'[13]ТЗ и ТП'!$D$37)+SUMIF($J892,"*Разборка заушной части*",'[13]ТЗ и ТП'!$D$38)+SUMIF($J892,"*Сборка корпуса заушной части*",'[13]ТЗ и ТП'!$D$39)+SUMIF($J892,"*Разборка клипсы*",'[13]ТЗ и ТП'!$D$40)+SUMIF($J892,"*Сборка корпуса клипсы*",'[13]ТЗ и ТП'!$D$41)+SUMIF($J892,"*Перепрошивка платы*",'[13]ТЗ и ТП'!$D$42)+SUMIF($J892,"*Подклейка провода к клипсе*",'[13]ТЗ и ТП'!$D$43)+SUMIF($J892,"*Чистка гарнитуры*",'[13]ТЗ и ТП'!$D$44)+SUMIF($J892,"*Проклейка амбушюр*",'[13]ТЗ и ТП'!$D$45)+SUMIF($J892,"*Прошивка BLE*",'[13]ТЗ и ТП'!$D$46)+SUMIF($J892,"*Скоба клипсы ЕИУЮ.745326.001*",'[13]ТЗ и ТП'!$D$47)+SUMIF($J892,"*Укорочен кабель*",'[13]ТЗ и ТП'!$D$48)+SUMIF($J892,"*Уменьшены амбушюры*",'[13]ТЗ и ТП'!$D$49)+SUMIF($J892,"*Установлены более длинные пружины 2 шт*",'[13]ТЗ и ТП'!$D$50)+SUMIF($J892,"*Установлены более длинные пружины 4 шт*",'[13]ТЗ и ТП'!$D$51)+SUMIF($J892,"*Растянуты пружины*",'[13]ТЗ и ТП'!$D$52)+SUMIF($J892,"*Перебор клипсы*",'[13]ТЗ и ТП'!$D$53)+SUMIF($J892,"*Усилена кнопка*",'[13]ТЗ и ТП'!$D$54)+IF($E892=$E891,0,'[13]ТЗ и ТП'!$D$55)+IF(OR($F892="починено",$F892="сделана новая"),'[13]ТЗ и ТП'!$D$56)+IF(OR($F892="починено",$F892="сделана новая"),'[13]ТЗ и ТП'!$D$57)+SUMIF($J892,"*Ремонт платы датчика*",'[13]ТЗ и ТП'!$D$58)+SUMIF($J892,"*Изготовление датчика*",'[13]ТЗ и ТП'!$D$59)+SUMIF($J892,"*Вклейка магнита корпуса футляра*",'[13]ТЗ и ТП'!$D$63)+SUMIF($J892,"*Вклейка магнита крышки футляра*",'[13]ТЗ и ТП'!$D$64)+SUMIF($J892,"*Вклейка малого магнита корпуса футляра*",'[13]ТЗ и ТП'!$D$65)+SUMIF($J892,"*Вклейка малого магнита крышки футляра*",'[13]ТЗ и ТП'!$D$66)+SUMIF($J892,"*Замена 2-х цилиндрических магнитов*",'[13]ТЗ и ТП'!$D$67)+SUMIF($J892,"*Замена крышки футляра*",'[13]ТЗ и ТП'!$D$68)+SUMIF($J892,"*Замена магнита корпуса футляра*",'[13]ТЗ и ТП'!$D$69)+SUMIF($J892,"*Замена основания футляра*",'[13]ТЗ и ТП'!$D$70)+SUMIF($J892,"*Замена платы футляра*",'[13]ТЗ и ТП'!$D$71)+SUMIF($J892,"*Замена разъёма micro-USB кабеля футляра*",'[13]ТЗ и ТП'!$D$72)+SUMIF($J892,"*Замена разъёма micro-USB корпуса футляра*",'[13]ТЗ и ТП'!$D$73)+SUMIF($J892,"*Замена светодиода футляра*",'[13]ТЗ и ТП'!$D$74)+SUMIF($J892,"*Замена этикетки*",'[13]ТЗ и ТП'!$D$75)+SUMIF($J892,"*Исправление правильной ориентации micro-USB разъёма футляра  *",'[13]ТЗ и ТП'!$D$76)+SUMIF($J892,"*Замена кабеля футляра*",'[13]ТЗ и ТП'!$D$77)+SUMIF($J892,"*Доработка платы футляра &gt;40%*",'[13]ТЗ и ТП'!$D$78)+SUMIF($J892,"*Доработка платы футляра от нагрева*",'[13]ТЗ и ТП'!$D$79)+SUMIF($J892,"*Доработка разъёма micro-USB кабеля футляра*",'[13]ТЗ и ТП'!$D$80)+SUMIF($J892,"*Диагностика футляра*",'[13]ТЗ и ТП'!$D$81)+SUMIF($J892,"*Снятие платы футляра*",'[13]ТЗ и ТП'!$D$82)+SUMIF($J892,"*Установка платы футляра*",'[13]ТЗ и ТП'!$D$83)+SUMIF($J892,"*Изготовление уплотнителя под датчик*",'[13]ТЗ и ТП'!$D$84)+SUMIF($J892,"*Изготовление нового футляра*",'[13]ТЗ и ТП'!$D$85)+SUMIF($J892,"*Замена аккумулятора футляра*",'[13]ТЗ и ТП'!$D$86)</f>
        <v>#VALUE!</v>
      </c>
    </row>
    <row r="893" spans="1:17" ht="165" hidden="1">
      <c r="A893" s="147">
        <v>888</v>
      </c>
      <c r="B893" s="155" t="str">
        <f>IF(D893=4,VLOOKUP(C893,'[13]ФИО - № гарнитуры 4-я линия СПб'!$B$2:$C$180,2,FALSE),IF(D893=3,VLOOKUP(C893,'[13]ФИО - № гарнитуры 3-я линия СПб'!$B$2:$C$211,2,FALSE),""))</f>
        <v>Яблоков Дмитрий Олегович</v>
      </c>
      <c r="C893" s="144">
        <v>356</v>
      </c>
      <c r="D893" s="5">
        <v>3</v>
      </c>
      <c r="E893" s="106">
        <v>43425</v>
      </c>
      <c r="F893" s="126" t="s">
        <v>120</v>
      </c>
      <c r="G893" s="124"/>
      <c r="H893" s="265"/>
      <c r="I893" s="63" t="s">
        <v>2114</v>
      </c>
      <c r="J893" s="31" t="s">
        <v>2511</v>
      </c>
      <c r="K893" s="19" t="s">
        <v>2371</v>
      </c>
      <c r="L893" s="148" t="s">
        <v>1564</v>
      </c>
      <c r="M893" s="145">
        <v>43515</v>
      </c>
      <c r="N893" s="145">
        <v>43516</v>
      </c>
      <c r="O893" s="149">
        <f>IF(M893&lt;&gt;"ЗН",COUNTIF(M$2:M892,M893),0)</f>
        <v>0</v>
      </c>
      <c r="P893" s="149" t="str">
        <f>IF($D893=4,IF(INT($E893)-EDATE(VLOOKUP($C893,'[13]ФИО - № гарнитуры 4-я линия СПб'!$B$2:$H$180,7,FALSE),12)&gt;=0,"НЕТ","ДА"),IF($D893=3,IF(INT($E893)-EDATE(VLOOKUP($C893,'[13]ФИО - № гарнитуры 3-я линия СПб'!$B$2:$M$211,12,FALSE),12)&gt;=0,"НЕТ","ДА"),""))</f>
        <v>ДА</v>
      </c>
      <c r="Q893" s="149" t="e">
        <f>SUMIF($J893,"*AFE4490*",'[13]ТЗ и ТП'!$D$2)+SUMIF($J893,"*BC817*",'[13]ТЗ и ТП'!$D$3)+SUMIF($J893,"*LP2985-3,0*",'[13]ТЗ и ТП'!$D$4)+SUMIF($J893,"*STC4054GR*",'[13]ТЗ и ТП'!$D$5)+SUMIF($J893,"*W25Q128*",'[13]ТЗ и ТП'!$D$6)+SUMIF($J893,"*Диагностика датчика*",'[13]ТЗ и ТП'!$D$7)+SUMIF($J893,"*Доработка амбушюр*",'[13]ТЗ и ТП'!$D$8)+SUMIF($J893,"*Заглушка клипсы ЕИУЮ.741621.001*",'[13]ТЗ и ТП'!$D$9)+SUMIF($J893,"*Заглушка клипсы ЕИУЮ.741621.001 - 2 шт*",'[13]ТЗ и ТП'!$D$10)+SUMIF($J893,"*Замена SMD-кнопки*",'[13]ТЗ и ТП'!$D$11)+SUMIF($J893,"*Замена аккумулятора датчика*",'[13]ТЗ и ТП'!$D$12)+SUMIF($J893,"*Замена амбушюр*",'[13]ТЗ и ТП'!$D$13)+SUMIF($J893,"*Замена детектора датчика крови DDN2090M APMKorea*",'[13]ТЗ и ТП'!$D$14)+SUMIF($J893,"*Замена заводского номера*",'[13]ТЗ и ТП'!$D$15)+SUMIF($J893,"*Замена зарядного устройства*",'[13]ТЗ и ТП'!$D$16)+SUMIF($J893,"*Замена излучателя датчика крови DDL2002M APMKorea*",'[13]ТЗ и ТП'!$D$17)+SUMIF($J893,"*Замена кабеля датчика*",'[13]ТЗ и ТП'!$D$18)+SUMIF($J893,"*Замена Кнопки заушника ЕИУЮ.741521.001*",'[13]ТЗ и ТП'!$D$19)+SUMIF($J893,"*Замена платы датчика*",'[13]ТЗ и ТП'!$D$20)+SUMIF($J893,"*Замена пружин 2 шт*",'[13]ТЗ и ТП'!$D$21)+SUMIF($J893,"*Замена пружин 4 шт*",'[13]ТЗ и ТП'!$D$22)+SUMIF($J893,"*Замена разъёма micro-USB датчика*",'[13]ТЗ и ТП'!$D$23)+SUMIF($J893,"*Замена этикетки на упаковке*",'[13]ТЗ и ТП'!$D$24)+SUMIF($J893,"*Изготовление нового силиконового уха*",'[13]ТЗ и ТП'!$D$25)+SUMIF($J893,"*Изготовление нового слепка уха*",'[13]ТЗ и ТП'!$D$26)+SUMIF($J893,"*Изготовление новой клипсы*",'[13]ТЗ и ТП'!$D$27)+SUMIF($J893,"*Изготовление новых амбушюр*",'[13]ТЗ и ТП'!$D$28)+SUMIF($J893,"*Изготовление новых форм*",'[13]ТЗ и ТП'!$D$29)+SUMIF($J893,"*Кинута перемычка*",'[13]ТЗ и ТП'!$D$30)+SUMIF($J893,"*Кожух клипсы верхний левый ЕИУЮ.735224.004*",'[13]ТЗ и ТП'!$D$31)+SUMIF($J893,"*Кожух клипсы верхний правый ЕИУЮ.735224.005*",'[13]ТЗ и ТП'!$D$32)+SUMIF($J893,"*Кожух клипсы нижний левый ЕИУЮ.735224.002*",'[13]ТЗ и ТП'!$D$33)+SUMIF($J893,"*Кожух клипсы нижний правый ЕИУЮ.735224.003*",'[13]ТЗ и ТП'!$D$34)+SUMIF($J893,"*Крышка заушника ЕИУЮ.735614.002*",'[13]ТЗ и ТП'!$D$35)+SUMIF($J893,"*Крышка скобы ЕИУЮ.745321.001*",'[13]ТЗ и ТП'!$D$36)+SUMIF($J893,"*Основание заушника ЕИУЮ.735614.001*",'[13]ТЗ и ТП'!$D$37)+SUMIF($J893,"*Разборка заушной части*",'[13]ТЗ и ТП'!$D$38)+SUMIF($J893,"*Сборка корпуса заушной части*",'[13]ТЗ и ТП'!$D$39)+SUMIF($J893,"*Разборка клипсы*",'[13]ТЗ и ТП'!$D$40)+SUMIF($J893,"*Сборка корпуса клипсы*",'[13]ТЗ и ТП'!$D$41)+SUMIF($J893,"*Перепрошивка платы*",'[13]ТЗ и ТП'!$D$42)+SUMIF($J893,"*Подклейка провода к клипсе*",'[13]ТЗ и ТП'!$D$43)+SUMIF($J893,"*Чистка гарнитуры*",'[13]ТЗ и ТП'!$D$44)+SUMIF($J893,"*Проклейка амбушюр*",'[13]ТЗ и ТП'!$D$45)+SUMIF($J893,"*Прошивка BLE*",'[13]ТЗ и ТП'!$D$46)+SUMIF($J893,"*Скоба клипсы ЕИУЮ.745326.001*",'[13]ТЗ и ТП'!$D$47)+SUMIF($J893,"*Укорочен кабель*",'[13]ТЗ и ТП'!$D$48)+SUMIF($J893,"*Уменьшены амбушюры*",'[13]ТЗ и ТП'!$D$49)+SUMIF($J893,"*Установлены более длинные пружины 2 шт*",'[13]ТЗ и ТП'!$D$50)+SUMIF($J893,"*Установлены более длинные пружины 4 шт*",'[13]ТЗ и ТП'!$D$51)+SUMIF($J893,"*Растянуты пружины*",'[13]ТЗ и ТП'!$D$52)+SUMIF($J893,"*Перебор клипсы*",'[13]ТЗ и ТП'!$D$53)+SUMIF($J893,"*Усилена кнопка*",'[13]ТЗ и ТП'!$D$54)+IF($E893=$E892,0,'[13]ТЗ и ТП'!$D$55)+IF(OR($F893="починено",$F893="сделана новая"),'[13]ТЗ и ТП'!$D$56)+IF(OR($F893="починено",$F893="сделана новая"),'[13]ТЗ и ТП'!$D$57)+SUMIF($J893,"*Ремонт платы датчика*",'[13]ТЗ и ТП'!$D$58)+SUMIF($J893,"*Изготовление датчика*",'[13]ТЗ и ТП'!$D$59)+SUMIF($J893,"*Вклейка магнита корпуса футляра*",'[13]ТЗ и ТП'!$D$63)+SUMIF($J893,"*Вклейка магнита крышки футляра*",'[13]ТЗ и ТП'!$D$64)+SUMIF($J893,"*Вклейка малого магнита корпуса футляра*",'[13]ТЗ и ТП'!$D$65)+SUMIF($J893,"*Вклейка малого магнита крышки футляра*",'[13]ТЗ и ТП'!$D$66)+SUMIF($J893,"*Замена 2-х цилиндрических магнитов*",'[13]ТЗ и ТП'!$D$67)+SUMIF($J893,"*Замена крышки футляра*",'[13]ТЗ и ТП'!$D$68)+SUMIF($J893,"*Замена магнита корпуса футляра*",'[13]ТЗ и ТП'!$D$69)+SUMIF($J893,"*Замена основания футляра*",'[13]ТЗ и ТП'!$D$70)+SUMIF($J893,"*Замена платы футляра*",'[13]ТЗ и ТП'!$D$71)+SUMIF($J893,"*Замена разъёма micro-USB кабеля футляра*",'[13]ТЗ и ТП'!$D$72)+SUMIF($J893,"*Замена разъёма micro-USB корпуса футляра*",'[13]ТЗ и ТП'!$D$73)+SUMIF($J893,"*Замена светодиода футляра*",'[13]ТЗ и ТП'!$D$74)+SUMIF($J893,"*Замена этикетки*",'[13]ТЗ и ТП'!$D$75)+SUMIF($J893,"*Исправление правильной ориентации micro-USB разъёма футляра  *",'[13]ТЗ и ТП'!$D$76)+SUMIF($J893,"*Замена кабеля футляра*",'[13]ТЗ и ТП'!$D$77)+SUMIF($J893,"*Доработка платы футляра &gt;40%*",'[13]ТЗ и ТП'!$D$78)+SUMIF($J893,"*Доработка платы футляра от нагрева*",'[13]ТЗ и ТП'!$D$79)+SUMIF($J893,"*Доработка разъёма micro-USB кабеля футляра*",'[13]ТЗ и ТП'!$D$80)+SUMIF($J893,"*Диагностика футляра*",'[13]ТЗ и ТП'!$D$81)+SUMIF($J893,"*Снятие платы футляра*",'[13]ТЗ и ТП'!$D$82)+SUMIF($J893,"*Установка платы футляра*",'[13]ТЗ и ТП'!$D$83)+SUMIF($J893,"*Изготовление уплотнителя под датчик*",'[13]ТЗ и ТП'!$D$84)+SUMIF($J893,"*Изготовление нового футляра*",'[13]ТЗ и ТП'!$D$85)+SUMIF($J893,"*Замена аккумулятора футляра*",'[13]ТЗ и ТП'!$D$86)</f>
        <v>#VALUE!</v>
      </c>
    </row>
    <row r="894" spans="1:17" ht="120">
      <c r="A894" s="147">
        <v>889</v>
      </c>
      <c r="B894" s="158" t="str">
        <f>IF(D894=4,VLOOKUP(C894,'[13]ФИО - № гарнитуры 4-я линия СПб'!$B$2:$C$180,2,FALSE),IF(D894=3,VLOOKUP(C894,'[13]ФИО - № гарнитуры 3-я линия СПб'!$B$2:$C$211,2,FALSE),""))</f>
        <v>Коновалов Виталий Борисович</v>
      </c>
      <c r="C894" s="125">
        <v>367</v>
      </c>
      <c r="D894" s="121">
        <v>3</v>
      </c>
      <c r="E894" s="124">
        <v>43425</v>
      </c>
      <c r="F894" s="126" t="s">
        <v>120</v>
      </c>
      <c r="G894" s="124"/>
      <c r="H894" s="265"/>
      <c r="I894" s="122" t="s">
        <v>2115</v>
      </c>
      <c r="J894" s="123"/>
      <c r="K894" s="19" t="s">
        <v>1386</v>
      </c>
      <c r="L894" s="148"/>
      <c r="M894" s="119"/>
      <c r="N894" s="119"/>
      <c r="O894" s="149">
        <f>IF(M894&lt;&gt;"ЗН",COUNTIF(M$2:M893,M894),0)</f>
        <v>0</v>
      </c>
      <c r="P894" s="149" t="str">
        <f>IF($D894=4,IF(INT($E894)-EDATE(VLOOKUP($C894,'[13]ФИО - № гарнитуры 4-я линия СПб'!$B$2:$H$180,7,FALSE),12)&gt;=0,"НЕТ","ДА"),IF($D894=3,IF(INT($E894)-EDATE(VLOOKUP($C894,'[13]ФИО - № гарнитуры 3-я линия СПб'!$B$2:$M$211,12,FALSE),12)&gt;=0,"НЕТ","ДА"),""))</f>
        <v>ДА</v>
      </c>
      <c r="Q894" s="149" t="e">
        <f>SUMIF($J894,"*AFE4490*",'[13]ТЗ и ТП'!$D$2)+SUMIF($J894,"*BC817*",'[13]ТЗ и ТП'!$D$3)+SUMIF($J894,"*LP2985-3,0*",'[13]ТЗ и ТП'!$D$4)+SUMIF($J894,"*STC4054GR*",'[13]ТЗ и ТП'!$D$5)+SUMIF($J894,"*W25Q128*",'[13]ТЗ и ТП'!$D$6)+SUMIF($J894,"*Диагностика датчика*",'[13]ТЗ и ТП'!$D$7)+SUMIF($J894,"*Доработка амбушюр*",'[13]ТЗ и ТП'!$D$8)+SUMIF($J894,"*Заглушка клипсы ЕИУЮ.741621.001*",'[13]ТЗ и ТП'!$D$9)+SUMIF($J894,"*Заглушка клипсы ЕИУЮ.741621.001 - 2 шт*",'[13]ТЗ и ТП'!$D$10)+SUMIF($J894,"*Замена SMD-кнопки*",'[13]ТЗ и ТП'!$D$11)+SUMIF($J894,"*Замена аккумулятора датчика*",'[13]ТЗ и ТП'!$D$12)+SUMIF($J894,"*Замена амбушюр*",'[13]ТЗ и ТП'!$D$13)+SUMIF($J894,"*Замена детектора датчика крови DDN2090M APMKorea*",'[13]ТЗ и ТП'!$D$14)+SUMIF($J894,"*Замена заводского номера*",'[13]ТЗ и ТП'!$D$15)+SUMIF($J894,"*Замена зарядного устройства*",'[13]ТЗ и ТП'!$D$16)+SUMIF($J894,"*Замена излучателя датчика крови DDL2002M APMKorea*",'[13]ТЗ и ТП'!$D$17)+SUMIF($J894,"*Замена кабеля датчика*",'[13]ТЗ и ТП'!$D$18)+SUMIF($J894,"*Замена Кнопки заушника ЕИУЮ.741521.001*",'[13]ТЗ и ТП'!$D$19)+SUMIF($J894,"*Замена платы датчика*",'[13]ТЗ и ТП'!$D$20)+SUMIF($J894,"*Замена пружин 2 шт*",'[13]ТЗ и ТП'!$D$21)+SUMIF($J894,"*Замена пружин 4 шт*",'[13]ТЗ и ТП'!$D$22)+SUMIF($J894,"*Замена разъёма micro-USB датчика*",'[13]ТЗ и ТП'!$D$23)+SUMIF($J894,"*Замена этикетки на упаковке*",'[13]ТЗ и ТП'!$D$24)+SUMIF($J894,"*Изготовление нового силиконового уха*",'[13]ТЗ и ТП'!$D$25)+SUMIF($J894,"*Изготовление нового слепка уха*",'[13]ТЗ и ТП'!$D$26)+SUMIF($J894,"*Изготовление новой клипсы*",'[13]ТЗ и ТП'!$D$27)+SUMIF($J894,"*Изготовление новых амбушюр*",'[13]ТЗ и ТП'!$D$28)+SUMIF($J894,"*Изготовление новых форм*",'[13]ТЗ и ТП'!$D$29)+SUMIF($J894,"*Кинута перемычка*",'[13]ТЗ и ТП'!$D$30)+SUMIF($J894,"*Кожух клипсы верхний левый ЕИУЮ.735224.004*",'[13]ТЗ и ТП'!$D$31)+SUMIF($J894,"*Кожух клипсы верхний правый ЕИУЮ.735224.005*",'[13]ТЗ и ТП'!$D$32)+SUMIF($J894,"*Кожух клипсы нижний левый ЕИУЮ.735224.002*",'[13]ТЗ и ТП'!$D$33)+SUMIF($J894,"*Кожух клипсы нижний правый ЕИУЮ.735224.003*",'[13]ТЗ и ТП'!$D$34)+SUMIF($J894,"*Крышка заушника ЕИУЮ.735614.002*",'[13]ТЗ и ТП'!$D$35)+SUMIF($J894,"*Крышка скобы ЕИУЮ.745321.001*",'[13]ТЗ и ТП'!$D$36)+SUMIF($J894,"*Основание заушника ЕИУЮ.735614.001*",'[13]ТЗ и ТП'!$D$37)+SUMIF($J894,"*Разборка заушной части*",'[13]ТЗ и ТП'!$D$38)+SUMIF($J894,"*Сборка корпуса заушной части*",'[13]ТЗ и ТП'!$D$39)+SUMIF($J894,"*Разборка клипсы*",'[13]ТЗ и ТП'!$D$40)+SUMIF($J894,"*Сборка корпуса клипсы*",'[13]ТЗ и ТП'!$D$41)+SUMIF($J894,"*Перепрошивка платы*",'[13]ТЗ и ТП'!$D$42)+SUMIF($J894,"*Подклейка провода к клипсе*",'[13]ТЗ и ТП'!$D$43)+SUMIF($J894,"*Чистка гарнитуры*",'[13]ТЗ и ТП'!$D$44)+SUMIF($J894,"*Проклейка амбушюр*",'[13]ТЗ и ТП'!$D$45)+SUMIF($J894,"*Прошивка BLE*",'[13]ТЗ и ТП'!$D$46)+SUMIF($J894,"*Скоба клипсы ЕИУЮ.745326.001*",'[13]ТЗ и ТП'!$D$47)+SUMIF($J894,"*Укорочен кабель*",'[13]ТЗ и ТП'!$D$48)+SUMIF($J894,"*Уменьшены амбушюры*",'[13]ТЗ и ТП'!$D$49)+SUMIF($J894,"*Установлены более длинные пружины 2 шт*",'[13]ТЗ и ТП'!$D$50)+SUMIF($J894,"*Установлены более длинные пружины 4 шт*",'[13]ТЗ и ТП'!$D$51)+SUMIF($J894,"*Растянуты пружины*",'[13]ТЗ и ТП'!$D$52)+SUMIF($J894,"*Перебор клипсы*",'[13]ТЗ и ТП'!$D$53)+SUMIF($J894,"*Усилена кнопка*",'[13]ТЗ и ТП'!$D$54)+IF($E894=$E893,0,'[13]ТЗ и ТП'!$D$55)+IF(OR($F894="починено",$F894="сделана новая"),'[13]ТЗ и ТП'!$D$56)+IF(OR($F894="починено",$F894="сделана новая"),'[13]ТЗ и ТП'!$D$57)+SUMIF($J894,"*Ремонт платы датчика*",'[13]ТЗ и ТП'!$D$58)+SUMIF($J894,"*Изготовление датчика*",'[13]ТЗ и ТП'!$D$59)+SUMIF($J894,"*Вклейка магнита корпуса футляра*",'[13]ТЗ и ТП'!$D$63)+SUMIF($J894,"*Вклейка магнита крышки футляра*",'[13]ТЗ и ТП'!$D$64)+SUMIF($J894,"*Вклейка малого магнита корпуса футляра*",'[13]ТЗ и ТП'!$D$65)+SUMIF($J894,"*Вклейка малого магнита крышки футляра*",'[13]ТЗ и ТП'!$D$66)+SUMIF($J894,"*Замена 2-х цилиндрических магнитов*",'[13]ТЗ и ТП'!$D$67)+SUMIF($J894,"*Замена крышки футляра*",'[13]ТЗ и ТП'!$D$68)+SUMIF($J894,"*Замена магнита корпуса футляра*",'[13]ТЗ и ТП'!$D$69)+SUMIF($J894,"*Замена основания футляра*",'[13]ТЗ и ТП'!$D$70)+SUMIF($J894,"*Замена платы футляра*",'[13]ТЗ и ТП'!$D$71)+SUMIF($J894,"*Замена разъёма micro-USB кабеля футляра*",'[13]ТЗ и ТП'!$D$72)+SUMIF($J894,"*Замена разъёма micro-USB корпуса футляра*",'[13]ТЗ и ТП'!$D$73)+SUMIF($J894,"*Замена светодиода футляра*",'[13]ТЗ и ТП'!$D$74)+SUMIF($J894,"*Замена этикетки*",'[13]ТЗ и ТП'!$D$75)+SUMIF($J894,"*Исправление правильной ориентации micro-USB разъёма футляра  *",'[13]ТЗ и ТП'!$D$76)+SUMIF($J894,"*Замена кабеля футляра*",'[13]ТЗ и ТП'!$D$77)+SUMIF($J894,"*Доработка платы футляра &gt;40%*",'[13]ТЗ и ТП'!$D$78)+SUMIF($J894,"*Доработка платы футляра от нагрева*",'[13]ТЗ и ТП'!$D$79)+SUMIF($J894,"*Доработка разъёма micro-USB кабеля футляра*",'[13]ТЗ и ТП'!$D$80)+SUMIF($J894,"*Диагностика футляра*",'[13]ТЗ и ТП'!$D$81)+SUMIF($J894,"*Снятие платы футляра*",'[13]ТЗ и ТП'!$D$82)+SUMIF($J894,"*Установка платы футляра*",'[13]ТЗ и ТП'!$D$83)+SUMIF($J894,"*Изготовление уплотнителя под датчик*",'[13]ТЗ и ТП'!$D$84)+SUMIF($J894,"*Изготовление нового футляра*",'[13]ТЗ и ТП'!$D$85)+SUMIF($J894,"*Замена аккумулятора футляра*",'[13]ТЗ и ТП'!$D$86)</f>
        <v>#VALUE!</v>
      </c>
    </row>
    <row r="895" spans="1:17" ht="120" hidden="1">
      <c r="A895" s="147">
        <v>890</v>
      </c>
      <c r="B895" s="155" t="str">
        <f>IF(D895=4,VLOOKUP(C895,'[14]ФИО - № гарнитуры 4-я линия СПб'!$B$2:$C$180,2,FALSE),IF(D895=3,VLOOKUP(C895,'[14]ФИО - № гарнитуры 3-я линия СПб'!$B$2:$C$211,2,FALSE),""))</f>
        <v>Колокольцев Сергей Дмитриевич</v>
      </c>
      <c r="C895" s="144">
        <v>365</v>
      </c>
      <c r="D895" s="5">
        <v>3</v>
      </c>
      <c r="E895" s="106">
        <v>43430</v>
      </c>
      <c r="F895" s="126" t="s">
        <v>41</v>
      </c>
      <c r="G895" s="124"/>
      <c r="H895" s="265"/>
      <c r="I895" s="63" t="s">
        <v>2149</v>
      </c>
      <c r="J895" s="31" t="s">
        <v>2170</v>
      </c>
      <c r="K895" s="19" t="s">
        <v>2173</v>
      </c>
      <c r="L895" s="212" t="s">
        <v>1564</v>
      </c>
      <c r="M895" s="211">
        <v>43441</v>
      </c>
      <c r="N895" s="145">
        <v>43443</v>
      </c>
      <c r="O895" s="149">
        <f>IF(M895&lt;&gt;"ЗН",COUNTIF(M$2:M894,M895),0)</f>
        <v>12</v>
      </c>
      <c r="P895" s="149" t="str">
        <f>IF($D895=4,IF(INT($E895)-EDATE(VLOOKUP($C895,'[14]ФИО - № гарнитуры 4-я линия СПб'!$B$2:$H$180,7,FALSE),12)&gt;=0,"НЕТ","ДА"),IF($D895=3,IF(INT($E895)-EDATE(VLOOKUP($C895,'[14]ФИО - № гарнитуры 3-я линия СПб'!$B$2:$M$211,12,FALSE),12)&gt;=0,"НЕТ","ДА"),""))</f>
        <v>ДА</v>
      </c>
      <c r="Q895" s="149" t="e">
        <f>SUMIF($J895,"*AFE4490*",'[14]ТЗ и ТП'!$D$2)+SUMIF($J895,"*BC817*",'[14]ТЗ и ТП'!$D$3)+SUMIF($J895,"*LP2985-3,0*",'[14]ТЗ и ТП'!$D$4)+SUMIF($J895,"*STC4054GR*",'[14]ТЗ и ТП'!$D$5)+SUMIF($J895,"*W25Q128*",'[14]ТЗ и ТП'!$D$6)+SUMIF($J895,"*Диагностика датчика*",'[14]ТЗ и ТП'!$D$7)+SUMIF($J895,"*Доработка амбушюр*",'[14]ТЗ и ТП'!$D$8)+SUMIF($J895,"*Заглушка клипсы ЕИУЮ.741621.001*",'[14]ТЗ и ТП'!$D$9)+SUMIF($J895,"*Заглушка клипсы ЕИУЮ.741621.001 - 2 шт*",'[14]ТЗ и ТП'!$D$10)+SUMIF($J895,"*Замена SMD-кнопки*",'[14]ТЗ и ТП'!$D$11)+SUMIF($J895,"*Замена аккумулятора датчика*",'[14]ТЗ и ТП'!$D$12)+SUMIF($J895,"*Замена амбушюр*",'[14]ТЗ и ТП'!$D$13)+SUMIF($J895,"*Замена детектора датчика крови DDN2090M APMKorea*",'[14]ТЗ и ТП'!$D$14)+SUMIF($J895,"*Замена заводского номера*",'[14]ТЗ и ТП'!$D$15)+SUMIF($J895,"*Замена зарядного устройства*",'[14]ТЗ и ТП'!$D$16)+SUMIF($J895,"*Замена излучателя датчика крови DDL2002M APMKorea*",'[14]ТЗ и ТП'!$D$17)+SUMIF($J895,"*Замена кабеля датчика*",'[14]ТЗ и ТП'!$D$18)+SUMIF($J895,"*Замена Кнопки заушника ЕИУЮ.741521.001*",'[14]ТЗ и ТП'!$D$19)+SUMIF($J895,"*Замена платы датчика*",'[14]ТЗ и ТП'!$D$20)+SUMIF($J895,"*Замена пружин 2 шт*",'[14]ТЗ и ТП'!$D$21)+SUMIF($J895,"*Замена пружин 4 шт*",'[14]ТЗ и ТП'!$D$22)+SUMIF($J895,"*Замена разъёма micro-USB датчика*",'[14]ТЗ и ТП'!$D$23)+SUMIF($J895,"*Замена этикетки на упаковке*",'[14]ТЗ и ТП'!$D$24)+SUMIF($J895,"*Изготовление нового силиконового уха*",'[14]ТЗ и ТП'!$D$25)+SUMIF($J895,"*Изготовление нового слепка уха*",'[14]ТЗ и ТП'!$D$26)+SUMIF($J895,"*Изготовление новой клипсы*",'[14]ТЗ и ТП'!$D$27)+SUMIF($J895,"*Изготовление новых амбушюр*",'[14]ТЗ и ТП'!$D$28)+SUMIF($J895,"*Изготовление новых форм*",'[14]ТЗ и ТП'!$D$29)+SUMIF($J895,"*Кинута перемычка*",'[14]ТЗ и ТП'!$D$30)+SUMIF($J895,"*Кожух клипсы верхний левый ЕИУЮ.735224.004*",'[14]ТЗ и ТП'!$D$31)+SUMIF($J895,"*Кожух клипсы верхний правый ЕИУЮ.735224.005*",'[14]ТЗ и ТП'!$D$32)+SUMIF($J895,"*Кожух клипсы нижний левый ЕИУЮ.735224.002*",'[14]ТЗ и ТП'!$D$33)+SUMIF($J895,"*Кожух клипсы нижний правый ЕИУЮ.735224.003*",'[14]ТЗ и ТП'!$D$34)+SUMIF($J895,"*Крышка заушника ЕИУЮ.735614.002*",'[14]ТЗ и ТП'!$D$35)+SUMIF($J895,"*Крышка скобы ЕИУЮ.745321.001*",'[14]ТЗ и ТП'!$D$36)+SUMIF($J895,"*Основание заушника ЕИУЮ.735614.001*",'[14]ТЗ и ТП'!$D$37)+SUMIF($J895,"*Разборка заушной части*",'[14]ТЗ и ТП'!$D$38)+SUMIF($J895,"*Сборка корпуса заушной части*",'[14]ТЗ и ТП'!$D$39)+SUMIF($J895,"*Разборка клипсы*",'[14]ТЗ и ТП'!$D$40)+SUMIF($J895,"*Сборка корпуса клипсы*",'[14]ТЗ и ТП'!$D$41)+SUMIF($J895,"*Перепрошивка платы*",'[14]ТЗ и ТП'!$D$42)+SUMIF($J895,"*Подклейка провода к клипсе*",'[14]ТЗ и ТП'!$D$43)+SUMIF($J895,"*Чистка гарнитуры*",'[14]ТЗ и ТП'!$D$44)+SUMIF($J895,"*Проклейка амбушюр*",'[14]ТЗ и ТП'!$D$45)+SUMIF($J895,"*Прошивка BLE*",'[14]ТЗ и ТП'!$D$46)+SUMIF($J895,"*Скоба клипсы ЕИУЮ.745326.001*",'[14]ТЗ и ТП'!$D$47)+SUMIF($J895,"*Укорочен кабель*",'[14]ТЗ и ТП'!$D$48)+SUMIF($J895,"*Уменьшены амбушюры*",'[14]ТЗ и ТП'!$D$49)+SUMIF($J895,"*Установлены более длинные пружины 2 шт*",'[14]ТЗ и ТП'!$D$50)+SUMIF($J895,"*Установлены более длинные пружины 4 шт*",'[14]ТЗ и ТП'!$D$51)+SUMIF($J895,"*Растянуты пружины*",'[14]ТЗ и ТП'!$D$52)+SUMIF($J895,"*Перебор клипсы*",'[14]ТЗ и ТП'!$D$53)+SUMIF($J895,"*Усилена кнопка*",'[14]ТЗ и ТП'!$D$54)+IF($E895=$E894,0,'[14]ТЗ и ТП'!$D$55)+IF(OR($F895="починено",$F895="сделана новая"),'[14]ТЗ и ТП'!$D$56)+IF(OR($F895="починено",$F895="сделана новая"),'[14]ТЗ и ТП'!$D$57)+SUMIF($J895,"*Ремонт платы датчика*",'[14]ТЗ и ТП'!$D$58)+SUMIF($J895,"*Изготовление датчика*",'[14]ТЗ и ТП'!$D$59)+SUMIF($J895,"*Вклейка магнита корпуса футляра*",'[14]ТЗ и ТП'!$D$63)+SUMIF($J895,"*Вклейка магнита крышки футляра*",'[14]ТЗ и ТП'!$D$64)+SUMIF($J895,"*Вклейка малого магнита корпуса футляра*",'[14]ТЗ и ТП'!$D$65)+SUMIF($J895,"*Вклейка малого магнита крышки футляра*",'[14]ТЗ и ТП'!$D$66)+SUMIF($J895,"*Замена 2-х цилиндрических магнитов*",'[14]ТЗ и ТП'!$D$67)+SUMIF($J895,"*Замена крышки футляра*",'[14]ТЗ и ТП'!$D$68)+SUMIF($J895,"*Замена магнита корпуса футляра*",'[14]ТЗ и ТП'!$D$69)+SUMIF($J895,"*Замена основания футляра*",'[14]ТЗ и ТП'!$D$70)+SUMIF($J895,"*Замена платы футляра*",'[14]ТЗ и ТП'!$D$71)+SUMIF($J895,"*Замена разъёма micro-USB кабеля футляра*",'[14]ТЗ и ТП'!$D$72)+SUMIF($J895,"*Замена разъёма micro-USB корпуса футляра*",'[14]ТЗ и ТП'!$D$73)+SUMIF($J895,"*Замена светодиода футляра*",'[14]ТЗ и ТП'!$D$74)+SUMIF($J895,"*Замена этикетки*",'[14]ТЗ и ТП'!$D$75)+SUMIF($J895,"*Исправление правильной ориентации micro-USB разъёма футляра  *",'[14]ТЗ и ТП'!$D$76)+SUMIF($J895,"*Замена кабеля футляра*",'[14]ТЗ и ТП'!$D$77)+SUMIF($J895,"*Доработка платы футляра &gt;40%*",'[14]ТЗ и ТП'!$D$78)+SUMIF($J895,"*Доработка платы футляра от нагрева*",'[14]ТЗ и ТП'!$D$79)+SUMIF($J895,"*Доработка разъёма micro-USB кабеля футляра*",'[14]ТЗ и ТП'!$D$80)+SUMIF($J895,"*Диагностика футляра*",'[14]ТЗ и ТП'!$D$81)+SUMIF($J895,"*Снятие платы футляра*",'[14]ТЗ и ТП'!$D$82)+SUMIF($J895,"*Установка платы футляра*",'[14]ТЗ и ТП'!$D$83)+SUMIF($J895,"*Изготовление уплотнителя под датчик*",'[14]ТЗ и ТП'!$D$84)+SUMIF($J895,"*Изготовление нового футляра*",'[14]ТЗ и ТП'!$D$85)+SUMIF($J895,"*Замена аккумулятора футляра*",'[14]ТЗ и ТП'!$D$86)</f>
        <v>#VALUE!</v>
      </c>
    </row>
    <row r="896" spans="1:17" ht="135" hidden="1">
      <c r="A896" s="147">
        <v>891</v>
      </c>
      <c r="B896" s="155" t="str">
        <f>IF(D896=4,VLOOKUP(C896,'[14]ФИО - № гарнитуры 4-я линия СПб'!$B$2:$C$180,2,FALSE),IF(D896=3,VLOOKUP(C896,'[14]ФИО - № гарнитуры 3-я линия СПб'!$B$2:$C$211,2,FALSE),""))</f>
        <v>Орлов Виталий Геннадьевич</v>
      </c>
      <c r="C896" s="144">
        <v>405</v>
      </c>
      <c r="D896" s="5">
        <v>3</v>
      </c>
      <c r="E896" s="106">
        <v>43430</v>
      </c>
      <c r="F896" s="126" t="s">
        <v>120</v>
      </c>
      <c r="G896" s="124"/>
      <c r="H896" s="265"/>
      <c r="I896" s="63" t="s">
        <v>2150</v>
      </c>
      <c r="J896" s="31" t="s">
        <v>2298</v>
      </c>
      <c r="K896" s="19" t="s">
        <v>2297</v>
      </c>
      <c r="L896" s="148" t="s">
        <v>1950</v>
      </c>
      <c r="M896" s="145">
        <v>43460</v>
      </c>
      <c r="N896" s="145">
        <v>43475</v>
      </c>
      <c r="O896" s="149">
        <f>IF(M896&lt;&gt;"ЗН",COUNTIF(M$2:M895,M896),0)</f>
        <v>6</v>
      </c>
      <c r="P896" s="149" t="str">
        <f>IF($D896=4,IF(INT($E896)-EDATE(VLOOKUP($C896,'[14]ФИО - № гарнитуры 4-я линия СПб'!$B$2:$H$180,7,FALSE),12)&gt;=0,"НЕТ","ДА"),IF($D896=3,IF(INT($E896)-EDATE(VLOOKUP($C896,'[14]ФИО - № гарнитуры 3-я линия СПб'!$B$2:$M$211,12,FALSE),12)&gt;=0,"НЕТ","ДА"),""))</f>
        <v>ДА</v>
      </c>
      <c r="Q896" s="149" t="e">
        <f>SUMIF($J896,"*AFE4490*",'[14]ТЗ и ТП'!$D$2)+SUMIF($J896,"*BC817*",'[14]ТЗ и ТП'!$D$3)+SUMIF($J896,"*LP2985-3,0*",'[14]ТЗ и ТП'!$D$4)+SUMIF($J896,"*STC4054GR*",'[14]ТЗ и ТП'!$D$5)+SUMIF($J896,"*W25Q128*",'[14]ТЗ и ТП'!$D$6)+SUMIF($J896,"*Диагностика датчика*",'[14]ТЗ и ТП'!$D$7)+SUMIF($J896,"*Доработка амбушюр*",'[14]ТЗ и ТП'!$D$8)+SUMIF($J896,"*Заглушка клипсы ЕИУЮ.741621.001*",'[14]ТЗ и ТП'!$D$9)+SUMIF($J896,"*Заглушка клипсы ЕИУЮ.741621.001 - 2 шт*",'[14]ТЗ и ТП'!$D$10)+SUMIF($J896,"*Замена SMD-кнопки*",'[14]ТЗ и ТП'!$D$11)+SUMIF($J896,"*Замена аккумулятора датчика*",'[14]ТЗ и ТП'!$D$12)+SUMIF($J896,"*Замена амбушюр*",'[14]ТЗ и ТП'!$D$13)+SUMIF($J896,"*Замена детектора датчика крови DDN2090M APMKorea*",'[14]ТЗ и ТП'!$D$14)+SUMIF($J896,"*Замена заводского номера*",'[14]ТЗ и ТП'!$D$15)+SUMIF($J896,"*Замена зарядного устройства*",'[14]ТЗ и ТП'!$D$16)+SUMIF($J896,"*Замена излучателя датчика крови DDL2002M APMKorea*",'[14]ТЗ и ТП'!$D$17)+SUMIF($J896,"*Замена кабеля датчика*",'[14]ТЗ и ТП'!$D$18)+SUMIF($J896,"*Замена Кнопки заушника ЕИУЮ.741521.001*",'[14]ТЗ и ТП'!$D$19)+SUMIF($J896,"*Замена платы датчика*",'[14]ТЗ и ТП'!$D$20)+SUMIF($J896,"*Замена пружин 2 шт*",'[14]ТЗ и ТП'!$D$21)+SUMIF($J896,"*Замена пружин 4 шт*",'[14]ТЗ и ТП'!$D$22)+SUMIF($J896,"*Замена разъёма micro-USB датчика*",'[14]ТЗ и ТП'!$D$23)+SUMIF($J896,"*Замена этикетки на упаковке*",'[14]ТЗ и ТП'!$D$24)+SUMIF($J896,"*Изготовление нового силиконового уха*",'[14]ТЗ и ТП'!$D$25)+SUMIF($J896,"*Изготовление нового слепка уха*",'[14]ТЗ и ТП'!$D$26)+SUMIF($J896,"*Изготовление новой клипсы*",'[14]ТЗ и ТП'!$D$27)+SUMIF($J896,"*Изготовление новых амбушюр*",'[14]ТЗ и ТП'!$D$28)+SUMIF($J896,"*Изготовление новых форм*",'[14]ТЗ и ТП'!$D$29)+SUMIF($J896,"*Кинута перемычка*",'[14]ТЗ и ТП'!$D$30)+SUMIF($J896,"*Кожух клипсы верхний левый ЕИУЮ.735224.004*",'[14]ТЗ и ТП'!$D$31)+SUMIF($J896,"*Кожух клипсы верхний правый ЕИУЮ.735224.005*",'[14]ТЗ и ТП'!$D$32)+SUMIF($J896,"*Кожух клипсы нижний левый ЕИУЮ.735224.002*",'[14]ТЗ и ТП'!$D$33)+SUMIF($J896,"*Кожух клипсы нижний правый ЕИУЮ.735224.003*",'[14]ТЗ и ТП'!$D$34)+SUMIF($J896,"*Крышка заушника ЕИУЮ.735614.002*",'[14]ТЗ и ТП'!$D$35)+SUMIF($J896,"*Крышка скобы ЕИУЮ.745321.001*",'[14]ТЗ и ТП'!$D$36)+SUMIF($J896,"*Основание заушника ЕИУЮ.735614.001*",'[14]ТЗ и ТП'!$D$37)+SUMIF($J896,"*Разборка заушной части*",'[14]ТЗ и ТП'!$D$38)+SUMIF($J896,"*Сборка корпуса заушной части*",'[14]ТЗ и ТП'!$D$39)+SUMIF($J896,"*Разборка клипсы*",'[14]ТЗ и ТП'!$D$40)+SUMIF($J896,"*Сборка корпуса клипсы*",'[14]ТЗ и ТП'!$D$41)+SUMIF($J896,"*Перепрошивка платы*",'[14]ТЗ и ТП'!$D$42)+SUMIF($J896,"*Подклейка провода к клипсе*",'[14]ТЗ и ТП'!$D$43)+SUMIF($J896,"*Чистка гарнитуры*",'[14]ТЗ и ТП'!$D$44)+SUMIF($J896,"*Проклейка амбушюр*",'[14]ТЗ и ТП'!$D$45)+SUMIF($J896,"*Прошивка BLE*",'[14]ТЗ и ТП'!$D$46)+SUMIF($J896,"*Скоба клипсы ЕИУЮ.745326.001*",'[14]ТЗ и ТП'!$D$47)+SUMIF($J896,"*Укорочен кабель*",'[14]ТЗ и ТП'!$D$48)+SUMIF($J896,"*Уменьшены амбушюры*",'[14]ТЗ и ТП'!$D$49)+SUMIF($J896,"*Установлены более длинные пружины 2 шт*",'[14]ТЗ и ТП'!$D$50)+SUMIF($J896,"*Установлены более длинные пружины 4 шт*",'[14]ТЗ и ТП'!$D$51)+SUMIF($J896,"*Растянуты пружины*",'[14]ТЗ и ТП'!$D$52)+SUMIF($J896,"*Перебор клипсы*",'[14]ТЗ и ТП'!$D$53)+SUMIF($J896,"*Усилена кнопка*",'[14]ТЗ и ТП'!$D$54)+IF($E896=$E895,0,'[14]ТЗ и ТП'!$D$55)+IF(OR($F896="починено",$F896="сделана новая"),'[14]ТЗ и ТП'!$D$56)+IF(OR($F896="починено",$F896="сделана новая"),'[14]ТЗ и ТП'!$D$57)+SUMIF($J896,"*Ремонт платы датчика*",'[14]ТЗ и ТП'!$D$58)+SUMIF($J896,"*Изготовление датчика*",'[14]ТЗ и ТП'!$D$59)+SUMIF($J896,"*Вклейка магнита корпуса футляра*",'[14]ТЗ и ТП'!$D$63)+SUMIF($J896,"*Вклейка магнита крышки футляра*",'[14]ТЗ и ТП'!$D$64)+SUMIF($J896,"*Вклейка малого магнита корпуса футляра*",'[14]ТЗ и ТП'!$D$65)+SUMIF($J896,"*Вклейка малого магнита крышки футляра*",'[14]ТЗ и ТП'!$D$66)+SUMIF($J896,"*Замена 2-х цилиндрических магнитов*",'[14]ТЗ и ТП'!$D$67)+SUMIF($J896,"*Замена крышки футляра*",'[14]ТЗ и ТП'!$D$68)+SUMIF($J896,"*Замена магнита корпуса футляра*",'[14]ТЗ и ТП'!$D$69)+SUMIF($J896,"*Замена основания футляра*",'[14]ТЗ и ТП'!$D$70)+SUMIF($J896,"*Замена платы футляра*",'[14]ТЗ и ТП'!$D$71)+SUMIF($J896,"*Замена разъёма micro-USB кабеля футляра*",'[14]ТЗ и ТП'!$D$72)+SUMIF($J896,"*Замена разъёма micro-USB корпуса футляра*",'[14]ТЗ и ТП'!$D$73)+SUMIF($J896,"*Замена светодиода футляра*",'[14]ТЗ и ТП'!$D$74)+SUMIF($J896,"*Замена этикетки*",'[14]ТЗ и ТП'!$D$75)+SUMIF($J896,"*Исправление правильной ориентации micro-USB разъёма футляра  *",'[14]ТЗ и ТП'!$D$76)+SUMIF($J896,"*Замена кабеля футляра*",'[14]ТЗ и ТП'!$D$77)+SUMIF($J896,"*Доработка платы футляра &gt;40%*",'[14]ТЗ и ТП'!$D$78)+SUMIF($J896,"*Доработка платы футляра от нагрева*",'[14]ТЗ и ТП'!$D$79)+SUMIF($J896,"*Доработка разъёма micro-USB кабеля футляра*",'[14]ТЗ и ТП'!$D$80)+SUMIF($J896,"*Диагностика футляра*",'[14]ТЗ и ТП'!$D$81)+SUMIF($J896,"*Снятие платы футляра*",'[14]ТЗ и ТП'!$D$82)+SUMIF($J896,"*Установка платы футляра*",'[14]ТЗ и ТП'!$D$83)+SUMIF($J896,"*Изготовление уплотнителя под датчик*",'[14]ТЗ и ТП'!$D$84)+SUMIF($J896,"*Изготовление нового футляра*",'[14]ТЗ и ТП'!$D$85)+SUMIF($J896,"*Замена аккумулятора футляра*",'[14]ТЗ и ТП'!$D$86)</f>
        <v>#VALUE!</v>
      </c>
    </row>
    <row r="897" spans="1:17" ht="120" hidden="1">
      <c r="A897" s="147">
        <v>892</v>
      </c>
      <c r="B897" s="155" t="str">
        <f>IF(D897=4,VLOOKUP(C897,'[14]ФИО - № гарнитуры 4-я линия СПб'!$B$2:$C$180,2,FALSE),IF(D897=3,VLOOKUP(C897,'[14]ФИО - № гарнитуры 3-я линия СПб'!$B$2:$C$211,2,FALSE),""))</f>
        <v>Хорин Евгений Павлович</v>
      </c>
      <c r="C897" s="144">
        <v>468</v>
      </c>
      <c r="D897" s="5">
        <v>3</v>
      </c>
      <c r="E897" s="106">
        <v>43430</v>
      </c>
      <c r="F897" s="126" t="s">
        <v>120</v>
      </c>
      <c r="G897" s="124"/>
      <c r="H897" s="265"/>
      <c r="I897" s="63" t="s">
        <v>2151</v>
      </c>
      <c r="J897" s="31" t="s">
        <v>2291</v>
      </c>
      <c r="K897" s="19" t="s">
        <v>2290</v>
      </c>
      <c r="L897" s="148" t="s">
        <v>1950</v>
      </c>
      <c r="M897" s="145">
        <v>43460</v>
      </c>
      <c r="N897" s="145">
        <v>43480</v>
      </c>
      <c r="O897" s="149">
        <f>IF(M897&lt;&gt;"ЗН",COUNTIF(M$2:M896,M897),0)</f>
        <v>7</v>
      </c>
      <c r="P897" s="149" t="str">
        <f>IF($D897=4,IF(INT($E897)-EDATE(VLOOKUP($C897,'[14]ФИО - № гарнитуры 4-я линия СПб'!$B$2:$H$180,7,FALSE),12)&gt;=0,"НЕТ","ДА"),IF($D897=3,IF(INT($E897)-EDATE(VLOOKUP($C897,'[14]ФИО - № гарнитуры 3-я линия СПб'!$B$2:$M$211,12,FALSE),12)&gt;=0,"НЕТ","ДА"),""))</f>
        <v>ДА</v>
      </c>
      <c r="Q897" s="149" t="e">
        <f>SUMIF($J897,"*AFE4490*",'[14]ТЗ и ТП'!$D$2)+SUMIF($J897,"*BC817*",'[14]ТЗ и ТП'!$D$3)+SUMIF($J897,"*LP2985-3,0*",'[14]ТЗ и ТП'!$D$4)+SUMIF($J897,"*STC4054GR*",'[14]ТЗ и ТП'!$D$5)+SUMIF($J897,"*W25Q128*",'[14]ТЗ и ТП'!$D$6)+SUMIF($J897,"*Диагностика датчика*",'[14]ТЗ и ТП'!$D$7)+SUMIF($J897,"*Доработка амбушюр*",'[14]ТЗ и ТП'!$D$8)+SUMIF($J897,"*Заглушка клипсы ЕИУЮ.741621.001*",'[14]ТЗ и ТП'!$D$9)+SUMIF($J897,"*Заглушка клипсы ЕИУЮ.741621.001 - 2 шт*",'[14]ТЗ и ТП'!$D$10)+SUMIF($J897,"*Замена SMD-кнопки*",'[14]ТЗ и ТП'!$D$11)+SUMIF($J897,"*Замена аккумулятора датчика*",'[14]ТЗ и ТП'!$D$12)+SUMIF($J897,"*Замена амбушюр*",'[14]ТЗ и ТП'!$D$13)+SUMIF($J897,"*Замена детектора датчика крови DDN2090M APMKorea*",'[14]ТЗ и ТП'!$D$14)+SUMIF($J897,"*Замена заводского номера*",'[14]ТЗ и ТП'!$D$15)+SUMIF($J897,"*Замена зарядного устройства*",'[14]ТЗ и ТП'!$D$16)+SUMIF($J897,"*Замена излучателя датчика крови DDL2002M APMKorea*",'[14]ТЗ и ТП'!$D$17)+SUMIF($J897,"*Замена кабеля датчика*",'[14]ТЗ и ТП'!$D$18)+SUMIF($J897,"*Замена Кнопки заушника ЕИУЮ.741521.001*",'[14]ТЗ и ТП'!$D$19)+SUMIF($J897,"*Замена платы датчика*",'[14]ТЗ и ТП'!$D$20)+SUMIF($J897,"*Замена пружин 2 шт*",'[14]ТЗ и ТП'!$D$21)+SUMIF($J897,"*Замена пружин 4 шт*",'[14]ТЗ и ТП'!$D$22)+SUMIF($J897,"*Замена разъёма micro-USB датчика*",'[14]ТЗ и ТП'!$D$23)+SUMIF($J897,"*Замена этикетки на упаковке*",'[14]ТЗ и ТП'!$D$24)+SUMIF($J897,"*Изготовление нового силиконового уха*",'[14]ТЗ и ТП'!$D$25)+SUMIF($J897,"*Изготовление нового слепка уха*",'[14]ТЗ и ТП'!$D$26)+SUMIF($J897,"*Изготовление новой клипсы*",'[14]ТЗ и ТП'!$D$27)+SUMIF($J897,"*Изготовление новых амбушюр*",'[14]ТЗ и ТП'!$D$28)+SUMIF($J897,"*Изготовление новых форм*",'[14]ТЗ и ТП'!$D$29)+SUMIF($J897,"*Кинута перемычка*",'[14]ТЗ и ТП'!$D$30)+SUMIF($J897,"*Кожух клипсы верхний левый ЕИУЮ.735224.004*",'[14]ТЗ и ТП'!$D$31)+SUMIF($J897,"*Кожух клипсы верхний правый ЕИУЮ.735224.005*",'[14]ТЗ и ТП'!$D$32)+SUMIF($J897,"*Кожух клипсы нижний левый ЕИУЮ.735224.002*",'[14]ТЗ и ТП'!$D$33)+SUMIF($J897,"*Кожух клипсы нижний правый ЕИУЮ.735224.003*",'[14]ТЗ и ТП'!$D$34)+SUMIF($J897,"*Крышка заушника ЕИУЮ.735614.002*",'[14]ТЗ и ТП'!$D$35)+SUMIF($J897,"*Крышка скобы ЕИУЮ.745321.001*",'[14]ТЗ и ТП'!$D$36)+SUMIF($J897,"*Основание заушника ЕИУЮ.735614.001*",'[14]ТЗ и ТП'!$D$37)+SUMIF($J897,"*Разборка заушной части*",'[14]ТЗ и ТП'!$D$38)+SUMIF($J897,"*Сборка корпуса заушной части*",'[14]ТЗ и ТП'!$D$39)+SUMIF($J897,"*Разборка клипсы*",'[14]ТЗ и ТП'!$D$40)+SUMIF($J897,"*Сборка корпуса клипсы*",'[14]ТЗ и ТП'!$D$41)+SUMIF($J897,"*Перепрошивка платы*",'[14]ТЗ и ТП'!$D$42)+SUMIF($J897,"*Подклейка провода к клипсе*",'[14]ТЗ и ТП'!$D$43)+SUMIF($J897,"*Чистка гарнитуры*",'[14]ТЗ и ТП'!$D$44)+SUMIF($J897,"*Проклейка амбушюр*",'[14]ТЗ и ТП'!$D$45)+SUMIF($J897,"*Прошивка BLE*",'[14]ТЗ и ТП'!$D$46)+SUMIF($J897,"*Скоба клипсы ЕИУЮ.745326.001*",'[14]ТЗ и ТП'!$D$47)+SUMIF($J897,"*Укорочен кабель*",'[14]ТЗ и ТП'!$D$48)+SUMIF($J897,"*Уменьшены амбушюры*",'[14]ТЗ и ТП'!$D$49)+SUMIF($J897,"*Установлены более длинные пружины 2 шт*",'[14]ТЗ и ТП'!$D$50)+SUMIF($J897,"*Установлены более длинные пружины 4 шт*",'[14]ТЗ и ТП'!$D$51)+SUMIF($J897,"*Растянуты пружины*",'[14]ТЗ и ТП'!$D$52)+SUMIF($J897,"*Перебор клипсы*",'[14]ТЗ и ТП'!$D$53)+SUMIF($J897,"*Усилена кнопка*",'[14]ТЗ и ТП'!$D$54)+IF($E897=$E896,0,'[14]ТЗ и ТП'!$D$55)+IF(OR($F897="починено",$F897="сделана новая"),'[14]ТЗ и ТП'!$D$56)+IF(OR($F897="починено",$F897="сделана новая"),'[14]ТЗ и ТП'!$D$57)+SUMIF($J897,"*Ремонт платы датчика*",'[14]ТЗ и ТП'!$D$58)+SUMIF($J897,"*Изготовление датчика*",'[14]ТЗ и ТП'!$D$59)+SUMIF($J897,"*Вклейка магнита корпуса футляра*",'[14]ТЗ и ТП'!$D$63)+SUMIF($J897,"*Вклейка магнита крышки футляра*",'[14]ТЗ и ТП'!$D$64)+SUMIF($J897,"*Вклейка малого магнита корпуса футляра*",'[14]ТЗ и ТП'!$D$65)+SUMIF($J897,"*Вклейка малого магнита крышки футляра*",'[14]ТЗ и ТП'!$D$66)+SUMIF($J897,"*Замена 2-х цилиндрических магнитов*",'[14]ТЗ и ТП'!$D$67)+SUMIF($J897,"*Замена крышки футляра*",'[14]ТЗ и ТП'!$D$68)+SUMIF($J897,"*Замена магнита корпуса футляра*",'[14]ТЗ и ТП'!$D$69)+SUMIF($J897,"*Замена основания футляра*",'[14]ТЗ и ТП'!$D$70)+SUMIF($J897,"*Замена платы футляра*",'[14]ТЗ и ТП'!$D$71)+SUMIF($J897,"*Замена разъёма micro-USB кабеля футляра*",'[14]ТЗ и ТП'!$D$72)+SUMIF($J897,"*Замена разъёма micro-USB корпуса футляра*",'[14]ТЗ и ТП'!$D$73)+SUMIF($J897,"*Замена светодиода футляра*",'[14]ТЗ и ТП'!$D$74)+SUMIF($J897,"*Замена этикетки*",'[14]ТЗ и ТП'!$D$75)+SUMIF($J897,"*Исправление правильной ориентации micro-USB разъёма футляра  *",'[14]ТЗ и ТП'!$D$76)+SUMIF($J897,"*Замена кабеля футляра*",'[14]ТЗ и ТП'!$D$77)+SUMIF($J897,"*Доработка платы футляра &gt;40%*",'[14]ТЗ и ТП'!$D$78)+SUMIF($J897,"*Доработка платы футляра от нагрева*",'[14]ТЗ и ТП'!$D$79)+SUMIF($J897,"*Доработка разъёма micro-USB кабеля футляра*",'[14]ТЗ и ТП'!$D$80)+SUMIF($J897,"*Диагностика футляра*",'[14]ТЗ и ТП'!$D$81)+SUMIF($J897,"*Снятие платы футляра*",'[14]ТЗ и ТП'!$D$82)+SUMIF($J897,"*Установка платы футляра*",'[14]ТЗ и ТП'!$D$83)+SUMIF($J897,"*Изготовление уплотнителя под датчик*",'[14]ТЗ и ТП'!$D$84)+SUMIF($J897,"*Изготовление нового футляра*",'[14]ТЗ и ТП'!$D$85)+SUMIF($J897,"*Замена аккумулятора футляра*",'[14]ТЗ и ТП'!$D$86)</f>
        <v>#VALUE!</v>
      </c>
    </row>
    <row r="898" spans="1:17" ht="120" hidden="1">
      <c r="A898" s="147">
        <v>893</v>
      </c>
      <c r="B898" s="155" t="str">
        <f>IF(D898=4,VLOOKUP(C898,'[14]ФИО - № гарнитуры 4-я линия СПб'!$B$2:$C$180,2,FALSE),IF(D898=3,VLOOKUP(C898,'[14]ФИО - № гарнитуры 3-я линия СПб'!$B$2:$C$211,2,FALSE),""))</f>
        <v>Федоров Сергей Викторович</v>
      </c>
      <c r="C898" s="144">
        <v>456</v>
      </c>
      <c r="D898" s="5">
        <v>3</v>
      </c>
      <c r="E898" s="106">
        <v>43430</v>
      </c>
      <c r="F898" s="126" t="s">
        <v>120</v>
      </c>
      <c r="G898" s="124"/>
      <c r="H898" s="265"/>
      <c r="I898" s="63" t="s">
        <v>2152</v>
      </c>
      <c r="J898" s="31" t="s">
        <v>2302</v>
      </c>
      <c r="K898" s="19" t="s">
        <v>2301</v>
      </c>
      <c r="L898" s="148" t="s">
        <v>1950</v>
      </c>
      <c r="M898" s="145">
        <v>43460</v>
      </c>
      <c r="N898" s="145">
        <v>43480</v>
      </c>
      <c r="O898" s="149">
        <f>IF(M898&lt;&gt;"ЗН",COUNTIF(M$2:M897,M898),0)</f>
        <v>8</v>
      </c>
      <c r="P898" s="149" t="str">
        <f>IF($D898=4,IF(INT($E898)-EDATE(VLOOKUP($C898,'[14]ФИО - № гарнитуры 4-я линия СПб'!$B$2:$H$180,7,FALSE),12)&gt;=0,"НЕТ","ДА"),IF($D898=3,IF(INT($E898)-EDATE(VLOOKUP($C898,'[14]ФИО - № гарнитуры 3-я линия СПб'!$B$2:$M$211,12,FALSE),12)&gt;=0,"НЕТ","ДА"),""))</f>
        <v>ДА</v>
      </c>
      <c r="Q898" s="149" t="e">
        <f>SUMIF($J898,"*AFE4490*",'[14]ТЗ и ТП'!$D$2)+SUMIF($J898,"*BC817*",'[14]ТЗ и ТП'!$D$3)+SUMIF($J898,"*LP2985-3,0*",'[14]ТЗ и ТП'!$D$4)+SUMIF($J898,"*STC4054GR*",'[14]ТЗ и ТП'!$D$5)+SUMIF($J898,"*W25Q128*",'[14]ТЗ и ТП'!$D$6)+SUMIF($J898,"*Диагностика датчика*",'[14]ТЗ и ТП'!$D$7)+SUMIF($J898,"*Доработка амбушюр*",'[14]ТЗ и ТП'!$D$8)+SUMIF($J898,"*Заглушка клипсы ЕИУЮ.741621.001*",'[14]ТЗ и ТП'!$D$9)+SUMIF($J898,"*Заглушка клипсы ЕИУЮ.741621.001 - 2 шт*",'[14]ТЗ и ТП'!$D$10)+SUMIF($J898,"*Замена SMD-кнопки*",'[14]ТЗ и ТП'!$D$11)+SUMIF($J898,"*Замена аккумулятора датчика*",'[14]ТЗ и ТП'!$D$12)+SUMIF($J898,"*Замена амбушюр*",'[14]ТЗ и ТП'!$D$13)+SUMIF($J898,"*Замена детектора датчика крови DDN2090M APMKorea*",'[14]ТЗ и ТП'!$D$14)+SUMIF($J898,"*Замена заводского номера*",'[14]ТЗ и ТП'!$D$15)+SUMIF($J898,"*Замена зарядного устройства*",'[14]ТЗ и ТП'!$D$16)+SUMIF($J898,"*Замена излучателя датчика крови DDL2002M APMKorea*",'[14]ТЗ и ТП'!$D$17)+SUMIF($J898,"*Замена кабеля датчика*",'[14]ТЗ и ТП'!$D$18)+SUMIF($J898,"*Замена Кнопки заушника ЕИУЮ.741521.001*",'[14]ТЗ и ТП'!$D$19)+SUMIF($J898,"*Замена платы датчика*",'[14]ТЗ и ТП'!$D$20)+SUMIF($J898,"*Замена пружин 2 шт*",'[14]ТЗ и ТП'!$D$21)+SUMIF($J898,"*Замена пружин 4 шт*",'[14]ТЗ и ТП'!$D$22)+SUMIF($J898,"*Замена разъёма micro-USB датчика*",'[14]ТЗ и ТП'!$D$23)+SUMIF($J898,"*Замена этикетки на упаковке*",'[14]ТЗ и ТП'!$D$24)+SUMIF($J898,"*Изготовление нового силиконового уха*",'[14]ТЗ и ТП'!$D$25)+SUMIF($J898,"*Изготовление нового слепка уха*",'[14]ТЗ и ТП'!$D$26)+SUMIF($J898,"*Изготовление новой клипсы*",'[14]ТЗ и ТП'!$D$27)+SUMIF($J898,"*Изготовление новых амбушюр*",'[14]ТЗ и ТП'!$D$28)+SUMIF($J898,"*Изготовление новых форм*",'[14]ТЗ и ТП'!$D$29)+SUMIF($J898,"*Кинута перемычка*",'[14]ТЗ и ТП'!$D$30)+SUMIF($J898,"*Кожух клипсы верхний левый ЕИУЮ.735224.004*",'[14]ТЗ и ТП'!$D$31)+SUMIF($J898,"*Кожух клипсы верхний правый ЕИУЮ.735224.005*",'[14]ТЗ и ТП'!$D$32)+SUMIF($J898,"*Кожух клипсы нижний левый ЕИУЮ.735224.002*",'[14]ТЗ и ТП'!$D$33)+SUMIF($J898,"*Кожух клипсы нижний правый ЕИУЮ.735224.003*",'[14]ТЗ и ТП'!$D$34)+SUMIF($J898,"*Крышка заушника ЕИУЮ.735614.002*",'[14]ТЗ и ТП'!$D$35)+SUMIF($J898,"*Крышка скобы ЕИУЮ.745321.001*",'[14]ТЗ и ТП'!$D$36)+SUMIF($J898,"*Основание заушника ЕИУЮ.735614.001*",'[14]ТЗ и ТП'!$D$37)+SUMIF($J898,"*Разборка заушной части*",'[14]ТЗ и ТП'!$D$38)+SUMIF($J898,"*Сборка корпуса заушной части*",'[14]ТЗ и ТП'!$D$39)+SUMIF($J898,"*Разборка клипсы*",'[14]ТЗ и ТП'!$D$40)+SUMIF($J898,"*Сборка корпуса клипсы*",'[14]ТЗ и ТП'!$D$41)+SUMIF($J898,"*Перепрошивка платы*",'[14]ТЗ и ТП'!$D$42)+SUMIF($J898,"*Подклейка провода к клипсе*",'[14]ТЗ и ТП'!$D$43)+SUMIF($J898,"*Чистка гарнитуры*",'[14]ТЗ и ТП'!$D$44)+SUMIF($J898,"*Проклейка амбушюр*",'[14]ТЗ и ТП'!$D$45)+SUMIF($J898,"*Прошивка BLE*",'[14]ТЗ и ТП'!$D$46)+SUMIF($J898,"*Скоба клипсы ЕИУЮ.745326.001*",'[14]ТЗ и ТП'!$D$47)+SUMIF($J898,"*Укорочен кабель*",'[14]ТЗ и ТП'!$D$48)+SUMIF($J898,"*Уменьшены амбушюры*",'[14]ТЗ и ТП'!$D$49)+SUMIF($J898,"*Установлены более длинные пружины 2 шт*",'[14]ТЗ и ТП'!$D$50)+SUMIF($J898,"*Установлены более длинные пружины 4 шт*",'[14]ТЗ и ТП'!$D$51)+SUMIF($J898,"*Растянуты пружины*",'[14]ТЗ и ТП'!$D$52)+SUMIF($J898,"*Перебор клипсы*",'[14]ТЗ и ТП'!$D$53)+SUMIF($J898,"*Усилена кнопка*",'[14]ТЗ и ТП'!$D$54)+IF($E898=$E897,0,'[14]ТЗ и ТП'!$D$55)+IF(OR($F898="починено",$F898="сделана новая"),'[14]ТЗ и ТП'!$D$56)+IF(OR($F898="починено",$F898="сделана новая"),'[14]ТЗ и ТП'!$D$57)+SUMIF($J898,"*Ремонт платы датчика*",'[14]ТЗ и ТП'!$D$58)+SUMIF($J898,"*Изготовление датчика*",'[14]ТЗ и ТП'!$D$59)+SUMIF($J898,"*Вклейка магнита корпуса футляра*",'[14]ТЗ и ТП'!$D$63)+SUMIF($J898,"*Вклейка магнита крышки футляра*",'[14]ТЗ и ТП'!$D$64)+SUMIF($J898,"*Вклейка малого магнита корпуса футляра*",'[14]ТЗ и ТП'!$D$65)+SUMIF($J898,"*Вклейка малого магнита крышки футляра*",'[14]ТЗ и ТП'!$D$66)+SUMIF($J898,"*Замена 2-х цилиндрических магнитов*",'[14]ТЗ и ТП'!$D$67)+SUMIF($J898,"*Замена крышки футляра*",'[14]ТЗ и ТП'!$D$68)+SUMIF($J898,"*Замена магнита корпуса футляра*",'[14]ТЗ и ТП'!$D$69)+SUMIF($J898,"*Замена основания футляра*",'[14]ТЗ и ТП'!$D$70)+SUMIF($J898,"*Замена платы футляра*",'[14]ТЗ и ТП'!$D$71)+SUMIF($J898,"*Замена разъёма micro-USB кабеля футляра*",'[14]ТЗ и ТП'!$D$72)+SUMIF($J898,"*Замена разъёма micro-USB корпуса футляра*",'[14]ТЗ и ТП'!$D$73)+SUMIF($J898,"*Замена светодиода футляра*",'[14]ТЗ и ТП'!$D$74)+SUMIF($J898,"*Замена этикетки*",'[14]ТЗ и ТП'!$D$75)+SUMIF($J898,"*Исправление правильной ориентации micro-USB разъёма футляра  *",'[14]ТЗ и ТП'!$D$76)+SUMIF($J898,"*Замена кабеля футляра*",'[14]ТЗ и ТП'!$D$77)+SUMIF($J898,"*Доработка платы футляра &gt;40%*",'[14]ТЗ и ТП'!$D$78)+SUMIF($J898,"*Доработка платы футляра от нагрева*",'[14]ТЗ и ТП'!$D$79)+SUMIF($J898,"*Доработка разъёма micro-USB кабеля футляра*",'[14]ТЗ и ТП'!$D$80)+SUMIF($J898,"*Диагностика футляра*",'[14]ТЗ и ТП'!$D$81)+SUMIF($J898,"*Снятие платы футляра*",'[14]ТЗ и ТП'!$D$82)+SUMIF($J898,"*Установка платы футляра*",'[14]ТЗ и ТП'!$D$83)+SUMIF($J898,"*Изготовление уплотнителя под датчик*",'[14]ТЗ и ТП'!$D$84)+SUMIF($J898,"*Изготовление нового футляра*",'[14]ТЗ и ТП'!$D$85)+SUMIF($J898,"*Замена аккумулятора футляра*",'[14]ТЗ и ТП'!$D$86)</f>
        <v>#VALUE!</v>
      </c>
    </row>
    <row r="899" spans="1:17" ht="120" hidden="1">
      <c r="A899" s="147">
        <v>894</v>
      </c>
      <c r="B899" s="155" t="str">
        <f>IF(D899=4,VLOOKUP(C899,'[14]ФИО - № гарнитуры 4-я линия СПб'!$B$2:$C$180,2,FALSE),IF(D899=3,VLOOKUP(C899,'[14]ФИО - № гарнитуры 3-я линия СПб'!$B$2:$C$211,2,FALSE),""))</f>
        <v>Плотников Михаил Иванович</v>
      </c>
      <c r="C899" s="144">
        <v>411</v>
      </c>
      <c r="D899" s="5">
        <v>3</v>
      </c>
      <c r="E899" s="106">
        <v>43430</v>
      </c>
      <c r="F899" s="18" t="s">
        <v>41</v>
      </c>
      <c r="G899" s="124"/>
      <c r="H899" s="265"/>
      <c r="I899" s="63" t="s">
        <v>2153</v>
      </c>
      <c r="J899" s="31" t="s">
        <v>2180</v>
      </c>
      <c r="K899" s="19" t="s">
        <v>2175</v>
      </c>
      <c r="L899" s="148" t="s">
        <v>1791</v>
      </c>
      <c r="M899" s="211">
        <v>43441</v>
      </c>
      <c r="N899" s="145">
        <v>43443</v>
      </c>
      <c r="O899" s="149">
        <f>IF(M899&lt;&gt;"ЗН",COUNTIF(M$2:M898,M899),0)</f>
        <v>13</v>
      </c>
      <c r="P899" s="149" t="str">
        <f>IF($D899=4,IF(INT($E899)-EDATE(VLOOKUP($C899,'[14]ФИО - № гарнитуры 4-я линия СПб'!$B$2:$H$180,7,FALSE),12)&gt;=0,"НЕТ","ДА"),IF($D899=3,IF(INT($E899)-EDATE(VLOOKUP($C899,'[14]ФИО - № гарнитуры 3-я линия СПб'!$B$2:$M$211,12,FALSE),12)&gt;=0,"НЕТ","ДА"),""))</f>
        <v>ДА</v>
      </c>
      <c r="Q899" s="149" t="e">
        <f>SUMIF($J899,"*AFE4490*",'[14]ТЗ и ТП'!$D$2)+SUMIF($J899,"*BC817*",'[14]ТЗ и ТП'!$D$3)+SUMIF($J899,"*LP2985-3,0*",'[14]ТЗ и ТП'!$D$4)+SUMIF($J899,"*STC4054GR*",'[14]ТЗ и ТП'!$D$5)+SUMIF($J899,"*W25Q128*",'[14]ТЗ и ТП'!$D$6)+SUMIF($J899,"*Диагностика датчика*",'[14]ТЗ и ТП'!$D$7)+SUMIF($J899,"*Доработка амбушюр*",'[14]ТЗ и ТП'!$D$8)+SUMIF($J899,"*Заглушка клипсы ЕИУЮ.741621.001*",'[14]ТЗ и ТП'!$D$9)+SUMIF($J899,"*Заглушка клипсы ЕИУЮ.741621.001 - 2 шт*",'[14]ТЗ и ТП'!$D$10)+SUMIF($J899,"*Замена SMD-кнопки*",'[14]ТЗ и ТП'!$D$11)+SUMIF($J899,"*Замена аккумулятора датчика*",'[14]ТЗ и ТП'!$D$12)+SUMIF($J899,"*Замена амбушюр*",'[14]ТЗ и ТП'!$D$13)+SUMIF($J899,"*Замена детектора датчика крови DDN2090M APMKorea*",'[14]ТЗ и ТП'!$D$14)+SUMIF($J899,"*Замена заводского номера*",'[14]ТЗ и ТП'!$D$15)+SUMIF($J899,"*Замена зарядного устройства*",'[14]ТЗ и ТП'!$D$16)+SUMIF($J899,"*Замена излучателя датчика крови DDL2002M APMKorea*",'[14]ТЗ и ТП'!$D$17)+SUMIF($J899,"*Замена кабеля датчика*",'[14]ТЗ и ТП'!$D$18)+SUMIF($J899,"*Замена Кнопки заушника ЕИУЮ.741521.001*",'[14]ТЗ и ТП'!$D$19)+SUMIF($J899,"*Замена платы датчика*",'[14]ТЗ и ТП'!$D$20)+SUMIF($J899,"*Замена пружин 2 шт*",'[14]ТЗ и ТП'!$D$21)+SUMIF($J899,"*Замена пружин 4 шт*",'[14]ТЗ и ТП'!$D$22)+SUMIF($J899,"*Замена разъёма micro-USB датчика*",'[14]ТЗ и ТП'!$D$23)+SUMIF($J899,"*Замена этикетки на упаковке*",'[14]ТЗ и ТП'!$D$24)+SUMIF($J899,"*Изготовление нового силиконового уха*",'[14]ТЗ и ТП'!$D$25)+SUMIF($J899,"*Изготовление нового слепка уха*",'[14]ТЗ и ТП'!$D$26)+SUMIF($J899,"*Изготовление новой клипсы*",'[14]ТЗ и ТП'!$D$27)+SUMIF($J899,"*Изготовление новых амбушюр*",'[14]ТЗ и ТП'!$D$28)+SUMIF($J899,"*Изготовление новых форм*",'[14]ТЗ и ТП'!$D$29)+SUMIF($J899,"*Кинута перемычка*",'[14]ТЗ и ТП'!$D$30)+SUMIF($J899,"*Кожух клипсы верхний левый ЕИУЮ.735224.004*",'[14]ТЗ и ТП'!$D$31)+SUMIF($J899,"*Кожух клипсы верхний правый ЕИУЮ.735224.005*",'[14]ТЗ и ТП'!$D$32)+SUMIF($J899,"*Кожух клипсы нижний левый ЕИУЮ.735224.002*",'[14]ТЗ и ТП'!$D$33)+SUMIF($J899,"*Кожух клипсы нижний правый ЕИУЮ.735224.003*",'[14]ТЗ и ТП'!$D$34)+SUMIF($J899,"*Крышка заушника ЕИУЮ.735614.002*",'[14]ТЗ и ТП'!$D$35)+SUMIF($J899,"*Крышка скобы ЕИУЮ.745321.001*",'[14]ТЗ и ТП'!$D$36)+SUMIF($J899,"*Основание заушника ЕИУЮ.735614.001*",'[14]ТЗ и ТП'!$D$37)+SUMIF($J899,"*Разборка заушной части*",'[14]ТЗ и ТП'!$D$38)+SUMIF($J899,"*Сборка корпуса заушной части*",'[14]ТЗ и ТП'!$D$39)+SUMIF($J899,"*Разборка клипсы*",'[14]ТЗ и ТП'!$D$40)+SUMIF($J899,"*Сборка корпуса клипсы*",'[14]ТЗ и ТП'!$D$41)+SUMIF($J899,"*Перепрошивка платы*",'[14]ТЗ и ТП'!$D$42)+SUMIF($J899,"*Подклейка провода к клипсе*",'[14]ТЗ и ТП'!$D$43)+SUMIF($J899,"*Чистка гарнитуры*",'[14]ТЗ и ТП'!$D$44)+SUMIF($J899,"*Проклейка амбушюр*",'[14]ТЗ и ТП'!$D$45)+SUMIF($J899,"*Прошивка BLE*",'[14]ТЗ и ТП'!$D$46)+SUMIF($J899,"*Скоба клипсы ЕИУЮ.745326.001*",'[14]ТЗ и ТП'!$D$47)+SUMIF($J899,"*Укорочен кабель*",'[14]ТЗ и ТП'!$D$48)+SUMIF($J899,"*Уменьшены амбушюры*",'[14]ТЗ и ТП'!$D$49)+SUMIF($J899,"*Установлены более длинные пружины 2 шт*",'[14]ТЗ и ТП'!$D$50)+SUMIF($J899,"*Установлены более длинные пружины 4 шт*",'[14]ТЗ и ТП'!$D$51)+SUMIF($J899,"*Растянуты пружины*",'[14]ТЗ и ТП'!$D$52)+SUMIF($J899,"*Перебор клипсы*",'[14]ТЗ и ТП'!$D$53)+SUMIF($J899,"*Усилена кнопка*",'[14]ТЗ и ТП'!$D$54)+IF($E899=$E898,0,'[14]ТЗ и ТП'!$D$55)+IF(OR($F899="починено",$F899="сделана новая"),'[14]ТЗ и ТП'!$D$56)+IF(OR($F899="починено",$F899="сделана новая"),'[14]ТЗ и ТП'!$D$57)+SUMIF($J899,"*Ремонт платы датчика*",'[14]ТЗ и ТП'!$D$58)+SUMIF($J899,"*Изготовление датчика*",'[14]ТЗ и ТП'!$D$59)+SUMIF($J899,"*Вклейка магнита корпуса футляра*",'[14]ТЗ и ТП'!$D$63)+SUMIF($J899,"*Вклейка магнита крышки футляра*",'[14]ТЗ и ТП'!$D$64)+SUMIF($J899,"*Вклейка малого магнита корпуса футляра*",'[14]ТЗ и ТП'!$D$65)+SUMIF($J899,"*Вклейка малого магнита крышки футляра*",'[14]ТЗ и ТП'!$D$66)+SUMIF($J899,"*Замена 2-х цилиндрических магнитов*",'[14]ТЗ и ТП'!$D$67)+SUMIF($J899,"*Замена крышки футляра*",'[14]ТЗ и ТП'!$D$68)+SUMIF($J899,"*Замена магнита корпуса футляра*",'[14]ТЗ и ТП'!$D$69)+SUMIF($J899,"*Замена основания футляра*",'[14]ТЗ и ТП'!$D$70)+SUMIF($J899,"*Замена платы футляра*",'[14]ТЗ и ТП'!$D$71)+SUMIF($J899,"*Замена разъёма micro-USB кабеля футляра*",'[14]ТЗ и ТП'!$D$72)+SUMIF($J899,"*Замена разъёма micro-USB корпуса футляра*",'[14]ТЗ и ТП'!$D$73)+SUMIF($J899,"*Замена светодиода футляра*",'[14]ТЗ и ТП'!$D$74)+SUMIF($J899,"*Замена этикетки*",'[14]ТЗ и ТП'!$D$75)+SUMIF($J899,"*Исправление правильной ориентации micro-USB разъёма футляра  *",'[14]ТЗ и ТП'!$D$76)+SUMIF($J899,"*Замена кабеля футляра*",'[14]ТЗ и ТП'!$D$77)+SUMIF($J899,"*Доработка платы футляра &gt;40%*",'[14]ТЗ и ТП'!$D$78)+SUMIF($J899,"*Доработка платы футляра от нагрева*",'[14]ТЗ и ТП'!$D$79)+SUMIF($J899,"*Доработка разъёма micro-USB кабеля футляра*",'[14]ТЗ и ТП'!$D$80)+SUMIF($J899,"*Диагностика футляра*",'[14]ТЗ и ТП'!$D$81)+SUMIF($J899,"*Снятие платы футляра*",'[14]ТЗ и ТП'!$D$82)+SUMIF($J899,"*Установка платы футляра*",'[14]ТЗ и ТП'!$D$83)+SUMIF($J899,"*Изготовление уплотнителя под датчик*",'[14]ТЗ и ТП'!$D$84)+SUMIF($J899,"*Изготовление нового футляра*",'[14]ТЗ и ТП'!$D$85)+SUMIF($J899,"*Замена аккумулятора футляра*",'[14]ТЗ и ТП'!$D$86)</f>
        <v>#VALUE!</v>
      </c>
    </row>
    <row r="900" spans="1:17" ht="120" hidden="1">
      <c r="A900" s="147">
        <v>895</v>
      </c>
      <c r="B900" s="155" t="str">
        <f>IF(D900=4,VLOOKUP(C900,'[14]ФИО - № гарнитуры 4-я линия СПб'!$B$2:$C$180,2,FALSE),IF(D900=3,VLOOKUP(C900,'[14]ФИО - № гарнитуры 3-я линия СПб'!$B$2:$C$211,2,FALSE),""))</f>
        <v>Неволин Александр Геннадьевич</v>
      </c>
      <c r="C900" s="144">
        <v>397</v>
      </c>
      <c r="D900" s="5">
        <v>3</v>
      </c>
      <c r="E900" s="106">
        <v>43430</v>
      </c>
      <c r="F900" s="126" t="s">
        <v>41</v>
      </c>
      <c r="G900" s="124"/>
      <c r="H900" s="265"/>
      <c r="I900" s="63" t="s">
        <v>2154</v>
      </c>
      <c r="J900" s="31" t="s">
        <v>2178</v>
      </c>
      <c r="K900" s="19" t="s">
        <v>2177</v>
      </c>
      <c r="L900" s="212" t="s">
        <v>1564</v>
      </c>
      <c r="M900" s="211">
        <v>43441</v>
      </c>
      <c r="N900" s="145">
        <v>43443</v>
      </c>
      <c r="O900" s="149">
        <f>IF(M900&lt;&gt;"ЗН",COUNTIF(M$2:M899,M900),0)</f>
        <v>14</v>
      </c>
      <c r="P900" s="149" t="str">
        <f>IF($D900=4,IF(INT($E900)-EDATE(VLOOKUP($C900,'[14]ФИО - № гарнитуры 4-я линия СПб'!$B$2:$H$180,7,FALSE),12)&gt;=0,"НЕТ","ДА"),IF($D900=3,IF(INT($E900)-EDATE(VLOOKUP($C900,'[14]ФИО - № гарнитуры 3-я линия СПб'!$B$2:$M$211,12,FALSE),12)&gt;=0,"НЕТ","ДА"),""))</f>
        <v>ДА</v>
      </c>
      <c r="Q900" s="149" t="e">
        <f>SUMIF($J900,"*AFE4490*",'[14]ТЗ и ТП'!$D$2)+SUMIF($J900,"*BC817*",'[14]ТЗ и ТП'!$D$3)+SUMIF($J900,"*LP2985-3,0*",'[14]ТЗ и ТП'!$D$4)+SUMIF($J900,"*STC4054GR*",'[14]ТЗ и ТП'!$D$5)+SUMIF($J900,"*W25Q128*",'[14]ТЗ и ТП'!$D$6)+SUMIF($J900,"*Диагностика датчика*",'[14]ТЗ и ТП'!$D$7)+SUMIF($J900,"*Доработка амбушюр*",'[14]ТЗ и ТП'!$D$8)+SUMIF($J900,"*Заглушка клипсы ЕИУЮ.741621.001*",'[14]ТЗ и ТП'!$D$9)+SUMIF($J900,"*Заглушка клипсы ЕИУЮ.741621.001 - 2 шт*",'[14]ТЗ и ТП'!$D$10)+SUMIF($J900,"*Замена SMD-кнопки*",'[14]ТЗ и ТП'!$D$11)+SUMIF($J900,"*Замена аккумулятора датчика*",'[14]ТЗ и ТП'!$D$12)+SUMIF($J900,"*Замена амбушюр*",'[14]ТЗ и ТП'!$D$13)+SUMIF($J900,"*Замена детектора датчика крови DDN2090M APMKorea*",'[14]ТЗ и ТП'!$D$14)+SUMIF($J900,"*Замена заводского номера*",'[14]ТЗ и ТП'!$D$15)+SUMIF($J900,"*Замена зарядного устройства*",'[14]ТЗ и ТП'!$D$16)+SUMIF($J900,"*Замена излучателя датчика крови DDL2002M APMKorea*",'[14]ТЗ и ТП'!$D$17)+SUMIF($J900,"*Замена кабеля датчика*",'[14]ТЗ и ТП'!$D$18)+SUMIF($J900,"*Замена Кнопки заушника ЕИУЮ.741521.001*",'[14]ТЗ и ТП'!$D$19)+SUMIF($J900,"*Замена платы датчика*",'[14]ТЗ и ТП'!$D$20)+SUMIF($J900,"*Замена пружин 2 шт*",'[14]ТЗ и ТП'!$D$21)+SUMIF($J900,"*Замена пружин 4 шт*",'[14]ТЗ и ТП'!$D$22)+SUMIF($J900,"*Замена разъёма micro-USB датчика*",'[14]ТЗ и ТП'!$D$23)+SUMIF($J900,"*Замена этикетки на упаковке*",'[14]ТЗ и ТП'!$D$24)+SUMIF($J900,"*Изготовление нового силиконового уха*",'[14]ТЗ и ТП'!$D$25)+SUMIF($J900,"*Изготовление нового слепка уха*",'[14]ТЗ и ТП'!$D$26)+SUMIF($J900,"*Изготовление новой клипсы*",'[14]ТЗ и ТП'!$D$27)+SUMIF($J900,"*Изготовление новых амбушюр*",'[14]ТЗ и ТП'!$D$28)+SUMIF($J900,"*Изготовление новых форм*",'[14]ТЗ и ТП'!$D$29)+SUMIF($J900,"*Кинута перемычка*",'[14]ТЗ и ТП'!$D$30)+SUMIF($J900,"*Кожух клипсы верхний левый ЕИУЮ.735224.004*",'[14]ТЗ и ТП'!$D$31)+SUMIF($J900,"*Кожух клипсы верхний правый ЕИУЮ.735224.005*",'[14]ТЗ и ТП'!$D$32)+SUMIF($J900,"*Кожух клипсы нижний левый ЕИУЮ.735224.002*",'[14]ТЗ и ТП'!$D$33)+SUMIF($J900,"*Кожух клипсы нижний правый ЕИУЮ.735224.003*",'[14]ТЗ и ТП'!$D$34)+SUMIF($J900,"*Крышка заушника ЕИУЮ.735614.002*",'[14]ТЗ и ТП'!$D$35)+SUMIF($J900,"*Крышка скобы ЕИУЮ.745321.001*",'[14]ТЗ и ТП'!$D$36)+SUMIF($J900,"*Основание заушника ЕИУЮ.735614.001*",'[14]ТЗ и ТП'!$D$37)+SUMIF($J900,"*Разборка заушной части*",'[14]ТЗ и ТП'!$D$38)+SUMIF($J900,"*Сборка корпуса заушной части*",'[14]ТЗ и ТП'!$D$39)+SUMIF($J900,"*Разборка клипсы*",'[14]ТЗ и ТП'!$D$40)+SUMIF($J900,"*Сборка корпуса клипсы*",'[14]ТЗ и ТП'!$D$41)+SUMIF($J900,"*Перепрошивка платы*",'[14]ТЗ и ТП'!$D$42)+SUMIF($J900,"*Подклейка провода к клипсе*",'[14]ТЗ и ТП'!$D$43)+SUMIF($J900,"*Чистка гарнитуры*",'[14]ТЗ и ТП'!$D$44)+SUMIF($J900,"*Проклейка амбушюр*",'[14]ТЗ и ТП'!$D$45)+SUMIF($J900,"*Прошивка BLE*",'[14]ТЗ и ТП'!$D$46)+SUMIF($J900,"*Скоба клипсы ЕИУЮ.745326.001*",'[14]ТЗ и ТП'!$D$47)+SUMIF($J900,"*Укорочен кабель*",'[14]ТЗ и ТП'!$D$48)+SUMIF($J900,"*Уменьшены амбушюры*",'[14]ТЗ и ТП'!$D$49)+SUMIF($J900,"*Установлены более длинные пружины 2 шт*",'[14]ТЗ и ТП'!$D$50)+SUMIF($J900,"*Установлены более длинные пружины 4 шт*",'[14]ТЗ и ТП'!$D$51)+SUMIF($J900,"*Растянуты пружины*",'[14]ТЗ и ТП'!$D$52)+SUMIF($J900,"*Перебор клипсы*",'[14]ТЗ и ТП'!$D$53)+SUMIF($J900,"*Усилена кнопка*",'[14]ТЗ и ТП'!$D$54)+IF($E900=$E899,0,'[14]ТЗ и ТП'!$D$55)+IF(OR($F900="починено",$F900="сделана новая"),'[14]ТЗ и ТП'!$D$56)+IF(OR($F900="починено",$F900="сделана новая"),'[14]ТЗ и ТП'!$D$57)+SUMIF($J900,"*Ремонт платы датчика*",'[14]ТЗ и ТП'!$D$58)+SUMIF($J900,"*Изготовление датчика*",'[14]ТЗ и ТП'!$D$59)+SUMIF($J900,"*Вклейка магнита корпуса футляра*",'[14]ТЗ и ТП'!$D$63)+SUMIF($J900,"*Вклейка магнита крышки футляра*",'[14]ТЗ и ТП'!$D$64)+SUMIF($J900,"*Вклейка малого магнита корпуса футляра*",'[14]ТЗ и ТП'!$D$65)+SUMIF($J900,"*Вклейка малого магнита крышки футляра*",'[14]ТЗ и ТП'!$D$66)+SUMIF($J900,"*Замена 2-х цилиндрических магнитов*",'[14]ТЗ и ТП'!$D$67)+SUMIF($J900,"*Замена крышки футляра*",'[14]ТЗ и ТП'!$D$68)+SUMIF($J900,"*Замена магнита корпуса футляра*",'[14]ТЗ и ТП'!$D$69)+SUMIF($J900,"*Замена основания футляра*",'[14]ТЗ и ТП'!$D$70)+SUMIF($J900,"*Замена платы футляра*",'[14]ТЗ и ТП'!$D$71)+SUMIF($J900,"*Замена разъёма micro-USB кабеля футляра*",'[14]ТЗ и ТП'!$D$72)+SUMIF($J900,"*Замена разъёма micro-USB корпуса футляра*",'[14]ТЗ и ТП'!$D$73)+SUMIF($J900,"*Замена светодиода футляра*",'[14]ТЗ и ТП'!$D$74)+SUMIF($J900,"*Замена этикетки*",'[14]ТЗ и ТП'!$D$75)+SUMIF($J900,"*Исправление правильной ориентации micro-USB разъёма футляра  *",'[14]ТЗ и ТП'!$D$76)+SUMIF($J900,"*Замена кабеля футляра*",'[14]ТЗ и ТП'!$D$77)+SUMIF($J900,"*Доработка платы футляра &gt;40%*",'[14]ТЗ и ТП'!$D$78)+SUMIF($J900,"*Доработка платы футляра от нагрева*",'[14]ТЗ и ТП'!$D$79)+SUMIF($J900,"*Доработка разъёма micro-USB кабеля футляра*",'[14]ТЗ и ТП'!$D$80)+SUMIF($J900,"*Диагностика футляра*",'[14]ТЗ и ТП'!$D$81)+SUMIF($J900,"*Снятие платы футляра*",'[14]ТЗ и ТП'!$D$82)+SUMIF($J900,"*Установка платы футляра*",'[14]ТЗ и ТП'!$D$83)+SUMIF($J900,"*Изготовление уплотнителя под датчик*",'[14]ТЗ и ТП'!$D$84)+SUMIF($J900,"*Изготовление нового футляра*",'[14]ТЗ и ТП'!$D$85)+SUMIF($J900,"*Замена аккумулятора футляра*",'[14]ТЗ и ТП'!$D$86)</f>
        <v>#VALUE!</v>
      </c>
    </row>
    <row r="901" spans="1:17" ht="120" hidden="1">
      <c r="A901" s="147">
        <v>896</v>
      </c>
      <c r="B901" s="155" t="str">
        <f>IF(D901=4,VLOOKUP(C901,'[14]ФИО - № гарнитуры 4-я линия СПб'!$B$2:$C$180,2,FALSE),IF(D901=3,VLOOKUP(C901,'[14]ФИО - № гарнитуры 3-я линия СПб'!$B$2:$C$211,2,FALSE),""))</f>
        <v>Хабибуллин Альмир Мунирович</v>
      </c>
      <c r="C901" s="144">
        <v>459</v>
      </c>
      <c r="D901" s="5">
        <v>3</v>
      </c>
      <c r="E901" s="106">
        <v>43430</v>
      </c>
      <c r="F901" s="126" t="s">
        <v>120</v>
      </c>
      <c r="G901" s="124"/>
      <c r="H901" s="265"/>
      <c r="I901" s="63" t="s">
        <v>2155</v>
      </c>
      <c r="J901" s="31" t="s">
        <v>2226</v>
      </c>
      <c r="K901" s="19" t="s">
        <v>2227</v>
      </c>
      <c r="L901" s="148" t="s">
        <v>1564</v>
      </c>
      <c r="M901" s="145">
        <v>43458</v>
      </c>
      <c r="N901" s="145">
        <v>43459</v>
      </c>
      <c r="O901" s="149">
        <f>IF(M901&lt;&gt;"ЗН",COUNTIF(M$2:M900,M901),0)</f>
        <v>2</v>
      </c>
      <c r="P901" s="149" t="str">
        <f>IF($D901=4,IF(INT($E901)-EDATE(VLOOKUP($C901,'[14]ФИО - № гарнитуры 4-я линия СПб'!$B$2:$H$180,7,FALSE),12)&gt;=0,"НЕТ","ДА"),IF($D901=3,IF(INT($E901)-EDATE(VLOOKUP($C901,'[14]ФИО - № гарнитуры 3-я линия СПб'!$B$2:$M$211,12,FALSE),12)&gt;=0,"НЕТ","ДА"),""))</f>
        <v>ДА</v>
      </c>
      <c r="Q901" s="149" t="e">
        <f>SUMIF($J901,"*AFE4490*",'[14]ТЗ и ТП'!$D$2)+SUMIF($J901,"*BC817*",'[14]ТЗ и ТП'!$D$3)+SUMIF($J901,"*LP2985-3,0*",'[14]ТЗ и ТП'!$D$4)+SUMIF($J901,"*STC4054GR*",'[14]ТЗ и ТП'!$D$5)+SUMIF($J901,"*W25Q128*",'[14]ТЗ и ТП'!$D$6)+SUMIF($J901,"*Диагностика датчика*",'[14]ТЗ и ТП'!$D$7)+SUMIF($J901,"*Доработка амбушюр*",'[14]ТЗ и ТП'!$D$8)+SUMIF($J901,"*Заглушка клипсы ЕИУЮ.741621.001*",'[14]ТЗ и ТП'!$D$9)+SUMIF($J901,"*Заглушка клипсы ЕИУЮ.741621.001 - 2 шт*",'[14]ТЗ и ТП'!$D$10)+SUMIF($J901,"*Замена SMD-кнопки*",'[14]ТЗ и ТП'!$D$11)+SUMIF($J901,"*Замена аккумулятора датчика*",'[14]ТЗ и ТП'!$D$12)+SUMIF($J901,"*Замена амбушюр*",'[14]ТЗ и ТП'!$D$13)+SUMIF($J901,"*Замена детектора датчика крови DDN2090M APMKorea*",'[14]ТЗ и ТП'!$D$14)+SUMIF($J901,"*Замена заводского номера*",'[14]ТЗ и ТП'!$D$15)+SUMIF($J901,"*Замена зарядного устройства*",'[14]ТЗ и ТП'!$D$16)+SUMIF($J901,"*Замена излучателя датчика крови DDL2002M APMKorea*",'[14]ТЗ и ТП'!$D$17)+SUMIF($J901,"*Замена кабеля датчика*",'[14]ТЗ и ТП'!$D$18)+SUMIF($J901,"*Замена Кнопки заушника ЕИУЮ.741521.001*",'[14]ТЗ и ТП'!$D$19)+SUMIF($J901,"*Замена платы датчика*",'[14]ТЗ и ТП'!$D$20)+SUMIF($J901,"*Замена пружин 2 шт*",'[14]ТЗ и ТП'!$D$21)+SUMIF($J901,"*Замена пружин 4 шт*",'[14]ТЗ и ТП'!$D$22)+SUMIF($J901,"*Замена разъёма micro-USB датчика*",'[14]ТЗ и ТП'!$D$23)+SUMIF($J901,"*Замена этикетки на упаковке*",'[14]ТЗ и ТП'!$D$24)+SUMIF($J901,"*Изготовление нового силиконового уха*",'[14]ТЗ и ТП'!$D$25)+SUMIF($J901,"*Изготовление нового слепка уха*",'[14]ТЗ и ТП'!$D$26)+SUMIF($J901,"*Изготовление новой клипсы*",'[14]ТЗ и ТП'!$D$27)+SUMIF($J901,"*Изготовление новых амбушюр*",'[14]ТЗ и ТП'!$D$28)+SUMIF($J901,"*Изготовление новых форм*",'[14]ТЗ и ТП'!$D$29)+SUMIF($J901,"*Кинута перемычка*",'[14]ТЗ и ТП'!$D$30)+SUMIF($J901,"*Кожух клипсы верхний левый ЕИУЮ.735224.004*",'[14]ТЗ и ТП'!$D$31)+SUMIF($J901,"*Кожух клипсы верхний правый ЕИУЮ.735224.005*",'[14]ТЗ и ТП'!$D$32)+SUMIF($J901,"*Кожух клипсы нижний левый ЕИУЮ.735224.002*",'[14]ТЗ и ТП'!$D$33)+SUMIF($J901,"*Кожух клипсы нижний правый ЕИУЮ.735224.003*",'[14]ТЗ и ТП'!$D$34)+SUMIF($J901,"*Крышка заушника ЕИУЮ.735614.002*",'[14]ТЗ и ТП'!$D$35)+SUMIF($J901,"*Крышка скобы ЕИУЮ.745321.001*",'[14]ТЗ и ТП'!$D$36)+SUMIF($J901,"*Основание заушника ЕИУЮ.735614.001*",'[14]ТЗ и ТП'!$D$37)+SUMIF($J901,"*Разборка заушной части*",'[14]ТЗ и ТП'!$D$38)+SUMIF($J901,"*Сборка корпуса заушной части*",'[14]ТЗ и ТП'!$D$39)+SUMIF($J901,"*Разборка клипсы*",'[14]ТЗ и ТП'!$D$40)+SUMIF($J901,"*Сборка корпуса клипсы*",'[14]ТЗ и ТП'!$D$41)+SUMIF($J901,"*Перепрошивка платы*",'[14]ТЗ и ТП'!$D$42)+SUMIF($J901,"*Подклейка провода к клипсе*",'[14]ТЗ и ТП'!$D$43)+SUMIF($J901,"*Чистка гарнитуры*",'[14]ТЗ и ТП'!$D$44)+SUMIF($J901,"*Проклейка амбушюр*",'[14]ТЗ и ТП'!$D$45)+SUMIF($J901,"*Прошивка BLE*",'[14]ТЗ и ТП'!$D$46)+SUMIF($J901,"*Скоба клипсы ЕИУЮ.745326.001*",'[14]ТЗ и ТП'!$D$47)+SUMIF($J901,"*Укорочен кабель*",'[14]ТЗ и ТП'!$D$48)+SUMIF($J901,"*Уменьшены амбушюры*",'[14]ТЗ и ТП'!$D$49)+SUMIF($J901,"*Установлены более длинные пружины 2 шт*",'[14]ТЗ и ТП'!$D$50)+SUMIF($J901,"*Установлены более длинные пружины 4 шт*",'[14]ТЗ и ТП'!$D$51)+SUMIF($J901,"*Растянуты пружины*",'[14]ТЗ и ТП'!$D$52)+SUMIF($J901,"*Перебор клипсы*",'[14]ТЗ и ТП'!$D$53)+SUMIF($J901,"*Усилена кнопка*",'[14]ТЗ и ТП'!$D$54)+IF($E901=$E900,0,'[14]ТЗ и ТП'!$D$55)+IF(OR($F901="починено",$F901="сделана новая"),'[14]ТЗ и ТП'!$D$56)+IF(OR($F901="починено",$F901="сделана новая"),'[14]ТЗ и ТП'!$D$57)+SUMIF($J901,"*Ремонт платы датчика*",'[14]ТЗ и ТП'!$D$58)+SUMIF($J901,"*Изготовление датчика*",'[14]ТЗ и ТП'!$D$59)+SUMIF($J901,"*Вклейка магнита корпуса футляра*",'[14]ТЗ и ТП'!$D$63)+SUMIF($J901,"*Вклейка магнита крышки футляра*",'[14]ТЗ и ТП'!$D$64)+SUMIF($J901,"*Вклейка малого магнита корпуса футляра*",'[14]ТЗ и ТП'!$D$65)+SUMIF($J901,"*Вклейка малого магнита крышки футляра*",'[14]ТЗ и ТП'!$D$66)+SUMIF($J901,"*Замена 2-х цилиндрических магнитов*",'[14]ТЗ и ТП'!$D$67)+SUMIF($J901,"*Замена крышки футляра*",'[14]ТЗ и ТП'!$D$68)+SUMIF($J901,"*Замена магнита корпуса футляра*",'[14]ТЗ и ТП'!$D$69)+SUMIF($J901,"*Замена основания футляра*",'[14]ТЗ и ТП'!$D$70)+SUMIF($J901,"*Замена платы футляра*",'[14]ТЗ и ТП'!$D$71)+SUMIF($J901,"*Замена разъёма micro-USB кабеля футляра*",'[14]ТЗ и ТП'!$D$72)+SUMIF($J901,"*Замена разъёма micro-USB корпуса футляра*",'[14]ТЗ и ТП'!$D$73)+SUMIF($J901,"*Замена светодиода футляра*",'[14]ТЗ и ТП'!$D$74)+SUMIF($J901,"*Замена этикетки*",'[14]ТЗ и ТП'!$D$75)+SUMIF($J901,"*Исправление правильной ориентации micro-USB разъёма футляра  *",'[14]ТЗ и ТП'!$D$76)+SUMIF($J901,"*Замена кабеля футляра*",'[14]ТЗ и ТП'!$D$77)+SUMIF($J901,"*Доработка платы футляра &gt;40%*",'[14]ТЗ и ТП'!$D$78)+SUMIF($J901,"*Доработка платы футляра от нагрева*",'[14]ТЗ и ТП'!$D$79)+SUMIF($J901,"*Доработка разъёма micro-USB кабеля футляра*",'[14]ТЗ и ТП'!$D$80)+SUMIF($J901,"*Диагностика футляра*",'[14]ТЗ и ТП'!$D$81)+SUMIF($J901,"*Снятие платы футляра*",'[14]ТЗ и ТП'!$D$82)+SUMIF($J901,"*Установка платы футляра*",'[14]ТЗ и ТП'!$D$83)+SUMIF($J901,"*Изготовление уплотнителя под датчик*",'[14]ТЗ и ТП'!$D$84)+SUMIF($J901,"*Изготовление нового футляра*",'[14]ТЗ и ТП'!$D$85)+SUMIF($J901,"*Замена аккумулятора футляра*",'[14]ТЗ и ТП'!$D$86)</f>
        <v>#VALUE!</v>
      </c>
    </row>
    <row r="902" spans="1:17" ht="120" hidden="1">
      <c r="A902" s="147">
        <v>897</v>
      </c>
      <c r="B902" s="155" t="str">
        <f>IF(D902=4,VLOOKUP(C902,'[14]ФИО - № гарнитуры 4-я линия СПб'!$B$2:$C$180,2,FALSE),IF(D902=3,VLOOKUP(C902,'[14]ФИО - № гарнитуры 3-я линия СПб'!$B$2:$C$211,2,FALSE),""))</f>
        <v>Мосунов Станислав Евгеньевич</v>
      </c>
      <c r="C902" s="144">
        <v>393</v>
      </c>
      <c r="D902" s="5">
        <v>3</v>
      </c>
      <c r="E902" s="106">
        <v>43430</v>
      </c>
      <c r="F902" s="126" t="s">
        <v>120</v>
      </c>
      <c r="G902" s="124"/>
      <c r="H902" s="265"/>
      <c r="I902" s="63" t="s">
        <v>2156</v>
      </c>
      <c r="J902" s="31" t="s">
        <v>2304</v>
      </c>
      <c r="K902" s="19" t="s">
        <v>2303</v>
      </c>
      <c r="L902" s="148" t="s">
        <v>1601</v>
      </c>
      <c r="M902" s="145">
        <v>43458</v>
      </c>
      <c r="N902" s="145">
        <v>43459</v>
      </c>
      <c r="O902" s="149">
        <f>IF(M902&lt;&gt;"ЗН",COUNTIF(M$2:M901,M902),0)</f>
        <v>3</v>
      </c>
      <c r="P902" s="149" t="str">
        <f>IF($D902=4,IF(INT($E902)-EDATE(VLOOKUP($C902,'[14]ФИО - № гарнитуры 4-я линия СПб'!$B$2:$H$180,7,FALSE),12)&gt;=0,"НЕТ","ДА"),IF($D902=3,IF(INT($E902)-EDATE(VLOOKUP($C902,'[14]ФИО - № гарнитуры 3-я линия СПб'!$B$2:$M$211,12,FALSE),12)&gt;=0,"НЕТ","ДА"),""))</f>
        <v>ДА</v>
      </c>
      <c r="Q902" s="149" t="e">
        <f>SUMIF($J902,"*AFE4490*",'[14]ТЗ и ТП'!$D$2)+SUMIF($J902,"*BC817*",'[14]ТЗ и ТП'!$D$3)+SUMIF($J902,"*LP2985-3,0*",'[14]ТЗ и ТП'!$D$4)+SUMIF($J902,"*STC4054GR*",'[14]ТЗ и ТП'!$D$5)+SUMIF($J902,"*W25Q128*",'[14]ТЗ и ТП'!$D$6)+SUMIF($J902,"*Диагностика датчика*",'[14]ТЗ и ТП'!$D$7)+SUMIF($J902,"*Доработка амбушюр*",'[14]ТЗ и ТП'!$D$8)+SUMIF($J902,"*Заглушка клипсы ЕИУЮ.741621.001*",'[14]ТЗ и ТП'!$D$9)+SUMIF($J902,"*Заглушка клипсы ЕИУЮ.741621.001 - 2 шт*",'[14]ТЗ и ТП'!$D$10)+SUMIF($J902,"*Замена SMD-кнопки*",'[14]ТЗ и ТП'!$D$11)+SUMIF($J902,"*Замена аккумулятора датчика*",'[14]ТЗ и ТП'!$D$12)+SUMIF($J902,"*Замена амбушюр*",'[14]ТЗ и ТП'!$D$13)+SUMIF($J902,"*Замена детектора датчика крови DDN2090M APMKorea*",'[14]ТЗ и ТП'!$D$14)+SUMIF($J902,"*Замена заводского номера*",'[14]ТЗ и ТП'!$D$15)+SUMIF($J902,"*Замена зарядного устройства*",'[14]ТЗ и ТП'!$D$16)+SUMIF($J902,"*Замена излучателя датчика крови DDL2002M APMKorea*",'[14]ТЗ и ТП'!$D$17)+SUMIF($J902,"*Замена кабеля датчика*",'[14]ТЗ и ТП'!$D$18)+SUMIF($J902,"*Замена Кнопки заушника ЕИУЮ.741521.001*",'[14]ТЗ и ТП'!$D$19)+SUMIF($J902,"*Замена платы датчика*",'[14]ТЗ и ТП'!$D$20)+SUMIF($J902,"*Замена пружин 2 шт*",'[14]ТЗ и ТП'!$D$21)+SUMIF($J902,"*Замена пружин 4 шт*",'[14]ТЗ и ТП'!$D$22)+SUMIF($J902,"*Замена разъёма micro-USB датчика*",'[14]ТЗ и ТП'!$D$23)+SUMIF($J902,"*Замена этикетки на упаковке*",'[14]ТЗ и ТП'!$D$24)+SUMIF($J902,"*Изготовление нового силиконового уха*",'[14]ТЗ и ТП'!$D$25)+SUMIF($J902,"*Изготовление нового слепка уха*",'[14]ТЗ и ТП'!$D$26)+SUMIF($J902,"*Изготовление новой клипсы*",'[14]ТЗ и ТП'!$D$27)+SUMIF($J902,"*Изготовление новых амбушюр*",'[14]ТЗ и ТП'!$D$28)+SUMIF($J902,"*Изготовление новых форм*",'[14]ТЗ и ТП'!$D$29)+SUMIF($J902,"*Кинута перемычка*",'[14]ТЗ и ТП'!$D$30)+SUMIF($J902,"*Кожух клипсы верхний левый ЕИУЮ.735224.004*",'[14]ТЗ и ТП'!$D$31)+SUMIF($J902,"*Кожух клипсы верхний правый ЕИУЮ.735224.005*",'[14]ТЗ и ТП'!$D$32)+SUMIF($J902,"*Кожух клипсы нижний левый ЕИУЮ.735224.002*",'[14]ТЗ и ТП'!$D$33)+SUMIF($J902,"*Кожух клипсы нижний правый ЕИУЮ.735224.003*",'[14]ТЗ и ТП'!$D$34)+SUMIF($J902,"*Крышка заушника ЕИУЮ.735614.002*",'[14]ТЗ и ТП'!$D$35)+SUMIF($J902,"*Крышка скобы ЕИУЮ.745321.001*",'[14]ТЗ и ТП'!$D$36)+SUMIF($J902,"*Основание заушника ЕИУЮ.735614.001*",'[14]ТЗ и ТП'!$D$37)+SUMIF($J902,"*Разборка заушной части*",'[14]ТЗ и ТП'!$D$38)+SUMIF($J902,"*Сборка корпуса заушной части*",'[14]ТЗ и ТП'!$D$39)+SUMIF($J902,"*Разборка клипсы*",'[14]ТЗ и ТП'!$D$40)+SUMIF($J902,"*Сборка корпуса клипсы*",'[14]ТЗ и ТП'!$D$41)+SUMIF($J902,"*Перепрошивка платы*",'[14]ТЗ и ТП'!$D$42)+SUMIF($J902,"*Подклейка провода к клипсе*",'[14]ТЗ и ТП'!$D$43)+SUMIF($J902,"*Чистка гарнитуры*",'[14]ТЗ и ТП'!$D$44)+SUMIF($J902,"*Проклейка амбушюр*",'[14]ТЗ и ТП'!$D$45)+SUMIF($J902,"*Прошивка BLE*",'[14]ТЗ и ТП'!$D$46)+SUMIF($J902,"*Скоба клипсы ЕИУЮ.745326.001*",'[14]ТЗ и ТП'!$D$47)+SUMIF($J902,"*Укорочен кабель*",'[14]ТЗ и ТП'!$D$48)+SUMIF($J902,"*Уменьшены амбушюры*",'[14]ТЗ и ТП'!$D$49)+SUMIF($J902,"*Установлены более длинные пружины 2 шт*",'[14]ТЗ и ТП'!$D$50)+SUMIF($J902,"*Установлены более длинные пружины 4 шт*",'[14]ТЗ и ТП'!$D$51)+SUMIF($J902,"*Растянуты пружины*",'[14]ТЗ и ТП'!$D$52)+SUMIF($J902,"*Перебор клипсы*",'[14]ТЗ и ТП'!$D$53)+SUMIF($J902,"*Усилена кнопка*",'[14]ТЗ и ТП'!$D$54)+IF($E902=$E901,0,'[14]ТЗ и ТП'!$D$55)+IF(OR($F902="починено",$F902="сделана новая"),'[14]ТЗ и ТП'!$D$56)+IF(OR($F902="починено",$F902="сделана новая"),'[14]ТЗ и ТП'!$D$57)+SUMIF($J902,"*Ремонт платы датчика*",'[14]ТЗ и ТП'!$D$58)+SUMIF($J902,"*Изготовление датчика*",'[14]ТЗ и ТП'!$D$59)+SUMIF($J902,"*Вклейка магнита корпуса футляра*",'[14]ТЗ и ТП'!$D$63)+SUMIF($J902,"*Вклейка магнита крышки футляра*",'[14]ТЗ и ТП'!$D$64)+SUMIF($J902,"*Вклейка малого магнита корпуса футляра*",'[14]ТЗ и ТП'!$D$65)+SUMIF($J902,"*Вклейка малого магнита крышки футляра*",'[14]ТЗ и ТП'!$D$66)+SUMIF($J902,"*Замена 2-х цилиндрических магнитов*",'[14]ТЗ и ТП'!$D$67)+SUMIF($J902,"*Замена крышки футляра*",'[14]ТЗ и ТП'!$D$68)+SUMIF($J902,"*Замена магнита корпуса футляра*",'[14]ТЗ и ТП'!$D$69)+SUMIF($J902,"*Замена основания футляра*",'[14]ТЗ и ТП'!$D$70)+SUMIF($J902,"*Замена платы футляра*",'[14]ТЗ и ТП'!$D$71)+SUMIF($J902,"*Замена разъёма micro-USB кабеля футляра*",'[14]ТЗ и ТП'!$D$72)+SUMIF($J902,"*Замена разъёма micro-USB корпуса футляра*",'[14]ТЗ и ТП'!$D$73)+SUMIF($J902,"*Замена светодиода футляра*",'[14]ТЗ и ТП'!$D$74)+SUMIF($J902,"*Замена этикетки*",'[14]ТЗ и ТП'!$D$75)+SUMIF($J902,"*Исправление правильной ориентации micro-USB разъёма футляра  *",'[14]ТЗ и ТП'!$D$76)+SUMIF($J902,"*Замена кабеля футляра*",'[14]ТЗ и ТП'!$D$77)+SUMIF($J902,"*Доработка платы футляра &gt;40%*",'[14]ТЗ и ТП'!$D$78)+SUMIF($J902,"*Доработка платы футляра от нагрева*",'[14]ТЗ и ТП'!$D$79)+SUMIF($J902,"*Доработка разъёма micro-USB кабеля футляра*",'[14]ТЗ и ТП'!$D$80)+SUMIF($J902,"*Диагностика футляра*",'[14]ТЗ и ТП'!$D$81)+SUMIF($J902,"*Снятие платы футляра*",'[14]ТЗ и ТП'!$D$82)+SUMIF($J902,"*Установка платы футляра*",'[14]ТЗ и ТП'!$D$83)+SUMIF($J902,"*Изготовление уплотнителя под датчик*",'[14]ТЗ и ТП'!$D$84)+SUMIF($J902,"*Изготовление нового футляра*",'[14]ТЗ и ТП'!$D$85)+SUMIF($J902,"*Замена аккумулятора футляра*",'[14]ТЗ и ТП'!$D$86)</f>
        <v>#VALUE!</v>
      </c>
    </row>
    <row r="903" spans="1:17" ht="135" hidden="1">
      <c r="A903" s="147">
        <v>898</v>
      </c>
      <c r="B903" s="155" t="str">
        <f>IF(D903=4,VLOOKUP(C903,'[14]ФИО - № гарнитуры 4-я линия СПб'!$B$2:$C$180,2,FALSE),IF(D903=3,VLOOKUP(C903,'[14]ФИО - № гарнитуры 3-я линия СПб'!$B$2:$C$211,2,FALSE),""))</f>
        <v>Николаев Геннадий Владимирович</v>
      </c>
      <c r="C903" s="144">
        <v>402</v>
      </c>
      <c r="D903" s="5">
        <v>3</v>
      </c>
      <c r="E903" s="106">
        <v>43430</v>
      </c>
      <c r="F903" s="126" t="s">
        <v>120</v>
      </c>
      <c r="G903" s="124"/>
      <c r="H903" s="265"/>
      <c r="I903" s="63" t="s">
        <v>2157</v>
      </c>
      <c r="J903" s="31" t="s">
        <v>2193</v>
      </c>
      <c r="K903" s="19" t="s">
        <v>2184</v>
      </c>
      <c r="L903" s="148" t="s">
        <v>1950</v>
      </c>
      <c r="M903" s="145">
        <v>43445</v>
      </c>
      <c r="N903" s="145">
        <v>43446</v>
      </c>
      <c r="O903" s="149">
        <f>IF(M903&lt;&gt;"ЗН",COUNTIF(M$2:M902,M903),0)</f>
        <v>1</v>
      </c>
      <c r="P903" s="149" t="str">
        <f>IF($D903=4,IF(INT($E903)-EDATE(VLOOKUP($C903,'[14]ФИО - № гарнитуры 4-я линия СПб'!$B$2:$H$180,7,FALSE),12)&gt;=0,"НЕТ","ДА"),IF($D903=3,IF(INT($E903)-EDATE(VLOOKUP($C903,'[14]ФИО - № гарнитуры 3-я линия СПб'!$B$2:$M$211,12,FALSE),12)&gt;=0,"НЕТ","ДА"),""))</f>
        <v>ДА</v>
      </c>
      <c r="Q903" s="149" t="e">
        <f>SUMIF($J903,"*AFE4490*",'[14]ТЗ и ТП'!$D$2)+SUMIF($J903,"*BC817*",'[14]ТЗ и ТП'!$D$3)+SUMIF($J903,"*LP2985-3,0*",'[14]ТЗ и ТП'!$D$4)+SUMIF($J903,"*STC4054GR*",'[14]ТЗ и ТП'!$D$5)+SUMIF($J903,"*W25Q128*",'[14]ТЗ и ТП'!$D$6)+SUMIF($J903,"*Диагностика датчика*",'[14]ТЗ и ТП'!$D$7)+SUMIF($J903,"*Доработка амбушюр*",'[14]ТЗ и ТП'!$D$8)+SUMIF($J903,"*Заглушка клипсы ЕИУЮ.741621.001*",'[14]ТЗ и ТП'!$D$9)+SUMIF($J903,"*Заглушка клипсы ЕИУЮ.741621.001 - 2 шт*",'[14]ТЗ и ТП'!$D$10)+SUMIF($J903,"*Замена SMD-кнопки*",'[14]ТЗ и ТП'!$D$11)+SUMIF($J903,"*Замена аккумулятора датчика*",'[14]ТЗ и ТП'!$D$12)+SUMIF($J903,"*Замена амбушюр*",'[14]ТЗ и ТП'!$D$13)+SUMIF($J903,"*Замена детектора датчика крови DDN2090M APMKorea*",'[14]ТЗ и ТП'!$D$14)+SUMIF($J903,"*Замена заводского номера*",'[14]ТЗ и ТП'!$D$15)+SUMIF($J903,"*Замена зарядного устройства*",'[14]ТЗ и ТП'!$D$16)+SUMIF($J903,"*Замена излучателя датчика крови DDL2002M APMKorea*",'[14]ТЗ и ТП'!$D$17)+SUMIF($J903,"*Замена кабеля датчика*",'[14]ТЗ и ТП'!$D$18)+SUMIF($J903,"*Замена Кнопки заушника ЕИУЮ.741521.001*",'[14]ТЗ и ТП'!$D$19)+SUMIF($J903,"*Замена платы датчика*",'[14]ТЗ и ТП'!$D$20)+SUMIF($J903,"*Замена пружин 2 шт*",'[14]ТЗ и ТП'!$D$21)+SUMIF($J903,"*Замена пружин 4 шт*",'[14]ТЗ и ТП'!$D$22)+SUMIF($J903,"*Замена разъёма micro-USB датчика*",'[14]ТЗ и ТП'!$D$23)+SUMIF($J903,"*Замена этикетки на упаковке*",'[14]ТЗ и ТП'!$D$24)+SUMIF($J903,"*Изготовление нового силиконового уха*",'[14]ТЗ и ТП'!$D$25)+SUMIF($J903,"*Изготовление нового слепка уха*",'[14]ТЗ и ТП'!$D$26)+SUMIF($J903,"*Изготовление новой клипсы*",'[14]ТЗ и ТП'!$D$27)+SUMIF($J903,"*Изготовление новых амбушюр*",'[14]ТЗ и ТП'!$D$28)+SUMIF($J903,"*Изготовление новых форм*",'[14]ТЗ и ТП'!$D$29)+SUMIF($J903,"*Кинута перемычка*",'[14]ТЗ и ТП'!$D$30)+SUMIF($J903,"*Кожух клипсы верхний левый ЕИУЮ.735224.004*",'[14]ТЗ и ТП'!$D$31)+SUMIF($J903,"*Кожух клипсы верхний правый ЕИУЮ.735224.005*",'[14]ТЗ и ТП'!$D$32)+SUMIF($J903,"*Кожух клипсы нижний левый ЕИУЮ.735224.002*",'[14]ТЗ и ТП'!$D$33)+SUMIF($J903,"*Кожух клипсы нижний правый ЕИУЮ.735224.003*",'[14]ТЗ и ТП'!$D$34)+SUMIF($J903,"*Крышка заушника ЕИУЮ.735614.002*",'[14]ТЗ и ТП'!$D$35)+SUMIF($J903,"*Крышка скобы ЕИУЮ.745321.001*",'[14]ТЗ и ТП'!$D$36)+SUMIF($J903,"*Основание заушника ЕИУЮ.735614.001*",'[14]ТЗ и ТП'!$D$37)+SUMIF($J903,"*Разборка заушной части*",'[14]ТЗ и ТП'!$D$38)+SUMIF($J903,"*Сборка корпуса заушной части*",'[14]ТЗ и ТП'!$D$39)+SUMIF($J903,"*Разборка клипсы*",'[14]ТЗ и ТП'!$D$40)+SUMIF($J903,"*Сборка корпуса клипсы*",'[14]ТЗ и ТП'!$D$41)+SUMIF($J903,"*Перепрошивка платы*",'[14]ТЗ и ТП'!$D$42)+SUMIF($J903,"*Подклейка провода к клипсе*",'[14]ТЗ и ТП'!$D$43)+SUMIF($J903,"*Чистка гарнитуры*",'[14]ТЗ и ТП'!$D$44)+SUMIF($J903,"*Проклейка амбушюр*",'[14]ТЗ и ТП'!$D$45)+SUMIF($J903,"*Прошивка BLE*",'[14]ТЗ и ТП'!$D$46)+SUMIF($J903,"*Скоба клипсы ЕИУЮ.745326.001*",'[14]ТЗ и ТП'!$D$47)+SUMIF($J903,"*Укорочен кабель*",'[14]ТЗ и ТП'!$D$48)+SUMIF($J903,"*Уменьшены амбушюры*",'[14]ТЗ и ТП'!$D$49)+SUMIF($J903,"*Установлены более длинные пружины 2 шт*",'[14]ТЗ и ТП'!$D$50)+SUMIF($J903,"*Установлены более длинные пружины 4 шт*",'[14]ТЗ и ТП'!$D$51)+SUMIF($J903,"*Растянуты пружины*",'[14]ТЗ и ТП'!$D$52)+SUMIF($J903,"*Перебор клипсы*",'[14]ТЗ и ТП'!$D$53)+SUMIF($J903,"*Усилена кнопка*",'[14]ТЗ и ТП'!$D$54)+IF($E903=$E902,0,'[14]ТЗ и ТП'!$D$55)+IF(OR($F903="починено",$F903="сделана новая"),'[14]ТЗ и ТП'!$D$56)+IF(OR($F903="починено",$F903="сделана новая"),'[14]ТЗ и ТП'!$D$57)+SUMIF($J903,"*Ремонт платы датчика*",'[14]ТЗ и ТП'!$D$58)+SUMIF($J903,"*Изготовление датчика*",'[14]ТЗ и ТП'!$D$59)+SUMIF($J903,"*Вклейка магнита корпуса футляра*",'[14]ТЗ и ТП'!$D$63)+SUMIF($J903,"*Вклейка магнита крышки футляра*",'[14]ТЗ и ТП'!$D$64)+SUMIF($J903,"*Вклейка малого магнита корпуса футляра*",'[14]ТЗ и ТП'!$D$65)+SUMIF($J903,"*Вклейка малого магнита крышки футляра*",'[14]ТЗ и ТП'!$D$66)+SUMIF($J903,"*Замена 2-х цилиндрических магнитов*",'[14]ТЗ и ТП'!$D$67)+SUMIF($J903,"*Замена крышки футляра*",'[14]ТЗ и ТП'!$D$68)+SUMIF($J903,"*Замена магнита корпуса футляра*",'[14]ТЗ и ТП'!$D$69)+SUMIF($J903,"*Замена основания футляра*",'[14]ТЗ и ТП'!$D$70)+SUMIF($J903,"*Замена платы футляра*",'[14]ТЗ и ТП'!$D$71)+SUMIF($J903,"*Замена разъёма micro-USB кабеля футляра*",'[14]ТЗ и ТП'!$D$72)+SUMIF($J903,"*Замена разъёма micro-USB корпуса футляра*",'[14]ТЗ и ТП'!$D$73)+SUMIF($J903,"*Замена светодиода футляра*",'[14]ТЗ и ТП'!$D$74)+SUMIF($J903,"*Замена этикетки*",'[14]ТЗ и ТП'!$D$75)+SUMIF($J903,"*Исправление правильной ориентации micro-USB разъёма футляра  *",'[14]ТЗ и ТП'!$D$76)+SUMIF($J903,"*Замена кабеля футляра*",'[14]ТЗ и ТП'!$D$77)+SUMIF($J903,"*Доработка платы футляра &gt;40%*",'[14]ТЗ и ТП'!$D$78)+SUMIF($J903,"*Доработка платы футляра от нагрева*",'[14]ТЗ и ТП'!$D$79)+SUMIF($J903,"*Доработка разъёма micro-USB кабеля футляра*",'[14]ТЗ и ТП'!$D$80)+SUMIF($J903,"*Диагностика футляра*",'[14]ТЗ и ТП'!$D$81)+SUMIF($J903,"*Снятие платы футляра*",'[14]ТЗ и ТП'!$D$82)+SUMIF($J903,"*Установка платы футляра*",'[14]ТЗ и ТП'!$D$83)+SUMIF($J903,"*Изготовление уплотнителя под датчик*",'[14]ТЗ и ТП'!$D$84)+SUMIF($J903,"*Изготовление нового футляра*",'[14]ТЗ и ТП'!$D$85)+SUMIF($J903,"*Замена аккумулятора футляра*",'[14]ТЗ и ТП'!$D$86)</f>
        <v>#VALUE!</v>
      </c>
    </row>
    <row r="904" spans="1:17" ht="120" hidden="1">
      <c r="A904" s="147">
        <v>899</v>
      </c>
      <c r="B904" s="155" t="str">
        <f>IF(D904=4,VLOOKUP(C904,'[14]ФИО - № гарнитуры 4-я линия СПб'!$B$2:$C$180,2,FALSE),IF(D904=3,VLOOKUP(C904,'[14]ФИО - № гарнитуры 3-я линия СПб'!$B$2:$C$211,2,FALSE),""))</f>
        <v>Никитин Владимир Николаевич</v>
      </c>
      <c r="C904" s="144">
        <v>399</v>
      </c>
      <c r="D904" s="5">
        <v>3</v>
      </c>
      <c r="E904" s="106">
        <v>43430</v>
      </c>
      <c r="F904" s="126" t="s">
        <v>120</v>
      </c>
      <c r="G904" s="124"/>
      <c r="H904" s="265"/>
      <c r="I904" s="63" t="s">
        <v>2158</v>
      </c>
      <c r="J904" s="31" t="s">
        <v>2206</v>
      </c>
      <c r="K904" s="19" t="s">
        <v>2207</v>
      </c>
      <c r="L904" s="148" t="s">
        <v>1950</v>
      </c>
      <c r="M904" s="145">
        <v>43440</v>
      </c>
      <c r="N904" s="145">
        <v>43444</v>
      </c>
      <c r="O904" s="149">
        <f>IF(M904&lt;&gt;"ЗН",COUNTIF(M$2:M903,M904),0)</f>
        <v>4</v>
      </c>
      <c r="P904" s="149" t="str">
        <f>IF($D904=4,IF(INT($E904)-EDATE(VLOOKUP($C904,'[14]ФИО - № гарнитуры 4-я линия СПб'!$B$2:$H$180,7,FALSE),12)&gt;=0,"НЕТ","ДА"),IF($D904=3,IF(INT($E904)-EDATE(VLOOKUP($C904,'[14]ФИО - № гарнитуры 3-я линия СПб'!$B$2:$M$211,12,FALSE),12)&gt;=0,"НЕТ","ДА"),""))</f>
        <v>ДА</v>
      </c>
      <c r="Q904" s="149" t="e">
        <f>SUMIF($J904,"*AFE4490*",'[14]ТЗ и ТП'!$D$2)+SUMIF($J904,"*BC817*",'[14]ТЗ и ТП'!$D$3)+SUMIF($J904,"*LP2985-3,0*",'[14]ТЗ и ТП'!$D$4)+SUMIF($J904,"*STC4054GR*",'[14]ТЗ и ТП'!$D$5)+SUMIF($J904,"*W25Q128*",'[14]ТЗ и ТП'!$D$6)+SUMIF($J904,"*Диагностика датчика*",'[14]ТЗ и ТП'!$D$7)+SUMIF($J904,"*Доработка амбушюр*",'[14]ТЗ и ТП'!$D$8)+SUMIF($J904,"*Заглушка клипсы ЕИУЮ.741621.001*",'[14]ТЗ и ТП'!$D$9)+SUMIF($J904,"*Заглушка клипсы ЕИУЮ.741621.001 - 2 шт*",'[14]ТЗ и ТП'!$D$10)+SUMIF($J904,"*Замена SMD-кнопки*",'[14]ТЗ и ТП'!$D$11)+SUMIF($J904,"*Замена аккумулятора датчика*",'[14]ТЗ и ТП'!$D$12)+SUMIF($J904,"*Замена амбушюр*",'[14]ТЗ и ТП'!$D$13)+SUMIF($J904,"*Замена детектора датчика крови DDN2090M APMKorea*",'[14]ТЗ и ТП'!$D$14)+SUMIF($J904,"*Замена заводского номера*",'[14]ТЗ и ТП'!$D$15)+SUMIF($J904,"*Замена зарядного устройства*",'[14]ТЗ и ТП'!$D$16)+SUMIF($J904,"*Замена излучателя датчика крови DDL2002M APMKorea*",'[14]ТЗ и ТП'!$D$17)+SUMIF($J904,"*Замена кабеля датчика*",'[14]ТЗ и ТП'!$D$18)+SUMIF($J904,"*Замена Кнопки заушника ЕИУЮ.741521.001*",'[14]ТЗ и ТП'!$D$19)+SUMIF($J904,"*Замена платы датчика*",'[14]ТЗ и ТП'!$D$20)+SUMIF($J904,"*Замена пружин 2 шт*",'[14]ТЗ и ТП'!$D$21)+SUMIF($J904,"*Замена пружин 4 шт*",'[14]ТЗ и ТП'!$D$22)+SUMIF($J904,"*Замена разъёма micro-USB датчика*",'[14]ТЗ и ТП'!$D$23)+SUMIF($J904,"*Замена этикетки на упаковке*",'[14]ТЗ и ТП'!$D$24)+SUMIF($J904,"*Изготовление нового силиконового уха*",'[14]ТЗ и ТП'!$D$25)+SUMIF($J904,"*Изготовление нового слепка уха*",'[14]ТЗ и ТП'!$D$26)+SUMIF($J904,"*Изготовление новой клипсы*",'[14]ТЗ и ТП'!$D$27)+SUMIF($J904,"*Изготовление новых амбушюр*",'[14]ТЗ и ТП'!$D$28)+SUMIF($J904,"*Изготовление новых форм*",'[14]ТЗ и ТП'!$D$29)+SUMIF($J904,"*Кинута перемычка*",'[14]ТЗ и ТП'!$D$30)+SUMIF($J904,"*Кожух клипсы верхний левый ЕИУЮ.735224.004*",'[14]ТЗ и ТП'!$D$31)+SUMIF($J904,"*Кожух клипсы верхний правый ЕИУЮ.735224.005*",'[14]ТЗ и ТП'!$D$32)+SUMIF($J904,"*Кожух клипсы нижний левый ЕИУЮ.735224.002*",'[14]ТЗ и ТП'!$D$33)+SUMIF($J904,"*Кожух клипсы нижний правый ЕИУЮ.735224.003*",'[14]ТЗ и ТП'!$D$34)+SUMIF($J904,"*Крышка заушника ЕИУЮ.735614.002*",'[14]ТЗ и ТП'!$D$35)+SUMIF($J904,"*Крышка скобы ЕИУЮ.745321.001*",'[14]ТЗ и ТП'!$D$36)+SUMIF($J904,"*Основание заушника ЕИУЮ.735614.001*",'[14]ТЗ и ТП'!$D$37)+SUMIF($J904,"*Разборка заушной части*",'[14]ТЗ и ТП'!$D$38)+SUMIF($J904,"*Сборка корпуса заушной части*",'[14]ТЗ и ТП'!$D$39)+SUMIF($J904,"*Разборка клипсы*",'[14]ТЗ и ТП'!$D$40)+SUMIF($J904,"*Сборка корпуса клипсы*",'[14]ТЗ и ТП'!$D$41)+SUMIF($J904,"*Перепрошивка платы*",'[14]ТЗ и ТП'!$D$42)+SUMIF($J904,"*Подклейка провода к клипсе*",'[14]ТЗ и ТП'!$D$43)+SUMIF($J904,"*Чистка гарнитуры*",'[14]ТЗ и ТП'!$D$44)+SUMIF($J904,"*Проклейка амбушюр*",'[14]ТЗ и ТП'!$D$45)+SUMIF($J904,"*Прошивка BLE*",'[14]ТЗ и ТП'!$D$46)+SUMIF($J904,"*Скоба клипсы ЕИУЮ.745326.001*",'[14]ТЗ и ТП'!$D$47)+SUMIF($J904,"*Укорочен кабель*",'[14]ТЗ и ТП'!$D$48)+SUMIF($J904,"*Уменьшены амбушюры*",'[14]ТЗ и ТП'!$D$49)+SUMIF($J904,"*Установлены более длинные пружины 2 шт*",'[14]ТЗ и ТП'!$D$50)+SUMIF($J904,"*Установлены более длинные пружины 4 шт*",'[14]ТЗ и ТП'!$D$51)+SUMIF($J904,"*Растянуты пружины*",'[14]ТЗ и ТП'!$D$52)+SUMIF($J904,"*Перебор клипсы*",'[14]ТЗ и ТП'!$D$53)+SUMIF($J904,"*Усилена кнопка*",'[14]ТЗ и ТП'!$D$54)+IF($E904=$E903,0,'[14]ТЗ и ТП'!$D$55)+IF(OR($F904="починено",$F904="сделана новая"),'[14]ТЗ и ТП'!$D$56)+IF(OR($F904="починено",$F904="сделана новая"),'[14]ТЗ и ТП'!$D$57)+SUMIF($J904,"*Ремонт платы датчика*",'[14]ТЗ и ТП'!$D$58)+SUMIF($J904,"*Изготовление датчика*",'[14]ТЗ и ТП'!$D$59)+SUMIF($J904,"*Вклейка магнита корпуса футляра*",'[14]ТЗ и ТП'!$D$63)+SUMIF($J904,"*Вклейка магнита крышки футляра*",'[14]ТЗ и ТП'!$D$64)+SUMIF($J904,"*Вклейка малого магнита корпуса футляра*",'[14]ТЗ и ТП'!$D$65)+SUMIF($J904,"*Вклейка малого магнита крышки футляра*",'[14]ТЗ и ТП'!$D$66)+SUMIF($J904,"*Замена 2-х цилиндрических магнитов*",'[14]ТЗ и ТП'!$D$67)+SUMIF($J904,"*Замена крышки футляра*",'[14]ТЗ и ТП'!$D$68)+SUMIF($J904,"*Замена магнита корпуса футляра*",'[14]ТЗ и ТП'!$D$69)+SUMIF($J904,"*Замена основания футляра*",'[14]ТЗ и ТП'!$D$70)+SUMIF($J904,"*Замена платы футляра*",'[14]ТЗ и ТП'!$D$71)+SUMIF($J904,"*Замена разъёма micro-USB кабеля футляра*",'[14]ТЗ и ТП'!$D$72)+SUMIF($J904,"*Замена разъёма micro-USB корпуса футляра*",'[14]ТЗ и ТП'!$D$73)+SUMIF($J904,"*Замена светодиода футляра*",'[14]ТЗ и ТП'!$D$74)+SUMIF($J904,"*Замена этикетки*",'[14]ТЗ и ТП'!$D$75)+SUMIF($J904,"*Исправление правильной ориентации micro-USB разъёма футляра  *",'[14]ТЗ и ТП'!$D$76)+SUMIF($J904,"*Замена кабеля футляра*",'[14]ТЗ и ТП'!$D$77)+SUMIF($J904,"*Доработка платы футляра &gt;40%*",'[14]ТЗ и ТП'!$D$78)+SUMIF($J904,"*Доработка платы футляра от нагрева*",'[14]ТЗ и ТП'!$D$79)+SUMIF($J904,"*Доработка разъёма micro-USB кабеля футляра*",'[14]ТЗ и ТП'!$D$80)+SUMIF($J904,"*Диагностика футляра*",'[14]ТЗ и ТП'!$D$81)+SUMIF($J904,"*Снятие платы футляра*",'[14]ТЗ и ТП'!$D$82)+SUMIF($J904,"*Установка платы футляра*",'[14]ТЗ и ТП'!$D$83)+SUMIF($J904,"*Изготовление уплотнителя под датчик*",'[14]ТЗ и ТП'!$D$84)+SUMIF($J904,"*Изготовление нового футляра*",'[14]ТЗ и ТП'!$D$85)+SUMIF($J904,"*Замена аккумулятора футляра*",'[14]ТЗ и ТП'!$D$86)</f>
        <v>#VALUE!</v>
      </c>
    </row>
    <row r="905" spans="1:17" ht="120" hidden="1">
      <c r="A905" s="147">
        <v>900</v>
      </c>
      <c r="B905" s="155" t="str">
        <f>IF(D905=4,VLOOKUP(C905,'[14]ФИО - № гарнитуры 4-я линия СПб'!$B$2:$C$180,2,FALSE),IF(D905=3,VLOOKUP(C905,'[14]ФИО - № гарнитуры 3-я линия СПб'!$B$2:$C$211,2,FALSE),""))</f>
        <v>Бердников  Сергей Владимирович</v>
      </c>
      <c r="C905" s="144">
        <v>305</v>
      </c>
      <c r="D905" s="5">
        <v>3</v>
      </c>
      <c r="E905" s="106">
        <v>43438</v>
      </c>
      <c r="F905" s="126" t="s">
        <v>120</v>
      </c>
      <c r="G905" s="124"/>
      <c r="H905" s="265"/>
      <c r="I905" s="63" t="s">
        <v>2159</v>
      </c>
      <c r="J905" s="31" t="s">
        <v>2307</v>
      </c>
      <c r="K905" s="19" t="s">
        <v>2306</v>
      </c>
      <c r="L905" s="148" t="s">
        <v>1950</v>
      </c>
      <c r="M905" s="145">
        <v>43459</v>
      </c>
      <c r="N905" s="145">
        <v>43460</v>
      </c>
      <c r="O905" s="149">
        <f>IF(M905&lt;&gt;"ЗН",COUNTIF(M$2:M904,M905),0)</f>
        <v>1</v>
      </c>
      <c r="P905" s="149" t="str">
        <f>IF($D905=4,IF(INT($E905)-EDATE(VLOOKUP($C905,'[14]ФИО - № гарнитуры 4-я линия СПб'!$B$2:$H$180,7,FALSE),12)&gt;=0,"НЕТ","ДА"),IF($D905=3,IF(INT($E905)-EDATE(VLOOKUP($C905,'[14]ФИО - № гарнитуры 3-я линия СПб'!$B$2:$M$211,12,FALSE),12)&gt;=0,"НЕТ","ДА"),""))</f>
        <v>НЕТ</v>
      </c>
      <c r="Q905" s="149" t="e">
        <f>SUMIF($J905,"*AFE4490*",'[14]ТЗ и ТП'!$D$2)+SUMIF($J905,"*BC817*",'[14]ТЗ и ТП'!$D$3)+SUMIF($J905,"*LP2985-3,0*",'[14]ТЗ и ТП'!$D$4)+SUMIF($J905,"*STC4054GR*",'[14]ТЗ и ТП'!$D$5)+SUMIF($J905,"*W25Q128*",'[14]ТЗ и ТП'!$D$6)+SUMIF($J905,"*Диагностика датчика*",'[14]ТЗ и ТП'!$D$7)+SUMIF($J905,"*Доработка амбушюр*",'[14]ТЗ и ТП'!$D$8)+SUMIF($J905,"*Заглушка клипсы ЕИУЮ.741621.001*",'[14]ТЗ и ТП'!$D$9)+SUMIF($J905,"*Заглушка клипсы ЕИУЮ.741621.001 - 2 шт*",'[14]ТЗ и ТП'!$D$10)+SUMIF($J905,"*Замена SMD-кнопки*",'[14]ТЗ и ТП'!$D$11)+SUMIF($J905,"*Замена аккумулятора датчика*",'[14]ТЗ и ТП'!$D$12)+SUMIF($J905,"*Замена амбушюр*",'[14]ТЗ и ТП'!$D$13)+SUMIF($J905,"*Замена детектора датчика крови DDN2090M APMKorea*",'[14]ТЗ и ТП'!$D$14)+SUMIF($J905,"*Замена заводского номера*",'[14]ТЗ и ТП'!$D$15)+SUMIF($J905,"*Замена зарядного устройства*",'[14]ТЗ и ТП'!$D$16)+SUMIF($J905,"*Замена излучателя датчика крови DDL2002M APMKorea*",'[14]ТЗ и ТП'!$D$17)+SUMIF($J905,"*Замена кабеля датчика*",'[14]ТЗ и ТП'!$D$18)+SUMIF($J905,"*Замена Кнопки заушника ЕИУЮ.741521.001*",'[14]ТЗ и ТП'!$D$19)+SUMIF($J905,"*Замена платы датчика*",'[14]ТЗ и ТП'!$D$20)+SUMIF($J905,"*Замена пружин 2 шт*",'[14]ТЗ и ТП'!$D$21)+SUMIF($J905,"*Замена пружин 4 шт*",'[14]ТЗ и ТП'!$D$22)+SUMIF($J905,"*Замена разъёма micro-USB датчика*",'[14]ТЗ и ТП'!$D$23)+SUMIF($J905,"*Замена этикетки на упаковке*",'[14]ТЗ и ТП'!$D$24)+SUMIF($J905,"*Изготовление нового силиконового уха*",'[14]ТЗ и ТП'!$D$25)+SUMIF($J905,"*Изготовление нового слепка уха*",'[14]ТЗ и ТП'!$D$26)+SUMIF($J905,"*Изготовление новой клипсы*",'[14]ТЗ и ТП'!$D$27)+SUMIF($J905,"*Изготовление новых амбушюр*",'[14]ТЗ и ТП'!$D$28)+SUMIF($J905,"*Изготовление новых форм*",'[14]ТЗ и ТП'!$D$29)+SUMIF($J905,"*Кинута перемычка*",'[14]ТЗ и ТП'!$D$30)+SUMIF($J905,"*Кожух клипсы верхний левый ЕИУЮ.735224.004*",'[14]ТЗ и ТП'!$D$31)+SUMIF($J905,"*Кожух клипсы верхний правый ЕИУЮ.735224.005*",'[14]ТЗ и ТП'!$D$32)+SUMIF($J905,"*Кожух клипсы нижний левый ЕИУЮ.735224.002*",'[14]ТЗ и ТП'!$D$33)+SUMIF($J905,"*Кожух клипсы нижний правый ЕИУЮ.735224.003*",'[14]ТЗ и ТП'!$D$34)+SUMIF($J905,"*Крышка заушника ЕИУЮ.735614.002*",'[14]ТЗ и ТП'!$D$35)+SUMIF($J905,"*Крышка скобы ЕИУЮ.745321.001*",'[14]ТЗ и ТП'!$D$36)+SUMIF($J905,"*Основание заушника ЕИУЮ.735614.001*",'[14]ТЗ и ТП'!$D$37)+SUMIF($J905,"*Разборка заушной части*",'[14]ТЗ и ТП'!$D$38)+SUMIF($J905,"*Сборка корпуса заушной части*",'[14]ТЗ и ТП'!$D$39)+SUMIF($J905,"*Разборка клипсы*",'[14]ТЗ и ТП'!$D$40)+SUMIF($J905,"*Сборка корпуса клипсы*",'[14]ТЗ и ТП'!$D$41)+SUMIF($J905,"*Перепрошивка платы*",'[14]ТЗ и ТП'!$D$42)+SUMIF($J905,"*Подклейка провода к клипсе*",'[14]ТЗ и ТП'!$D$43)+SUMIF($J905,"*Чистка гарнитуры*",'[14]ТЗ и ТП'!$D$44)+SUMIF($J905,"*Проклейка амбушюр*",'[14]ТЗ и ТП'!$D$45)+SUMIF($J905,"*Прошивка BLE*",'[14]ТЗ и ТП'!$D$46)+SUMIF($J905,"*Скоба клипсы ЕИУЮ.745326.001*",'[14]ТЗ и ТП'!$D$47)+SUMIF($J905,"*Укорочен кабель*",'[14]ТЗ и ТП'!$D$48)+SUMIF($J905,"*Уменьшены амбушюры*",'[14]ТЗ и ТП'!$D$49)+SUMIF($J905,"*Установлены более длинные пружины 2 шт*",'[14]ТЗ и ТП'!$D$50)+SUMIF($J905,"*Установлены более длинные пружины 4 шт*",'[14]ТЗ и ТП'!$D$51)+SUMIF($J905,"*Растянуты пружины*",'[14]ТЗ и ТП'!$D$52)+SUMIF($J905,"*Перебор клипсы*",'[14]ТЗ и ТП'!$D$53)+SUMIF($J905,"*Усилена кнопка*",'[14]ТЗ и ТП'!$D$54)+IF($E905=$E904,0,'[14]ТЗ и ТП'!$D$55)+IF(OR($F905="починено",$F905="сделана новая"),'[14]ТЗ и ТП'!$D$56)+IF(OR($F905="починено",$F905="сделана новая"),'[14]ТЗ и ТП'!$D$57)+SUMIF($J905,"*Ремонт платы датчика*",'[14]ТЗ и ТП'!$D$58)+SUMIF($J905,"*Изготовление датчика*",'[14]ТЗ и ТП'!$D$59)+SUMIF($J905,"*Вклейка магнита корпуса футляра*",'[14]ТЗ и ТП'!$D$63)+SUMIF($J905,"*Вклейка магнита крышки футляра*",'[14]ТЗ и ТП'!$D$64)+SUMIF($J905,"*Вклейка малого магнита корпуса футляра*",'[14]ТЗ и ТП'!$D$65)+SUMIF($J905,"*Вклейка малого магнита крышки футляра*",'[14]ТЗ и ТП'!$D$66)+SUMIF($J905,"*Замена 2-х цилиндрических магнитов*",'[14]ТЗ и ТП'!$D$67)+SUMIF($J905,"*Замена крышки футляра*",'[14]ТЗ и ТП'!$D$68)+SUMIF($J905,"*Замена магнита корпуса футляра*",'[14]ТЗ и ТП'!$D$69)+SUMIF($J905,"*Замена основания футляра*",'[14]ТЗ и ТП'!$D$70)+SUMIF($J905,"*Замена платы футляра*",'[14]ТЗ и ТП'!$D$71)+SUMIF($J905,"*Замена разъёма micro-USB кабеля футляра*",'[14]ТЗ и ТП'!$D$72)+SUMIF($J905,"*Замена разъёма micro-USB корпуса футляра*",'[14]ТЗ и ТП'!$D$73)+SUMIF($J905,"*Замена светодиода футляра*",'[14]ТЗ и ТП'!$D$74)+SUMIF($J905,"*Замена этикетки*",'[14]ТЗ и ТП'!$D$75)+SUMIF($J905,"*Исправление правильной ориентации micro-USB разъёма футляра  *",'[14]ТЗ и ТП'!$D$76)+SUMIF($J905,"*Замена кабеля футляра*",'[14]ТЗ и ТП'!$D$77)+SUMIF($J905,"*Доработка платы футляра &gt;40%*",'[14]ТЗ и ТП'!$D$78)+SUMIF($J905,"*Доработка платы футляра от нагрева*",'[14]ТЗ и ТП'!$D$79)+SUMIF($J905,"*Доработка разъёма micro-USB кабеля футляра*",'[14]ТЗ и ТП'!$D$80)+SUMIF($J905,"*Диагностика футляра*",'[14]ТЗ и ТП'!$D$81)+SUMIF($J905,"*Снятие платы футляра*",'[14]ТЗ и ТП'!$D$82)+SUMIF($J905,"*Установка платы футляра*",'[14]ТЗ и ТП'!$D$83)+SUMIF($J905,"*Изготовление уплотнителя под датчик*",'[14]ТЗ и ТП'!$D$84)+SUMIF($J905,"*Изготовление нового футляра*",'[14]ТЗ и ТП'!$D$85)+SUMIF($J905,"*Замена аккумулятора футляра*",'[14]ТЗ и ТП'!$D$86)</f>
        <v>#VALUE!</v>
      </c>
    </row>
    <row r="906" spans="1:17" ht="120" hidden="1">
      <c r="A906" s="147">
        <v>901</v>
      </c>
      <c r="B906" s="155" t="str">
        <f>IF(D906=4,VLOOKUP(C906,'[14]ФИО - № гарнитуры 4-я линия СПб'!$B$2:$C$180,2,FALSE),IF(D906=3,VLOOKUP(C906,'[14]ФИО - № гарнитуры 3-я линия СПб'!$B$2:$C$211,2,FALSE),""))</f>
        <v>Осипов Игорь Анатольевич</v>
      </c>
      <c r="C906" s="144">
        <v>408</v>
      </c>
      <c r="D906" s="5">
        <v>3</v>
      </c>
      <c r="E906" s="106">
        <v>43438</v>
      </c>
      <c r="F906" s="126" t="s">
        <v>120</v>
      </c>
      <c r="G906" s="124"/>
      <c r="H906" s="265"/>
      <c r="I906" s="63" t="s">
        <v>2160</v>
      </c>
      <c r="J906" s="31" t="s">
        <v>2218</v>
      </c>
      <c r="K906" s="19" t="s">
        <v>2217</v>
      </c>
      <c r="L906" s="148" t="s">
        <v>1950</v>
      </c>
      <c r="M906" s="145">
        <v>43440</v>
      </c>
      <c r="N906" s="145">
        <v>43444</v>
      </c>
      <c r="O906" s="149">
        <f>IF(M906&lt;&gt;"ЗН",COUNTIF(M$2:M905,M906),0)</f>
        <v>5</v>
      </c>
      <c r="P906" s="149" t="str">
        <f>IF($D906=4,IF(INT($E906)-EDATE(VLOOKUP($C906,'[14]ФИО - № гарнитуры 4-я линия СПб'!$B$2:$H$180,7,FALSE),12)&gt;=0,"НЕТ","ДА"),IF($D906=3,IF(INT($E906)-EDATE(VLOOKUP($C906,'[14]ФИО - № гарнитуры 3-я линия СПб'!$B$2:$M$211,12,FALSE),12)&gt;=0,"НЕТ","ДА"),""))</f>
        <v>НЕТ</v>
      </c>
      <c r="Q906" s="149" t="e">
        <f>SUMIF($J906,"*AFE4490*",'[14]ТЗ и ТП'!$D$2)+SUMIF($J906,"*BC817*",'[14]ТЗ и ТП'!$D$3)+SUMIF($J906,"*LP2985-3,0*",'[14]ТЗ и ТП'!$D$4)+SUMIF($J906,"*STC4054GR*",'[14]ТЗ и ТП'!$D$5)+SUMIF($J906,"*W25Q128*",'[14]ТЗ и ТП'!$D$6)+SUMIF($J906,"*Диагностика датчика*",'[14]ТЗ и ТП'!$D$7)+SUMIF($J906,"*Доработка амбушюр*",'[14]ТЗ и ТП'!$D$8)+SUMIF($J906,"*Заглушка клипсы ЕИУЮ.741621.001*",'[14]ТЗ и ТП'!$D$9)+SUMIF($J906,"*Заглушка клипсы ЕИУЮ.741621.001 - 2 шт*",'[14]ТЗ и ТП'!$D$10)+SUMIF($J906,"*Замена SMD-кнопки*",'[14]ТЗ и ТП'!$D$11)+SUMIF($J906,"*Замена аккумулятора датчика*",'[14]ТЗ и ТП'!$D$12)+SUMIF($J906,"*Замена амбушюр*",'[14]ТЗ и ТП'!$D$13)+SUMIF($J906,"*Замена детектора датчика крови DDN2090M APMKorea*",'[14]ТЗ и ТП'!$D$14)+SUMIF($J906,"*Замена заводского номера*",'[14]ТЗ и ТП'!$D$15)+SUMIF($J906,"*Замена зарядного устройства*",'[14]ТЗ и ТП'!$D$16)+SUMIF($J906,"*Замена излучателя датчика крови DDL2002M APMKorea*",'[14]ТЗ и ТП'!$D$17)+SUMIF($J906,"*Замена кабеля датчика*",'[14]ТЗ и ТП'!$D$18)+SUMIF($J906,"*Замена Кнопки заушника ЕИУЮ.741521.001*",'[14]ТЗ и ТП'!$D$19)+SUMIF($J906,"*Замена платы датчика*",'[14]ТЗ и ТП'!$D$20)+SUMIF($J906,"*Замена пружин 2 шт*",'[14]ТЗ и ТП'!$D$21)+SUMIF($J906,"*Замена пружин 4 шт*",'[14]ТЗ и ТП'!$D$22)+SUMIF($J906,"*Замена разъёма micro-USB датчика*",'[14]ТЗ и ТП'!$D$23)+SUMIF($J906,"*Замена этикетки на упаковке*",'[14]ТЗ и ТП'!$D$24)+SUMIF($J906,"*Изготовление нового силиконового уха*",'[14]ТЗ и ТП'!$D$25)+SUMIF($J906,"*Изготовление нового слепка уха*",'[14]ТЗ и ТП'!$D$26)+SUMIF($J906,"*Изготовление новой клипсы*",'[14]ТЗ и ТП'!$D$27)+SUMIF($J906,"*Изготовление новых амбушюр*",'[14]ТЗ и ТП'!$D$28)+SUMIF($J906,"*Изготовление новых форм*",'[14]ТЗ и ТП'!$D$29)+SUMIF($J906,"*Кинута перемычка*",'[14]ТЗ и ТП'!$D$30)+SUMIF($J906,"*Кожух клипсы верхний левый ЕИУЮ.735224.004*",'[14]ТЗ и ТП'!$D$31)+SUMIF($J906,"*Кожух клипсы верхний правый ЕИУЮ.735224.005*",'[14]ТЗ и ТП'!$D$32)+SUMIF($J906,"*Кожух клипсы нижний левый ЕИУЮ.735224.002*",'[14]ТЗ и ТП'!$D$33)+SUMIF($J906,"*Кожух клипсы нижний правый ЕИУЮ.735224.003*",'[14]ТЗ и ТП'!$D$34)+SUMIF($J906,"*Крышка заушника ЕИУЮ.735614.002*",'[14]ТЗ и ТП'!$D$35)+SUMIF($J906,"*Крышка скобы ЕИУЮ.745321.001*",'[14]ТЗ и ТП'!$D$36)+SUMIF($J906,"*Основание заушника ЕИУЮ.735614.001*",'[14]ТЗ и ТП'!$D$37)+SUMIF($J906,"*Разборка заушной части*",'[14]ТЗ и ТП'!$D$38)+SUMIF($J906,"*Сборка корпуса заушной части*",'[14]ТЗ и ТП'!$D$39)+SUMIF($J906,"*Разборка клипсы*",'[14]ТЗ и ТП'!$D$40)+SUMIF($J906,"*Сборка корпуса клипсы*",'[14]ТЗ и ТП'!$D$41)+SUMIF($J906,"*Перепрошивка платы*",'[14]ТЗ и ТП'!$D$42)+SUMIF($J906,"*Подклейка провода к клипсе*",'[14]ТЗ и ТП'!$D$43)+SUMIF($J906,"*Чистка гарнитуры*",'[14]ТЗ и ТП'!$D$44)+SUMIF($J906,"*Проклейка амбушюр*",'[14]ТЗ и ТП'!$D$45)+SUMIF($J906,"*Прошивка BLE*",'[14]ТЗ и ТП'!$D$46)+SUMIF($J906,"*Скоба клипсы ЕИУЮ.745326.001*",'[14]ТЗ и ТП'!$D$47)+SUMIF($J906,"*Укорочен кабель*",'[14]ТЗ и ТП'!$D$48)+SUMIF($J906,"*Уменьшены амбушюры*",'[14]ТЗ и ТП'!$D$49)+SUMIF($J906,"*Установлены более длинные пружины 2 шт*",'[14]ТЗ и ТП'!$D$50)+SUMIF($J906,"*Установлены более длинные пружины 4 шт*",'[14]ТЗ и ТП'!$D$51)+SUMIF($J906,"*Растянуты пружины*",'[14]ТЗ и ТП'!$D$52)+SUMIF($J906,"*Перебор клипсы*",'[14]ТЗ и ТП'!$D$53)+SUMIF($J906,"*Усилена кнопка*",'[14]ТЗ и ТП'!$D$54)+IF($E906=$E905,0,'[14]ТЗ и ТП'!$D$55)+IF(OR($F906="починено",$F906="сделана новая"),'[14]ТЗ и ТП'!$D$56)+IF(OR($F906="починено",$F906="сделана новая"),'[14]ТЗ и ТП'!$D$57)+SUMIF($J906,"*Ремонт платы датчика*",'[14]ТЗ и ТП'!$D$58)+SUMIF($J906,"*Изготовление датчика*",'[14]ТЗ и ТП'!$D$59)+SUMIF($J906,"*Вклейка магнита корпуса футляра*",'[14]ТЗ и ТП'!$D$63)+SUMIF($J906,"*Вклейка магнита крышки футляра*",'[14]ТЗ и ТП'!$D$64)+SUMIF($J906,"*Вклейка малого магнита корпуса футляра*",'[14]ТЗ и ТП'!$D$65)+SUMIF($J906,"*Вклейка малого магнита крышки футляра*",'[14]ТЗ и ТП'!$D$66)+SUMIF($J906,"*Замена 2-х цилиндрических магнитов*",'[14]ТЗ и ТП'!$D$67)+SUMIF($J906,"*Замена крышки футляра*",'[14]ТЗ и ТП'!$D$68)+SUMIF($J906,"*Замена магнита корпуса футляра*",'[14]ТЗ и ТП'!$D$69)+SUMIF($J906,"*Замена основания футляра*",'[14]ТЗ и ТП'!$D$70)+SUMIF($J906,"*Замена платы футляра*",'[14]ТЗ и ТП'!$D$71)+SUMIF($J906,"*Замена разъёма micro-USB кабеля футляра*",'[14]ТЗ и ТП'!$D$72)+SUMIF($J906,"*Замена разъёма micro-USB корпуса футляра*",'[14]ТЗ и ТП'!$D$73)+SUMIF($J906,"*Замена светодиода футляра*",'[14]ТЗ и ТП'!$D$74)+SUMIF($J906,"*Замена этикетки*",'[14]ТЗ и ТП'!$D$75)+SUMIF($J906,"*Исправление правильной ориентации micro-USB разъёма футляра  *",'[14]ТЗ и ТП'!$D$76)+SUMIF($J906,"*Замена кабеля футляра*",'[14]ТЗ и ТП'!$D$77)+SUMIF($J906,"*Доработка платы футляра &gt;40%*",'[14]ТЗ и ТП'!$D$78)+SUMIF($J906,"*Доработка платы футляра от нагрева*",'[14]ТЗ и ТП'!$D$79)+SUMIF($J906,"*Доработка разъёма micro-USB кабеля футляра*",'[14]ТЗ и ТП'!$D$80)+SUMIF($J906,"*Диагностика футляра*",'[14]ТЗ и ТП'!$D$81)+SUMIF($J906,"*Снятие платы футляра*",'[14]ТЗ и ТП'!$D$82)+SUMIF($J906,"*Установка платы футляра*",'[14]ТЗ и ТП'!$D$83)+SUMIF($J906,"*Изготовление уплотнителя под датчик*",'[14]ТЗ и ТП'!$D$84)+SUMIF($J906,"*Изготовление нового футляра*",'[14]ТЗ и ТП'!$D$85)+SUMIF($J906,"*Замена аккумулятора футляра*",'[14]ТЗ и ТП'!$D$86)</f>
        <v>#VALUE!</v>
      </c>
    </row>
    <row r="907" spans="1:17" ht="120" hidden="1">
      <c r="A907" s="147">
        <v>902</v>
      </c>
      <c r="B907" s="155" t="str">
        <f>IF(D907=4,VLOOKUP(C907,'[14]ФИО - № гарнитуры 4-я линия СПб'!$B$2:$C$180,2,FALSE),IF(D907=3,VLOOKUP(C907,'[14]ФИО - № гарнитуры 3-я линия СПб'!$B$2:$C$211,2,FALSE),""))</f>
        <v>Лосев Игорь Викторович</v>
      </c>
      <c r="C907" s="144">
        <v>385</v>
      </c>
      <c r="D907" s="5">
        <v>3</v>
      </c>
      <c r="E907" s="106">
        <v>43438</v>
      </c>
      <c r="F907" s="126" t="s">
        <v>120</v>
      </c>
      <c r="G907" s="124"/>
      <c r="H907" s="265"/>
      <c r="I907" s="63" t="s">
        <v>2161</v>
      </c>
      <c r="J907" s="31" t="s">
        <v>2225</v>
      </c>
      <c r="K907" s="19" t="s">
        <v>2224</v>
      </c>
      <c r="L907" s="148" t="s">
        <v>1601</v>
      </c>
      <c r="M907" s="145">
        <v>43445</v>
      </c>
      <c r="N907" s="145">
        <v>43446</v>
      </c>
      <c r="O907" s="149">
        <f>IF(M907&lt;&gt;"ЗН",COUNTIF(M$2:M906,M907),0)</f>
        <v>2</v>
      </c>
      <c r="P907" s="149" t="str">
        <f>IF($D907=4,IF(INT($E907)-EDATE(VLOOKUP($C907,'[14]ФИО - № гарнитуры 4-я линия СПб'!$B$2:$H$180,7,FALSE),12)&gt;=0,"НЕТ","ДА"),IF($D907=3,IF(INT($E907)-EDATE(VLOOKUP($C907,'[14]ФИО - № гарнитуры 3-я линия СПб'!$B$2:$M$211,12,FALSE),12)&gt;=0,"НЕТ","ДА"),""))</f>
        <v>НЕТ</v>
      </c>
      <c r="Q907" s="149" t="e">
        <f>SUMIF($J907,"*AFE4490*",'[14]ТЗ и ТП'!$D$2)+SUMIF($J907,"*BC817*",'[14]ТЗ и ТП'!$D$3)+SUMIF($J907,"*LP2985-3,0*",'[14]ТЗ и ТП'!$D$4)+SUMIF($J907,"*STC4054GR*",'[14]ТЗ и ТП'!$D$5)+SUMIF($J907,"*W25Q128*",'[14]ТЗ и ТП'!$D$6)+SUMIF($J907,"*Диагностика датчика*",'[14]ТЗ и ТП'!$D$7)+SUMIF($J907,"*Доработка амбушюр*",'[14]ТЗ и ТП'!$D$8)+SUMIF($J907,"*Заглушка клипсы ЕИУЮ.741621.001*",'[14]ТЗ и ТП'!$D$9)+SUMIF($J907,"*Заглушка клипсы ЕИУЮ.741621.001 - 2 шт*",'[14]ТЗ и ТП'!$D$10)+SUMIF($J907,"*Замена SMD-кнопки*",'[14]ТЗ и ТП'!$D$11)+SUMIF($J907,"*Замена аккумулятора датчика*",'[14]ТЗ и ТП'!$D$12)+SUMIF($J907,"*Замена амбушюр*",'[14]ТЗ и ТП'!$D$13)+SUMIF($J907,"*Замена детектора датчика крови DDN2090M APMKorea*",'[14]ТЗ и ТП'!$D$14)+SUMIF($J907,"*Замена заводского номера*",'[14]ТЗ и ТП'!$D$15)+SUMIF($J907,"*Замена зарядного устройства*",'[14]ТЗ и ТП'!$D$16)+SUMIF($J907,"*Замена излучателя датчика крови DDL2002M APMKorea*",'[14]ТЗ и ТП'!$D$17)+SUMIF($J907,"*Замена кабеля датчика*",'[14]ТЗ и ТП'!$D$18)+SUMIF($J907,"*Замена Кнопки заушника ЕИУЮ.741521.001*",'[14]ТЗ и ТП'!$D$19)+SUMIF($J907,"*Замена платы датчика*",'[14]ТЗ и ТП'!$D$20)+SUMIF($J907,"*Замена пружин 2 шт*",'[14]ТЗ и ТП'!$D$21)+SUMIF($J907,"*Замена пружин 4 шт*",'[14]ТЗ и ТП'!$D$22)+SUMIF($J907,"*Замена разъёма micro-USB датчика*",'[14]ТЗ и ТП'!$D$23)+SUMIF($J907,"*Замена этикетки на упаковке*",'[14]ТЗ и ТП'!$D$24)+SUMIF($J907,"*Изготовление нового силиконового уха*",'[14]ТЗ и ТП'!$D$25)+SUMIF($J907,"*Изготовление нового слепка уха*",'[14]ТЗ и ТП'!$D$26)+SUMIF($J907,"*Изготовление новой клипсы*",'[14]ТЗ и ТП'!$D$27)+SUMIF($J907,"*Изготовление новых амбушюр*",'[14]ТЗ и ТП'!$D$28)+SUMIF($J907,"*Изготовление новых форм*",'[14]ТЗ и ТП'!$D$29)+SUMIF($J907,"*Кинута перемычка*",'[14]ТЗ и ТП'!$D$30)+SUMIF($J907,"*Кожух клипсы верхний левый ЕИУЮ.735224.004*",'[14]ТЗ и ТП'!$D$31)+SUMIF($J907,"*Кожух клипсы верхний правый ЕИУЮ.735224.005*",'[14]ТЗ и ТП'!$D$32)+SUMIF($J907,"*Кожух клипсы нижний левый ЕИУЮ.735224.002*",'[14]ТЗ и ТП'!$D$33)+SUMIF($J907,"*Кожух клипсы нижний правый ЕИУЮ.735224.003*",'[14]ТЗ и ТП'!$D$34)+SUMIF($J907,"*Крышка заушника ЕИУЮ.735614.002*",'[14]ТЗ и ТП'!$D$35)+SUMIF($J907,"*Крышка скобы ЕИУЮ.745321.001*",'[14]ТЗ и ТП'!$D$36)+SUMIF($J907,"*Основание заушника ЕИУЮ.735614.001*",'[14]ТЗ и ТП'!$D$37)+SUMIF($J907,"*Разборка заушной части*",'[14]ТЗ и ТП'!$D$38)+SUMIF($J907,"*Сборка корпуса заушной части*",'[14]ТЗ и ТП'!$D$39)+SUMIF($J907,"*Разборка клипсы*",'[14]ТЗ и ТП'!$D$40)+SUMIF($J907,"*Сборка корпуса клипсы*",'[14]ТЗ и ТП'!$D$41)+SUMIF($J907,"*Перепрошивка платы*",'[14]ТЗ и ТП'!$D$42)+SUMIF($J907,"*Подклейка провода к клипсе*",'[14]ТЗ и ТП'!$D$43)+SUMIF($J907,"*Чистка гарнитуры*",'[14]ТЗ и ТП'!$D$44)+SUMIF($J907,"*Проклейка амбушюр*",'[14]ТЗ и ТП'!$D$45)+SUMIF($J907,"*Прошивка BLE*",'[14]ТЗ и ТП'!$D$46)+SUMIF($J907,"*Скоба клипсы ЕИУЮ.745326.001*",'[14]ТЗ и ТП'!$D$47)+SUMIF($J907,"*Укорочен кабель*",'[14]ТЗ и ТП'!$D$48)+SUMIF($J907,"*Уменьшены амбушюры*",'[14]ТЗ и ТП'!$D$49)+SUMIF($J907,"*Установлены более длинные пружины 2 шт*",'[14]ТЗ и ТП'!$D$50)+SUMIF($J907,"*Установлены более длинные пружины 4 шт*",'[14]ТЗ и ТП'!$D$51)+SUMIF($J907,"*Растянуты пружины*",'[14]ТЗ и ТП'!$D$52)+SUMIF($J907,"*Перебор клипсы*",'[14]ТЗ и ТП'!$D$53)+SUMIF($J907,"*Усилена кнопка*",'[14]ТЗ и ТП'!$D$54)+IF($E907=$E906,0,'[14]ТЗ и ТП'!$D$55)+IF(OR($F907="починено",$F907="сделана новая"),'[14]ТЗ и ТП'!$D$56)+IF(OR($F907="починено",$F907="сделана новая"),'[14]ТЗ и ТП'!$D$57)+SUMIF($J907,"*Ремонт платы датчика*",'[14]ТЗ и ТП'!$D$58)+SUMIF($J907,"*Изготовление датчика*",'[14]ТЗ и ТП'!$D$59)+SUMIF($J907,"*Вклейка магнита корпуса футляра*",'[14]ТЗ и ТП'!$D$63)+SUMIF($J907,"*Вклейка магнита крышки футляра*",'[14]ТЗ и ТП'!$D$64)+SUMIF($J907,"*Вклейка малого магнита корпуса футляра*",'[14]ТЗ и ТП'!$D$65)+SUMIF($J907,"*Вклейка малого магнита крышки футляра*",'[14]ТЗ и ТП'!$D$66)+SUMIF($J907,"*Замена 2-х цилиндрических магнитов*",'[14]ТЗ и ТП'!$D$67)+SUMIF($J907,"*Замена крышки футляра*",'[14]ТЗ и ТП'!$D$68)+SUMIF($J907,"*Замена магнита корпуса футляра*",'[14]ТЗ и ТП'!$D$69)+SUMIF($J907,"*Замена основания футляра*",'[14]ТЗ и ТП'!$D$70)+SUMIF($J907,"*Замена платы футляра*",'[14]ТЗ и ТП'!$D$71)+SUMIF($J907,"*Замена разъёма micro-USB кабеля футляра*",'[14]ТЗ и ТП'!$D$72)+SUMIF($J907,"*Замена разъёма micro-USB корпуса футляра*",'[14]ТЗ и ТП'!$D$73)+SUMIF($J907,"*Замена светодиода футляра*",'[14]ТЗ и ТП'!$D$74)+SUMIF($J907,"*Замена этикетки*",'[14]ТЗ и ТП'!$D$75)+SUMIF($J907,"*Исправление правильной ориентации micro-USB разъёма футляра  *",'[14]ТЗ и ТП'!$D$76)+SUMIF($J907,"*Замена кабеля футляра*",'[14]ТЗ и ТП'!$D$77)+SUMIF($J907,"*Доработка платы футляра &gt;40%*",'[14]ТЗ и ТП'!$D$78)+SUMIF($J907,"*Доработка платы футляра от нагрева*",'[14]ТЗ и ТП'!$D$79)+SUMIF($J907,"*Доработка разъёма micro-USB кабеля футляра*",'[14]ТЗ и ТП'!$D$80)+SUMIF($J907,"*Диагностика футляра*",'[14]ТЗ и ТП'!$D$81)+SUMIF($J907,"*Снятие платы футляра*",'[14]ТЗ и ТП'!$D$82)+SUMIF($J907,"*Установка платы футляра*",'[14]ТЗ и ТП'!$D$83)+SUMIF($J907,"*Изготовление уплотнителя под датчик*",'[14]ТЗ и ТП'!$D$84)+SUMIF($J907,"*Изготовление нового футляра*",'[14]ТЗ и ТП'!$D$85)+SUMIF($J907,"*Замена аккумулятора футляра*",'[14]ТЗ и ТП'!$D$86)</f>
        <v>#VALUE!</v>
      </c>
    </row>
    <row r="908" spans="1:17" ht="135" hidden="1">
      <c r="A908" s="147">
        <v>903</v>
      </c>
      <c r="B908" s="155" t="str">
        <f>IF(D908=4,VLOOKUP(C908,'[14]ФИО - № гарнитуры 4-я линия СПб'!$B$2:$C$180,2,FALSE),IF(D908=3,VLOOKUP(C908,'[14]ФИО - № гарнитуры 3-я линия СПб'!$B$2:$C$211,2,FALSE),""))</f>
        <v>Рассказов  Кирилл Иванович</v>
      </c>
      <c r="C908" s="144">
        <v>420</v>
      </c>
      <c r="D908" s="5">
        <v>3</v>
      </c>
      <c r="E908" s="106">
        <v>43438</v>
      </c>
      <c r="F908" s="126" t="s">
        <v>120</v>
      </c>
      <c r="G908" s="124"/>
      <c r="H908" s="265"/>
      <c r="I908" s="63" t="s">
        <v>2162</v>
      </c>
      <c r="J908" s="31" t="s">
        <v>2216</v>
      </c>
      <c r="K908" s="19" t="s">
        <v>2215</v>
      </c>
      <c r="L908" s="148" t="s">
        <v>1950</v>
      </c>
      <c r="M908" s="145">
        <v>43440</v>
      </c>
      <c r="N908" s="145">
        <v>43444</v>
      </c>
      <c r="O908" s="149">
        <f>IF(M908&lt;&gt;"ЗН",COUNTIF(M$2:M907,M908),0)</f>
        <v>6</v>
      </c>
      <c r="P908" s="149" t="str">
        <f>IF($D908=4,IF(INT($E908)-EDATE(VLOOKUP($C908,'[14]ФИО - № гарнитуры 4-я линия СПб'!$B$2:$H$180,7,FALSE),12)&gt;=0,"НЕТ","ДА"),IF($D908=3,IF(INT($E908)-EDATE(VLOOKUP($C908,'[14]ФИО - № гарнитуры 3-я линия СПб'!$B$2:$M$211,12,FALSE),12)&gt;=0,"НЕТ","ДА"),""))</f>
        <v>НЕТ</v>
      </c>
      <c r="Q908" s="149" t="e">
        <f>SUMIF($J908,"*AFE4490*",'[14]ТЗ и ТП'!$D$2)+SUMIF($J908,"*BC817*",'[14]ТЗ и ТП'!$D$3)+SUMIF($J908,"*LP2985-3,0*",'[14]ТЗ и ТП'!$D$4)+SUMIF($J908,"*STC4054GR*",'[14]ТЗ и ТП'!$D$5)+SUMIF($J908,"*W25Q128*",'[14]ТЗ и ТП'!$D$6)+SUMIF($J908,"*Диагностика датчика*",'[14]ТЗ и ТП'!$D$7)+SUMIF($J908,"*Доработка амбушюр*",'[14]ТЗ и ТП'!$D$8)+SUMIF($J908,"*Заглушка клипсы ЕИУЮ.741621.001*",'[14]ТЗ и ТП'!$D$9)+SUMIF($J908,"*Заглушка клипсы ЕИУЮ.741621.001 - 2 шт*",'[14]ТЗ и ТП'!$D$10)+SUMIF($J908,"*Замена SMD-кнопки*",'[14]ТЗ и ТП'!$D$11)+SUMIF($J908,"*Замена аккумулятора датчика*",'[14]ТЗ и ТП'!$D$12)+SUMIF($J908,"*Замена амбушюр*",'[14]ТЗ и ТП'!$D$13)+SUMIF($J908,"*Замена детектора датчика крови DDN2090M APMKorea*",'[14]ТЗ и ТП'!$D$14)+SUMIF($J908,"*Замена заводского номера*",'[14]ТЗ и ТП'!$D$15)+SUMIF($J908,"*Замена зарядного устройства*",'[14]ТЗ и ТП'!$D$16)+SUMIF($J908,"*Замена излучателя датчика крови DDL2002M APMKorea*",'[14]ТЗ и ТП'!$D$17)+SUMIF($J908,"*Замена кабеля датчика*",'[14]ТЗ и ТП'!$D$18)+SUMIF($J908,"*Замена Кнопки заушника ЕИУЮ.741521.001*",'[14]ТЗ и ТП'!$D$19)+SUMIF($J908,"*Замена платы датчика*",'[14]ТЗ и ТП'!$D$20)+SUMIF($J908,"*Замена пружин 2 шт*",'[14]ТЗ и ТП'!$D$21)+SUMIF($J908,"*Замена пружин 4 шт*",'[14]ТЗ и ТП'!$D$22)+SUMIF($J908,"*Замена разъёма micro-USB датчика*",'[14]ТЗ и ТП'!$D$23)+SUMIF($J908,"*Замена этикетки на упаковке*",'[14]ТЗ и ТП'!$D$24)+SUMIF($J908,"*Изготовление нового силиконового уха*",'[14]ТЗ и ТП'!$D$25)+SUMIF($J908,"*Изготовление нового слепка уха*",'[14]ТЗ и ТП'!$D$26)+SUMIF($J908,"*Изготовление новой клипсы*",'[14]ТЗ и ТП'!$D$27)+SUMIF($J908,"*Изготовление новых амбушюр*",'[14]ТЗ и ТП'!$D$28)+SUMIF($J908,"*Изготовление новых форм*",'[14]ТЗ и ТП'!$D$29)+SUMIF($J908,"*Кинута перемычка*",'[14]ТЗ и ТП'!$D$30)+SUMIF($J908,"*Кожух клипсы верхний левый ЕИУЮ.735224.004*",'[14]ТЗ и ТП'!$D$31)+SUMIF($J908,"*Кожух клипсы верхний правый ЕИУЮ.735224.005*",'[14]ТЗ и ТП'!$D$32)+SUMIF($J908,"*Кожух клипсы нижний левый ЕИУЮ.735224.002*",'[14]ТЗ и ТП'!$D$33)+SUMIF($J908,"*Кожух клипсы нижний правый ЕИУЮ.735224.003*",'[14]ТЗ и ТП'!$D$34)+SUMIF($J908,"*Крышка заушника ЕИУЮ.735614.002*",'[14]ТЗ и ТП'!$D$35)+SUMIF($J908,"*Крышка скобы ЕИУЮ.745321.001*",'[14]ТЗ и ТП'!$D$36)+SUMIF($J908,"*Основание заушника ЕИУЮ.735614.001*",'[14]ТЗ и ТП'!$D$37)+SUMIF($J908,"*Разборка заушной части*",'[14]ТЗ и ТП'!$D$38)+SUMIF($J908,"*Сборка корпуса заушной части*",'[14]ТЗ и ТП'!$D$39)+SUMIF($J908,"*Разборка клипсы*",'[14]ТЗ и ТП'!$D$40)+SUMIF($J908,"*Сборка корпуса клипсы*",'[14]ТЗ и ТП'!$D$41)+SUMIF($J908,"*Перепрошивка платы*",'[14]ТЗ и ТП'!$D$42)+SUMIF($J908,"*Подклейка провода к клипсе*",'[14]ТЗ и ТП'!$D$43)+SUMIF($J908,"*Чистка гарнитуры*",'[14]ТЗ и ТП'!$D$44)+SUMIF($J908,"*Проклейка амбушюр*",'[14]ТЗ и ТП'!$D$45)+SUMIF($J908,"*Прошивка BLE*",'[14]ТЗ и ТП'!$D$46)+SUMIF($J908,"*Скоба клипсы ЕИУЮ.745326.001*",'[14]ТЗ и ТП'!$D$47)+SUMIF($J908,"*Укорочен кабель*",'[14]ТЗ и ТП'!$D$48)+SUMIF($J908,"*Уменьшены амбушюры*",'[14]ТЗ и ТП'!$D$49)+SUMIF($J908,"*Установлены более длинные пружины 2 шт*",'[14]ТЗ и ТП'!$D$50)+SUMIF($J908,"*Установлены более длинные пружины 4 шт*",'[14]ТЗ и ТП'!$D$51)+SUMIF($J908,"*Растянуты пружины*",'[14]ТЗ и ТП'!$D$52)+SUMIF($J908,"*Перебор клипсы*",'[14]ТЗ и ТП'!$D$53)+SUMIF($J908,"*Усилена кнопка*",'[14]ТЗ и ТП'!$D$54)+IF($E908=$E907,0,'[14]ТЗ и ТП'!$D$55)+IF(OR($F908="починено",$F908="сделана новая"),'[14]ТЗ и ТП'!$D$56)+IF(OR($F908="починено",$F908="сделана новая"),'[14]ТЗ и ТП'!$D$57)+SUMIF($J908,"*Ремонт платы датчика*",'[14]ТЗ и ТП'!$D$58)+SUMIF($J908,"*Изготовление датчика*",'[14]ТЗ и ТП'!$D$59)+SUMIF($J908,"*Вклейка магнита корпуса футляра*",'[14]ТЗ и ТП'!$D$63)+SUMIF($J908,"*Вклейка магнита крышки футляра*",'[14]ТЗ и ТП'!$D$64)+SUMIF($J908,"*Вклейка малого магнита корпуса футляра*",'[14]ТЗ и ТП'!$D$65)+SUMIF($J908,"*Вклейка малого магнита крышки футляра*",'[14]ТЗ и ТП'!$D$66)+SUMIF($J908,"*Замена 2-х цилиндрических магнитов*",'[14]ТЗ и ТП'!$D$67)+SUMIF($J908,"*Замена крышки футляра*",'[14]ТЗ и ТП'!$D$68)+SUMIF($J908,"*Замена магнита корпуса футляра*",'[14]ТЗ и ТП'!$D$69)+SUMIF($J908,"*Замена основания футляра*",'[14]ТЗ и ТП'!$D$70)+SUMIF($J908,"*Замена платы футляра*",'[14]ТЗ и ТП'!$D$71)+SUMIF($J908,"*Замена разъёма micro-USB кабеля футляра*",'[14]ТЗ и ТП'!$D$72)+SUMIF($J908,"*Замена разъёма micro-USB корпуса футляра*",'[14]ТЗ и ТП'!$D$73)+SUMIF($J908,"*Замена светодиода футляра*",'[14]ТЗ и ТП'!$D$74)+SUMIF($J908,"*Замена этикетки*",'[14]ТЗ и ТП'!$D$75)+SUMIF($J908,"*Исправление правильной ориентации micro-USB разъёма футляра  *",'[14]ТЗ и ТП'!$D$76)+SUMIF($J908,"*Замена кабеля футляра*",'[14]ТЗ и ТП'!$D$77)+SUMIF($J908,"*Доработка платы футляра &gt;40%*",'[14]ТЗ и ТП'!$D$78)+SUMIF($J908,"*Доработка платы футляра от нагрева*",'[14]ТЗ и ТП'!$D$79)+SUMIF($J908,"*Доработка разъёма micro-USB кабеля футляра*",'[14]ТЗ и ТП'!$D$80)+SUMIF($J908,"*Диагностика футляра*",'[14]ТЗ и ТП'!$D$81)+SUMIF($J908,"*Снятие платы футляра*",'[14]ТЗ и ТП'!$D$82)+SUMIF($J908,"*Установка платы футляра*",'[14]ТЗ и ТП'!$D$83)+SUMIF($J908,"*Изготовление уплотнителя под датчик*",'[14]ТЗ и ТП'!$D$84)+SUMIF($J908,"*Изготовление нового футляра*",'[14]ТЗ и ТП'!$D$85)+SUMIF($J908,"*Замена аккумулятора футляра*",'[14]ТЗ и ТП'!$D$86)</f>
        <v>#VALUE!</v>
      </c>
    </row>
    <row r="909" spans="1:17" ht="120" hidden="1">
      <c r="A909" s="147">
        <v>904</v>
      </c>
      <c r="B909" s="155" t="str">
        <f>IF(D909=4,VLOOKUP(C909,'[14]ФИО - № гарнитуры 4-я линия СПб'!$B$2:$C$180,2,FALSE),IF(D909=3,VLOOKUP(C909,'[14]ФИО - № гарнитуры 3-я линия СПб'!$B$2:$C$211,2,FALSE),""))</f>
        <v>Ушаков  Александр Владимирович</v>
      </c>
      <c r="C909" s="144">
        <v>454</v>
      </c>
      <c r="D909" s="5">
        <v>3</v>
      </c>
      <c r="E909" s="106">
        <v>43438</v>
      </c>
      <c r="F909" s="126" t="s">
        <v>120</v>
      </c>
      <c r="G909" s="124"/>
      <c r="H909" s="265"/>
      <c r="I909" s="63" t="s">
        <v>2163</v>
      </c>
      <c r="J909" s="31" t="s">
        <v>2305</v>
      </c>
      <c r="K909" s="19" t="s">
        <v>2262</v>
      </c>
      <c r="L909" s="148" t="s">
        <v>1564</v>
      </c>
      <c r="M909" s="145">
        <v>43459</v>
      </c>
      <c r="N909" s="145">
        <v>43460</v>
      </c>
      <c r="O909" s="149">
        <f>IF(M909&lt;&gt;"ЗН",COUNTIF(M$2:M908,M909),0)</f>
        <v>2</v>
      </c>
      <c r="P909" s="149" t="str">
        <f>IF($D909=4,IF(INT($E909)-EDATE(VLOOKUP($C909,'[14]ФИО - № гарнитуры 4-я линия СПб'!$B$2:$H$180,7,FALSE),12)&gt;=0,"НЕТ","ДА"),IF($D909=3,IF(INT($E909)-EDATE(VLOOKUP($C909,'[14]ФИО - № гарнитуры 3-я линия СПб'!$B$2:$M$211,12,FALSE),12)&gt;=0,"НЕТ","ДА"),""))</f>
        <v>НЕТ</v>
      </c>
      <c r="Q909" s="149" t="e">
        <f>SUMIF($J909,"*AFE4490*",'[14]ТЗ и ТП'!$D$2)+SUMIF($J909,"*BC817*",'[14]ТЗ и ТП'!$D$3)+SUMIF($J909,"*LP2985-3,0*",'[14]ТЗ и ТП'!$D$4)+SUMIF($J909,"*STC4054GR*",'[14]ТЗ и ТП'!$D$5)+SUMIF($J909,"*W25Q128*",'[14]ТЗ и ТП'!$D$6)+SUMIF($J909,"*Диагностика датчика*",'[14]ТЗ и ТП'!$D$7)+SUMIF($J909,"*Доработка амбушюр*",'[14]ТЗ и ТП'!$D$8)+SUMIF($J909,"*Заглушка клипсы ЕИУЮ.741621.001*",'[14]ТЗ и ТП'!$D$9)+SUMIF($J909,"*Заглушка клипсы ЕИУЮ.741621.001 - 2 шт*",'[14]ТЗ и ТП'!$D$10)+SUMIF($J909,"*Замена SMD-кнопки*",'[14]ТЗ и ТП'!$D$11)+SUMIF($J909,"*Замена аккумулятора датчика*",'[14]ТЗ и ТП'!$D$12)+SUMIF($J909,"*Замена амбушюр*",'[14]ТЗ и ТП'!$D$13)+SUMIF($J909,"*Замена детектора датчика крови DDN2090M APMKorea*",'[14]ТЗ и ТП'!$D$14)+SUMIF($J909,"*Замена заводского номера*",'[14]ТЗ и ТП'!$D$15)+SUMIF($J909,"*Замена зарядного устройства*",'[14]ТЗ и ТП'!$D$16)+SUMIF($J909,"*Замена излучателя датчика крови DDL2002M APMKorea*",'[14]ТЗ и ТП'!$D$17)+SUMIF($J909,"*Замена кабеля датчика*",'[14]ТЗ и ТП'!$D$18)+SUMIF($J909,"*Замена Кнопки заушника ЕИУЮ.741521.001*",'[14]ТЗ и ТП'!$D$19)+SUMIF($J909,"*Замена платы датчика*",'[14]ТЗ и ТП'!$D$20)+SUMIF($J909,"*Замена пружин 2 шт*",'[14]ТЗ и ТП'!$D$21)+SUMIF($J909,"*Замена пружин 4 шт*",'[14]ТЗ и ТП'!$D$22)+SUMIF($J909,"*Замена разъёма micro-USB датчика*",'[14]ТЗ и ТП'!$D$23)+SUMIF($J909,"*Замена этикетки на упаковке*",'[14]ТЗ и ТП'!$D$24)+SUMIF($J909,"*Изготовление нового силиконового уха*",'[14]ТЗ и ТП'!$D$25)+SUMIF($J909,"*Изготовление нового слепка уха*",'[14]ТЗ и ТП'!$D$26)+SUMIF($J909,"*Изготовление новой клипсы*",'[14]ТЗ и ТП'!$D$27)+SUMIF($J909,"*Изготовление новых амбушюр*",'[14]ТЗ и ТП'!$D$28)+SUMIF($J909,"*Изготовление новых форм*",'[14]ТЗ и ТП'!$D$29)+SUMIF($J909,"*Кинута перемычка*",'[14]ТЗ и ТП'!$D$30)+SUMIF($J909,"*Кожух клипсы верхний левый ЕИУЮ.735224.004*",'[14]ТЗ и ТП'!$D$31)+SUMIF($J909,"*Кожух клипсы верхний правый ЕИУЮ.735224.005*",'[14]ТЗ и ТП'!$D$32)+SUMIF($J909,"*Кожух клипсы нижний левый ЕИУЮ.735224.002*",'[14]ТЗ и ТП'!$D$33)+SUMIF($J909,"*Кожух клипсы нижний правый ЕИУЮ.735224.003*",'[14]ТЗ и ТП'!$D$34)+SUMIF($J909,"*Крышка заушника ЕИУЮ.735614.002*",'[14]ТЗ и ТП'!$D$35)+SUMIF($J909,"*Крышка скобы ЕИУЮ.745321.001*",'[14]ТЗ и ТП'!$D$36)+SUMIF($J909,"*Основание заушника ЕИУЮ.735614.001*",'[14]ТЗ и ТП'!$D$37)+SUMIF($J909,"*Разборка заушной части*",'[14]ТЗ и ТП'!$D$38)+SUMIF($J909,"*Сборка корпуса заушной части*",'[14]ТЗ и ТП'!$D$39)+SUMIF($J909,"*Разборка клипсы*",'[14]ТЗ и ТП'!$D$40)+SUMIF($J909,"*Сборка корпуса клипсы*",'[14]ТЗ и ТП'!$D$41)+SUMIF($J909,"*Перепрошивка платы*",'[14]ТЗ и ТП'!$D$42)+SUMIF($J909,"*Подклейка провода к клипсе*",'[14]ТЗ и ТП'!$D$43)+SUMIF($J909,"*Чистка гарнитуры*",'[14]ТЗ и ТП'!$D$44)+SUMIF($J909,"*Проклейка амбушюр*",'[14]ТЗ и ТП'!$D$45)+SUMIF($J909,"*Прошивка BLE*",'[14]ТЗ и ТП'!$D$46)+SUMIF($J909,"*Скоба клипсы ЕИУЮ.745326.001*",'[14]ТЗ и ТП'!$D$47)+SUMIF($J909,"*Укорочен кабель*",'[14]ТЗ и ТП'!$D$48)+SUMIF($J909,"*Уменьшены амбушюры*",'[14]ТЗ и ТП'!$D$49)+SUMIF($J909,"*Установлены более длинные пружины 2 шт*",'[14]ТЗ и ТП'!$D$50)+SUMIF($J909,"*Установлены более длинные пружины 4 шт*",'[14]ТЗ и ТП'!$D$51)+SUMIF($J909,"*Растянуты пружины*",'[14]ТЗ и ТП'!$D$52)+SUMIF($J909,"*Перебор клипсы*",'[14]ТЗ и ТП'!$D$53)+SUMIF($J909,"*Усилена кнопка*",'[14]ТЗ и ТП'!$D$54)+IF($E909=$E908,0,'[14]ТЗ и ТП'!$D$55)+IF(OR($F909="починено",$F909="сделана новая"),'[14]ТЗ и ТП'!$D$56)+IF(OR($F909="починено",$F909="сделана новая"),'[14]ТЗ и ТП'!$D$57)+SUMIF($J909,"*Ремонт платы датчика*",'[14]ТЗ и ТП'!$D$58)+SUMIF($J909,"*Изготовление датчика*",'[14]ТЗ и ТП'!$D$59)+SUMIF($J909,"*Вклейка магнита корпуса футляра*",'[14]ТЗ и ТП'!$D$63)+SUMIF($J909,"*Вклейка магнита крышки футляра*",'[14]ТЗ и ТП'!$D$64)+SUMIF($J909,"*Вклейка малого магнита корпуса футляра*",'[14]ТЗ и ТП'!$D$65)+SUMIF($J909,"*Вклейка малого магнита крышки футляра*",'[14]ТЗ и ТП'!$D$66)+SUMIF($J909,"*Замена 2-х цилиндрических магнитов*",'[14]ТЗ и ТП'!$D$67)+SUMIF($J909,"*Замена крышки футляра*",'[14]ТЗ и ТП'!$D$68)+SUMIF($J909,"*Замена магнита корпуса футляра*",'[14]ТЗ и ТП'!$D$69)+SUMIF($J909,"*Замена основания футляра*",'[14]ТЗ и ТП'!$D$70)+SUMIF($J909,"*Замена платы футляра*",'[14]ТЗ и ТП'!$D$71)+SUMIF($J909,"*Замена разъёма micro-USB кабеля футляра*",'[14]ТЗ и ТП'!$D$72)+SUMIF($J909,"*Замена разъёма micro-USB корпуса футляра*",'[14]ТЗ и ТП'!$D$73)+SUMIF($J909,"*Замена светодиода футляра*",'[14]ТЗ и ТП'!$D$74)+SUMIF($J909,"*Замена этикетки*",'[14]ТЗ и ТП'!$D$75)+SUMIF($J909,"*Исправление правильной ориентации micro-USB разъёма футляра  *",'[14]ТЗ и ТП'!$D$76)+SUMIF($J909,"*Замена кабеля футляра*",'[14]ТЗ и ТП'!$D$77)+SUMIF($J909,"*Доработка платы футляра &gt;40%*",'[14]ТЗ и ТП'!$D$78)+SUMIF($J909,"*Доработка платы футляра от нагрева*",'[14]ТЗ и ТП'!$D$79)+SUMIF($J909,"*Доработка разъёма micro-USB кабеля футляра*",'[14]ТЗ и ТП'!$D$80)+SUMIF($J909,"*Диагностика футляра*",'[14]ТЗ и ТП'!$D$81)+SUMIF($J909,"*Снятие платы футляра*",'[14]ТЗ и ТП'!$D$82)+SUMIF($J909,"*Установка платы футляра*",'[14]ТЗ и ТП'!$D$83)+SUMIF($J909,"*Изготовление уплотнителя под датчик*",'[14]ТЗ и ТП'!$D$84)+SUMIF($J909,"*Изготовление нового футляра*",'[14]ТЗ и ТП'!$D$85)+SUMIF($J909,"*Замена аккумулятора футляра*",'[14]ТЗ и ТП'!$D$86)</f>
        <v>#VALUE!</v>
      </c>
    </row>
    <row r="910" spans="1:17" ht="135" hidden="1">
      <c r="A910" s="147">
        <v>905</v>
      </c>
      <c r="B910" s="155" t="str">
        <f>IF(D910=4,VLOOKUP(C910,'[14]ФИО - № гарнитуры 4-я линия СПб'!$B$2:$C$180,2,FALSE),IF(D910=3,VLOOKUP(C910,'[14]ФИО - № гарнитуры 3-я линия СПб'!$B$2:$C$211,2,FALSE),""))</f>
        <v>Нелюбов Роман Юрьевич</v>
      </c>
      <c r="C910" s="144">
        <v>135</v>
      </c>
      <c r="D910" s="5">
        <v>4</v>
      </c>
      <c r="E910" s="106">
        <v>43438</v>
      </c>
      <c r="F910" s="126" t="s">
        <v>120</v>
      </c>
      <c r="G910" s="124"/>
      <c r="H910" s="265"/>
      <c r="I910" s="63" t="s">
        <v>2164</v>
      </c>
      <c r="J910" s="31" t="s">
        <v>2540</v>
      </c>
      <c r="K910" s="19" t="s">
        <v>1848</v>
      </c>
      <c r="L910" s="148" t="s">
        <v>1564</v>
      </c>
      <c r="M910" s="145">
        <v>43517</v>
      </c>
      <c r="N910" s="145">
        <v>43521</v>
      </c>
      <c r="O910" s="149">
        <f>IF(M910&lt;&gt;"ЗН",COUNTIF(M$2:M909,M910),0)</f>
        <v>0</v>
      </c>
      <c r="P910" s="149" t="str">
        <f>IF($D910=4,IF(INT($E910)-EDATE(VLOOKUP($C910,'[14]ФИО - № гарнитуры 4-я линия СПб'!$B$2:$H$180,7,FALSE),12)&gt;=0,"НЕТ","ДА"),IF($D910=3,IF(INT($E910)-EDATE(VLOOKUP($C910,'[14]ФИО - № гарнитуры 3-я линия СПб'!$B$2:$M$211,12,FALSE),12)&gt;=0,"НЕТ","ДА"),""))</f>
        <v>НЕТ</v>
      </c>
      <c r="Q910" s="149" t="e">
        <f>SUMIF($J910,"*AFE4490*",'[14]ТЗ и ТП'!$D$2)+SUMIF($J910,"*BC817*",'[14]ТЗ и ТП'!$D$3)+SUMIF($J910,"*LP2985-3,0*",'[14]ТЗ и ТП'!$D$4)+SUMIF($J910,"*STC4054GR*",'[14]ТЗ и ТП'!$D$5)+SUMIF($J910,"*W25Q128*",'[14]ТЗ и ТП'!$D$6)+SUMIF($J910,"*Диагностика датчика*",'[14]ТЗ и ТП'!$D$7)+SUMIF($J910,"*Доработка амбушюр*",'[14]ТЗ и ТП'!$D$8)+SUMIF($J910,"*Заглушка клипсы ЕИУЮ.741621.001*",'[14]ТЗ и ТП'!$D$9)+SUMIF($J910,"*Заглушка клипсы ЕИУЮ.741621.001 - 2 шт*",'[14]ТЗ и ТП'!$D$10)+SUMIF($J910,"*Замена SMD-кнопки*",'[14]ТЗ и ТП'!$D$11)+SUMIF($J910,"*Замена аккумулятора датчика*",'[14]ТЗ и ТП'!$D$12)+SUMIF($J910,"*Замена амбушюр*",'[14]ТЗ и ТП'!$D$13)+SUMIF($J910,"*Замена детектора датчика крови DDN2090M APMKorea*",'[14]ТЗ и ТП'!$D$14)+SUMIF($J910,"*Замена заводского номера*",'[14]ТЗ и ТП'!$D$15)+SUMIF($J910,"*Замена зарядного устройства*",'[14]ТЗ и ТП'!$D$16)+SUMIF($J910,"*Замена излучателя датчика крови DDL2002M APMKorea*",'[14]ТЗ и ТП'!$D$17)+SUMIF($J910,"*Замена кабеля датчика*",'[14]ТЗ и ТП'!$D$18)+SUMIF($J910,"*Замена Кнопки заушника ЕИУЮ.741521.001*",'[14]ТЗ и ТП'!$D$19)+SUMIF($J910,"*Замена платы датчика*",'[14]ТЗ и ТП'!$D$20)+SUMIF($J910,"*Замена пружин 2 шт*",'[14]ТЗ и ТП'!$D$21)+SUMIF($J910,"*Замена пружин 4 шт*",'[14]ТЗ и ТП'!$D$22)+SUMIF($J910,"*Замена разъёма micro-USB датчика*",'[14]ТЗ и ТП'!$D$23)+SUMIF($J910,"*Замена этикетки на упаковке*",'[14]ТЗ и ТП'!$D$24)+SUMIF($J910,"*Изготовление нового силиконового уха*",'[14]ТЗ и ТП'!$D$25)+SUMIF($J910,"*Изготовление нового слепка уха*",'[14]ТЗ и ТП'!$D$26)+SUMIF($J910,"*Изготовление новой клипсы*",'[14]ТЗ и ТП'!$D$27)+SUMIF($J910,"*Изготовление новых амбушюр*",'[14]ТЗ и ТП'!$D$28)+SUMIF($J910,"*Изготовление новых форм*",'[14]ТЗ и ТП'!$D$29)+SUMIF($J910,"*Кинута перемычка*",'[14]ТЗ и ТП'!$D$30)+SUMIF($J910,"*Кожух клипсы верхний левый ЕИУЮ.735224.004*",'[14]ТЗ и ТП'!$D$31)+SUMIF($J910,"*Кожух клипсы верхний правый ЕИУЮ.735224.005*",'[14]ТЗ и ТП'!$D$32)+SUMIF($J910,"*Кожух клипсы нижний левый ЕИУЮ.735224.002*",'[14]ТЗ и ТП'!$D$33)+SUMIF($J910,"*Кожух клипсы нижний правый ЕИУЮ.735224.003*",'[14]ТЗ и ТП'!$D$34)+SUMIF($J910,"*Крышка заушника ЕИУЮ.735614.002*",'[14]ТЗ и ТП'!$D$35)+SUMIF($J910,"*Крышка скобы ЕИУЮ.745321.001*",'[14]ТЗ и ТП'!$D$36)+SUMIF($J910,"*Основание заушника ЕИУЮ.735614.001*",'[14]ТЗ и ТП'!$D$37)+SUMIF($J910,"*Разборка заушной части*",'[14]ТЗ и ТП'!$D$38)+SUMIF($J910,"*Сборка корпуса заушной части*",'[14]ТЗ и ТП'!$D$39)+SUMIF($J910,"*Разборка клипсы*",'[14]ТЗ и ТП'!$D$40)+SUMIF($J910,"*Сборка корпуса клипсы*",'[14]ТЗ и ТП'!$D$41)+SUMIF($J910,"*Перепрошивка платы*",'[14]ТЗ и ТП'!$D$42)+SUMIF($J910,"*Подклейка провода к клипсе*",'[14]ТЗ и ТП'!$D$43)+SUMIF($J910,"*Чистка гарнитуры*",'[14]ТЗ и ТП'!$D$44)+SUMIF($J910,"*Проклейка амбушюр*",'[14]ТЗ и ТП'!$D$45)+SUMIF($J910,"*Прошивка BLE*",'[14]ТЗ и ТП'!$D$46)+SUMIF($J910,"*Скоба клипсы ЕИУЮ.745326.001*",'[14]ТЗ и ТП'!$D$47)+SUMIF($J910,"*Укорочен кабель*",'[14]ТЗ и ТП'!$D$48)+SUMIF($J910,"*Уменьшены амбушюры*",'[14]ТЗ и ТП'!$D$49)+SUMIF($J910,"*Установлены более длинные пружины 2 шт*",'[14]ТЗ и ТП'!$D$50)+SUMIF($J910,"*Установлены более длинные пружины 4 шт*",'[14]ТЗ и ТП'!$D$51)+SUMIF($J910,"*Растянуты пружины*",'[14]ТЗ и ТП'!$D$52)+SUMIF($J910,"*Перебор клипсы*",'[14]ТЗ и ТП'!$D$53)+SUMIF($J910,"*Усилена кнопка*",'[14]ТЗ и ТП'!$D$54)+IF($E910=$E909,0,'[14]ТЗ и ТП'!$D$55)+IF(OR($F910="починено",$F910="сделана новая"),'[14]ТЗ и ТП'!$D$56)+IF(OR($F910="починено",$F910="сделана новая"),'[14]ТЗ и ТП'!$D$57)+SUMIF($J910,"*Ремонт платы датчика*",'[14]ТЗ и ТП'!$D$58)+SUMIF($J910,"*Изготовление датчика*",'[14]ТЗ и ТП'!$D$59)+SUMIF($J910,"*Вклейка магнита корпуса футляра*",'[14]ТЗ и ТП'!$D$63)+SUMIF($J910,"*Вклейка магнита крышки футляра*",'[14]ТЗ и ТП'!$D$64)+SUMIF($J910,"*Вклейка малого магнита корпуса футляра*",'[14]ТЗ и ТП'!$D$65)+SUMIF($J910,"*Вклейка малого магнита крышки футляра*",'[14]ТЗ и ТП'!$D$66)+SUMIF($J910,"*Замена 2-х цилиндрических магнитов*",'[14]ТЗ и ТП'!$D$67)+SUMIF($J910,"*Замена крышки футляра*",'[14]ТЗ и ТП'!$D$68)+SUMIF($J910,"*Замена магнита корпуса футляра*",'[14]ТЗ и ТП'!$D$69)+SUMIF($J910,"*Замена основания футляра*",'[14]ТЗ и ТП'!$D$70)+SUMIF($J910,"*Замена платы футляра*",'[14]ТЗ и ТП'!$D$71)+SUMIF($J910,"*Замена разъёма micro-USB кабеля футляра*",'[14]ТЗ и ТП'!$D$72)+SUMIF($J910,"*Замена разъёма micro-USB корпуса футляра*",'[14]ТЗ и ТП'!$D$73)+SUMIF($J910,"*Замена светодиода футляра*",'[14]ТЗ и ТП'!$D$74)+SUMIF($J910,"*Замена этикетки*",'[14]ТЗ и ТП'!$D$75)+SUMIF($J910,"*Исправление правильной ориентации micro-USB разъёма футляра  *",'[14]ТЗ и ТП'!$D$76)+SUMIF($J910,"*Замена кабеля футляра*",'[14]ТЗ и ТП'!$D$77)+SUMIF($J910,"*Доработка платы футляра &gt;40%*",'[14]ТЗ и ТП'!$D$78)+SUMIF($J910,"*Доработка платы футляра от нагрева*",'[14]ТЗ и ТП'!$D$79)+SUMIF($J910,"*Доработка разъёма micro-USB кабеля футляра*",'[14]ТЗ и ТП'!$D$80)+SUMIF($J910,"*Диагностика футляра*",'[14]ТЗ и ТП'!$D$81)+SUMIF($J910,"*Снятие платы футляра*",'[14]ТЗ и ТП'!$D$82)+SUMIF($J910,"*Установка платы футляра*",'[14]ТЗ и ТП'!$D$83)+SUMIF($J910,"*Изготовление уплотнителя под датчик*",'[14]ТЗ и ТП'!$D$84)+SUMIF($J910,"*Изготовление нового футляра*",'[14]ТЗ и ТП'!$D$85)+SUMIF($J910,"*Замена аккумулятора футляра*",'[14]ТЗ и ТП'!$D$86)</f>
        <v>#VALUE!</v>
      </c>
    </row>
    <row r="911" spans="1:17" ht="120" hidden="1">
      <c r="A911" s="147">
        <v>906</v>
      </c>
      <c r="B911" s="155" t="str">
        <f>IF(D911=4,VLOOKUP(C911,'[14]ФИО - № гарнитуры 4-я линия СПб'!$B$2:$C$180,2,FALSE),IF(D911=3,VLOOKUP(C911,'[14]ФИО - № гарнитуры 3-я линия СПб'!$B$2:$C$211,2,FALSE),""))</f>
        <v>Бычков Александр Валерьевич</v>
      </c>
      <c r="C911" s="144">
        <v>34</v>
      </c>
      <c r="D911" s="5">
        <v>4</v>
      </c>
      <c r="E911" s="106">
        <v>43438</v>
      </c>
      <c r="F911" s="126" t="s">
        <v>120</v>
      </c>
      <c r="G911" s="124"/>
      <c r="H911" s="265"/>
      <c r="I911" s="63" t="s">
        <v>2165</v>
      </c>
      <c r="J911" s="31" t="s">
        <v>2391</v>
      </c>
      <c r="K911" s="19" t="s">
        <v>2553</v>
      </c>
      <c r="L911" s="148" t="s">
        <v>1601</v>
      </c>
      <c r="M911" s="145">
        <v>43523</v>
      </c>
      <c r="N911" s="145">
        <v>43523</v>
      </c>
      <c r="O911" s="149">
        <f>IF(M911&lt;&gt;"ЗН",COUNTIF(M$2:M910,M911),0)</f>
        <v>0</v>
      </c>
      <c r="P911" s="149" t="str">
        <f>IF($D911=4,IF(INT($E911)-EDATE(VLOOKUP($C911,'[14]ФИО - № гарнитуры 4-я линия СПб'!$B$2:$H$180,7,FALSE),12)&gt;=0,"НЕТ","ДА"),IF($D911=3,IF(INT($E911)-EDATE(VLOOKUP($C911,'[14]ФИО - № гарнитуры 3-я линия СПб'!$B$2:$M$211,12,FALSE),12)&gt;=0,"НЕТ","ДА"),""))</f>
        <v>НЕТ</v>
      </c>
      <c r="Q911" s="149" t="e">
        <f>SUMIF($J911,"*AFE4490*",'[14]ТЗ и ТП'!$D$2)+SUMIF($J911,"*BC817*",'[14]ТЗ и ТП'!$D$3)+SUMIF($J911,"*LP2985-3,0*",'[14]ТЗ и ТП'!$D$4)+SUMIF($J911,"*STC4054GR*",'[14]ТЗ и ТП'!$D$5)+SUMIF($J911,"*W25Q128*",'[14]ТЗ и ТП'!$D$6)+SUMIF($J911,"*Диагностика датчика*",'[14]ТЗ и ТП'!$D$7)+SUMIF($J911,"*Доработка амбушюр*",'[14]ТЗ и ТП'!$D$8)+SUMIF($J911,"*Заглушка клипсы ЕИУЮ.741621.001*",'[14]ТЗ и ТП'!$D$9)+SUMIF($J911,"*Заглушка клипсы ЕИУЮ.741621.001 - 2 шт*",'[14]ТЗ и ТП'!$D$10)+SUMIF($J911,"*Замена SMD-кнопки*",'[14]ТЗ и ТП'!$D$11)+SUMIF($J911,"*Замена аккумулятора датчика*",'[14]ТЗ и ТП'!$D$12)+SUMIF($J911,"*Замена амбушюр*",'[14]ТЗ и ТП'!$D$13)+SUMIF($J911,"*Замена детектора датчика крови DDN2090M APMKorea*",'[14]ТЗ и ТП'!$D$14)+SUMIF($J911,"*Замена заводского номера*",'[14]ТЗ и ТП'!$D$15)+SUMIF($J911,"*Замена зарядного устройства*",'[14]ТЗ и ТП'!$D$16)+SUMIF($J911,"*Замена излучателя датчика крови DDL2002M APMKorea*",'[14]ТЗ и ТП'!$D$17)+SUMIF($J911,"*Замена кабеля датчика*",'[14]ТЗ и ТП'!$D$18)+SUMIF($J911,"*Замена Кнопки заушника ЕИУЮ.741521.001*",'[14]ТЗ и ТП'!$D$19)+SUMIF($J911,"*Замена платы датчика*",'[14]ТЗ и ТП'!$D$20)+SUMIF($J911,"*Замена пружин 2 шт*",'[14]ТЗ и ТП'!$D$21)+SUMIF($J911,"*Замена пружин 4 шт*",'[14]ТЗ и ТП'!$D$22)+SUMIF($J911,"*Замена разъёма micro-USB датчика*",'[14]ТЗ и ТП'!$D$23)+SUMIF($J911,"*Замена этикетки на упаковке*",'[14]ТЗ и ТП'!$D$24)+SUMIF($J911,"*Изготовление нового силиконового уха*",'[14]ТЗ и ТП'!$D$25)+SUMIF($J911,"*Изготовление нового слепка уха*",'[14]ТЗ и ТП'!$D$26)+SUMIF($J911,"*Изготовление новой клипсы*",'[14]ТЗ и ТП'!$D$27)+SUMIF($J911,"*Изготовление новых амбушюр*",'[14]ТЗ и ТП'!$D$28)+SUMIF($J911,"*Изготовление новых форм*",'[14]ТЗ и ТП'!$D$29)+SUMIF($J911,"*Кинута перемычка*",'[14]ТЗ и ТП'!$D$30)+SUMIF($J911,"*Кожух клипсы верхний левый ЕИУЮ.735224.004*",'[14]ТЗ и ТП'!$D$31)+SUMIF($J911,"*Кожух клипсы верхний правый ЕИУЮ.735224.005*",'[14]ТЗ и ТП'!$D$32)+SUMIF($J911,"*Кожух клипсы нижний левый ЕИУЮ.735224.002*",'[14]ТЗ и ТП'!$D$33)+SUMIF($J911,"*Кожух клипсы нижний правый ЕИУЮ.735224.003*",'[14]ТЗ и ТП'!$D$34)+SUMIF($J911,"*Крышка заушника ЕИУЮ.735614.002*",'[14]ТЗ и ТП'!$D$35)+SUMIF($J911,"*Крышка скобы ЕИУЮ.745321.001*",'[14]ТЗ и ТП'!$D$36)+SUMIF($J911,"*Основание заушника ЕИУЮ.735614.001*",'[14]ТЗ и ТП'!$D$37)+SUMIF($J911,"*Разборка заушной части*",'[14]ТЗ и ТП'!$D$38)+SUMIF($J911,"*Сборка корпуса заушной части*",'[14]ТЗ и ТП'!$D$39)+SUMIF($J911,"*Разборка клипсы*",'[14]ТЗ и ТП'!$D$40)+SUMIF($J911,"*Сборка корпуса клипсы*",'[14]ТЗ и ТП'!$D$41)+SUMIF($J911,"*Перепрошивка платы*",'[14]ТЗ и ТП'!$D$42)+SUMIF($J911,"*Подклейка провода к клипсе*",'[14]ТЗ и ТП'!$D$43)+SUMIF($J911,"*Чистка гарнитуры*",'[14]ТЗ и ТП'!$D$44)+SUMIF($J911,"*Проклейка амбушюр*",'[14]ТЗ и ТП'!$D$45)+SUMIF($J911,"*Прошивка BLE*",'[14]ТЗ и ТП'!$D$46)+SUMIF($J911,"*Скоба клипсы ЕИУЮ.745326.001*",'[14]ТЗ и ТП'!$D$47)+SUMIF($J911,"*Укорочен кабель*",'[14]ТЗ и ТП'!$D$48)+SUMIF($J911,"*Уменьшены амбушюры*",'[14]ТЗ и ТП'!$D$49)+SUMIF($J911,"*Установлены более длинные пружины 2 шт*",'[14]ТЗ и ТП'!$D$50)+SUMIF($J911,"*Установлены более длинные пружины 4 шт*",'[14]ТЗ и ТП'!$D$51)+SUMIF($J911,"*Растянуты пружины*",'[14]ТЗ и ТП'!$D$52)+SUMIF($J911,"*Перебор клипсы*",'[14]ТЗ и ТП'!$D$53)+SUMIF($J911,"*Усилена кнопка*",'[14]ТЗ и ТП'!$D$54)+IF($E911=$E910,0,'[14]ТЗ и ТП'!$D$55)+IF(OR($F911="починено",$F911="сделана новая"),'[14]ТЗ и ТП'!$D$56)+IF(OR($F911="починено",$F911="сделана новая"),'[14]ТЗ и ТП'!$D$57)+SUMIF($J911,"*Ремонт платы датчика*",'[14]ТЗ и ТП'!$D$58)+SUMIF($J911,"*Изготовление датчика*",'[14]ТЗ и ТП'!$D$59)+SUMIF($J911,"*Вклейка магнита корпуса футляра*",'[14]ТЗ и ТП'!$D$63)+SUMIF($J911,"*Вклейка магнита крышки футляра*",'[14]ТЗ и ТП'!$D$64)+SUMIF($J911,"*Вклейка малого магнита корпуса футляра*",'[14]ТЗ и ТП'!$D$65)+SUMIF($J911,"*Вклейка малого магнита крышки футляра*",'[14]ТЗ и ТП'!$D$66)+SUMIF($J911,"*Замена 2-х цилиндрических магнитов*",'[14]ТЗ и ТП'!$D$67)+SUMIF($J911,"*Замена крышки футляра*",'[14]ТЗ и ТП'!$D$68)+SUMIF($J911,"*Замена магнита корпуса футляра*",'[14]ТЗ и ТП'!$D$69)+SUMIF($J911,"*Замена основания футляра*",'[14]ТЗ и ТП'!$D$70)+SUMIF($J911,"*Замена платы футляра*",'[14]ТЗ и ТП'!$D$71)+SUMIF($J911,"*Замена разъёма micro-USB кабеля футляра*",'[14]ТЗ и ТП'!$D$72)+SUMIF($J911,"*Замена разъёма micro-USB корпуса футляра*",'[14]ТЗ и ТП'!$D$73)+SUMIF($J911,"*Замена светодиода футляра*",'[14]ТЗ и ТП'!$D$74)+SUMIF($J911,"*Замена этикетки*",'[14]ТЗ и ТП'!$D$75)+SUMIF($J911,"*Исправление правильной ориентации micro-USB разъёма футляра  *",'[14]ТЗ и ТП'!$D$76)+SUMIF($J911,"*Замена кабеля футляра*",'[14]ТЗ и ТП'!$D$77)+SUMIF($J911,"*Доработка платы футляра &gt;40%*",'[14]ТЗ и ТП'!$D$78)+SUMIF($J911,"*Доработка платы футляра от нагрева*",'[14]ТЗ и ТП'!$D$79)+SUMIF($J911,"*Доработка разъёма micro-USB кабеля футляра*",'[14]ТЗ и ТП'!$D$80)+SUMIF($J911,"*Диагностика футляра*",'[14]ТЗ и ТП'!$D$81)+SUMIF($J911,"*Снятие платы футляра*",'[14]ТЗ и ТП'!$D$82)+SUMIF($J911,"*Установка платы футляра*",'[14]ТЗ и ТП'!$D$83)+SUMIF($J911,"*Изготовление уплотнителя под датчик*",'[14]ТЗ и ТП'!$D$84)+SUMIF($J911,"*Изготовление нового футляра*",'[14]ТЗ и ТП'!$D$85)+SUMIF($J911,"*Замена аккумулятора футляра*",'[14]ТЗ и ТП'!$D$86)</f>
        <v>#VALUE!</v>
      </c>
    </row>
    <row r="912" spans="1:17" ht="120">
      <c r="A912" s="147">
        <v>907</v>
      </c>
      <c r="B912" s="158" t="str">
        <f>IF(D912=4,VLOOKUP(C912,'[14]ФИО - № гарнитуры 4-я линия СПб'!$B$2:$C$180,2,FALSE),IF(D912=3,VLOOKUP(C912,'[14]ФИО - № гарнитуры 3-я линия СПб'!$B$2:$C$211,2,FALSE),""))</f>
        <v>Дуванов Сергей Александрович</v>
      </c>
      <c r="C912" s="125">
        <v>136</v>
      </c>
      <c r="D912" s="121">
        <v>4</v>
      </c>
      <c r="E912" s="124">
        <v>43438</v>
      </c>
      <c r="F912" s="126" t="s">
        <v>120</v>
      </c>
      <c r="G912" s="124"/>
      <c r="H912" s="265"/>
      <c r="I912" s="122" t="s">
        <v>2166</v>
      </c>
      <c r="J912" s="123" t="s">
        <v>2559</v>
      </c>
      <c r="K912" s="19" t="s">
        <v>2571</v>
      </c>
      <c r="L912" s="148" t="s">
        <v>1950</v>
      </c>
      <c r="M912" s="145">
        <v>43524</v>
      </c>
      <c r="N912" s="145">
        <v>43529</v>
      </c>
      <c r="O912" s="149">
        <f>IF(M912&lt;&gt;"ЗН",COUNTIF(M$2:M911,M912),0)</f>
        <v>0</v>
      </c>
      <c r="P912" s="149" t="str">
        <f>IF($D912=4,IF(INT($E912)-EDATE(VLOOKUP($C912,'[14]ФИО - № гарнитуры 4-я линия СПб'!$B$2:$H$180,7,FALSE),12)&gt;=0,"НЕТ","ДА"),IF($D912=3,IF(INT($E912)-EDATE(VLOOKUP($C912,'[14]ФИО - № гарнитуры 3-я линия СПб'!$B$2:$M$211,12,FALSE),12)&gt;=0,"НЕТ","ДА"),""))</f>
        <v>НЕТ</v>
      </c>
      <c r="Q912" s="149" t="e">
        <f>SUMIF($J912,"*AFE4490*",'[14]ТЗ и ТП'!$D$2)+SUMIF($J912,"*BC817*",'[14]ТЗ и ТП'!$D$3)+SUMIF($J912,"*LP2985-3,0*",'[14]ТЗ и ТП'!$D$4)+SUMIF($J912,"*STC4054GR*",'[14]ТЗ и ТП'!$D$5)+SUMIF($J912,"*W25Q128*",'[14]ТЗ и ТП'!$D$6)+SUMIF($J912,"*Диагностика датчика*",'[14]ТЗ и ТП'!$D$7)+SUMIF($J912,"*Доработка амбушюр*",'[14]ТЗ и ТП'!$D$8)+SUMIF($J912,"*Заглушка клипсы ЕИУЮ.741621.001*",'[14]ТЗ и ТП'!$D$9)+SUMIF($J912,"*Заглушка клипсы ЕИУЮ.741621.001 - 2 шт*",'[14]ТЗ и ТП'!$D$10)+SUMIF($J912,"*Замена SMD-кнопки*",'[14]ТЗ и ТП'!$D$11)+SUMIF($J912,"*Замена аккумулятора датчика*",'[14]ТЗ и ТП'!$D$12)+SUMIF($J912,"*Замена амбушюр*",'[14]ТЗ и ТП'!$D$13)+SUMIF($J912,"*Замена детектора датчика крови DDN2090M APMKorea*",'[14]ТЗ и ТП'!$D$14)+SUMIF($J912,"*Замена заводского номера*",'[14]ТЗ и ТП'!$D$15)+SUMIF($J912,"*Замена зарядного устройства*",'[14]ТЗ и ТП'!$D$16)+SUMIF($J912,"*Замена излучателя датчика крови DDL2002M APMKorea*",'[14]ТЗ и ТП'!$D$17)+SUMIF($J912,"*Замена кабеля датчика*",'[14]ТЗ и ТП'!$D$18)+SUMIF($J912,"*Замена Кнопки заушника ЕИУЮ.741521.001*",'[14]ТЗ и ТП'!$D$19)+SUMIF($J912,"*Замена платы датчика*",'[14]ТЗ и ТП'!$D$20)+SUMIF($J912,"*Замена пружин 2 шт*",'[14]ТЗ и ТП'!$D$21)+SUMIF($J912,"*Замена пружин 4 шт*",'[14]ТЗ и ТП'!$D$22)+SUMIF($J912,"*Замена разъёма micro-USB датчика*",'[14]ТЗ и ТП'!$D$23)+SUMIF($J912,"*Замена этикетки на упаковке*",'[14]ТЗ и ТП'!$D$24)+SUMIF($J912,"*Изготовление нового силиконового уха*",'[14]ТЗ и ТП'!$D$25)+SUMIF($J912,"*Изготовление нового слепка уха*",'[14]ТЗ и ТП'!$D$26)+SUMIF($J912,"*Изготовление новой клипсы*",'[14]ТЗ и ТП'!$D$27)+SUMIF($J912,"*Изготовление новых амбушюр*",'[14]ТЗ и ТП'!$D$28)+SUMIF($J912,"*Изготовление новых форм*",'[14]ТЗ и ТП'!$D$29)+SUMIF($J912,"*Кинута перемычка*",'[14]ТЗ и ТП'!$D$30)+SUMIF($J912,"*Кожух клипсы верхний левый ЕИУЮ.735224.004*",'[14]ТЗ и ТП'!$D$31)+SUMIF($J912,"*Кожух клипсы верхний правый ЕИУЮ.735224.005*",'[14]ТЗ и ТП'!$D$32)+SUMIF($J912,"*Кожух клипсы нижний левый ЕИУЮ.735224.002*",'[14]ТЗ и ТП'!$D$33)+SUMIF($J912,"*Кожух клипсы нижний правый ЕИУЮ.735224.003*",'[14]ТЗ и ТП'!$D$34)+SUMIF($J912,"*Крышка заушника ЕИУЮ.735614.002*",'[14]ТЗ и ТП'!$D$35)+SUMIF($J912,"*Крышка скобы ЕИУЮ.745321.001*",'[14]ТЗ и ТП'!$D$36)+SUMIF($J912,"*Основание заушника ЕИУЮ.735614.001*",'[14]ТЗ и ТП'!$D$37)+SUMIF($J912,"*Разборка заушной части*",'[14]ТЗ и ТП'!$D$38)+SUMIF($J912,"*Сборка корпуса заушной части*",'[14]ТЗ и ТП'!$D$39)+SUMIF($J912,"*Разборка клипсы*",'[14]ТЗ и ТП'!$D$40)+SUMIF($J912,"*Сборка корпуса клипсы*",'[14]ТЗ и ТП'!$D$41)+SUMIF($J912,"*Перепрошивка платы*",'[14]ТЗ и ТП'!$D$42)+SUMIF($J912,"*Подклейка провода к клипсе*",'[14]ТЗ и ТП'!$D$43)+SUMIF($J912,"*Чистка гарнитуры*",'[14]ТЗ и ТП'!$D$44)+SUMIF($J912,"*Проклейка амбушюр*",'[14]ТЗ и ТП'!$D$45)+SUMIF($J912,"*Прошивка BLE*",'[14]ТЗ и ТП'!$D$46)+SUMIF($J912,"*Скоба клипсы ЕИУЮ.745326.001*",'[14]ТЗ и ТП'!$D$47)+SUMIF($J912,"*Укорочен кабель*",'[14]ТЗ и ТП'!$D$48)+SUMIF($J912,"*Уменьшены амбушюры*",'[14]ТЗ и ТП'!$D$49)+SUMIF($J912,"*Установлены более длинные пружины 2 шт*",'[14]ТЗ и ТП'!$D$50)+SUMIF($J912,"*Установлены более длинные пружины 4 шт*",'[14]ТЗ и ТП'!$D$51)+SUMIF($J912,"*Растянуты пружины*",'[14]ТЗ и ТП'!$D$52)+SUMIF($J912,"*Перебор клипсы*",'[14]ТЗ и ТП'!$D$53)+SUMIF($J912,"*Усилена кнопка*",'[14]ТЗ и ТП'!$D$54)+IF($E912=$E911,0,'[14]ТЗ и ТП'!$D$55)+IF(OR($F912="починено",$F912="сделана новая"),'[14]ТЗ и ТП'!$D$56)+IF(OR($F912="починено",$F912="сделана новая"),'[14]ТЗ и ТП'!$D$57)+SUMIF($J912,"*Ремонт платы датчика*",'[14]ТЗ и ТП'!$D$58)+SUMIF($J912,"*Изготовление датчика*",'[14]ТЗ и ТП'!$D$59)+SUMIF($J912,"*Вклейка магнита корпуса футляра*",'[14]ТЗ и ТП'!$D$63)+SUMIF($J912,"*Вклейка магнита крышки футляра*",'[14]ТЗ и ТП'!$D$64)+SUMIF($J912,"*Вклейка малого магнита корпуса футляра*",'[14]ТЗ и ТП'!$D$65)+SUMIF($J912,"*Вклейка малого магнита крышки футляра*",'[14]ТЗ и ТП'!$D$66)+SUMIF($J912,"*Замена 2-х цилиндрических магнитов*",'[14]ТЗ и ТП'!$D$67)+SUMIF($J912,"*Замена крышки футляра*",'[14]ТЗ и ТП'!$D$68)+SUMIF($J912,"*Замена магнита корпуса футляра*",'[14]ТЗ и ТП'!$D$69)+SUMIF($J912,"*Замена основания футляра*",'[14]ТЗ и ТП'!$D$70)+SUMIF($J912,"*Замена платы футляра*",'[14]ТЗ и ТП'!$D$71)+SUMIF($J912,"*Замена разъёма micro-USB кабеля футляра*",'[14]ТЗ и ТП'!$D$72)+SUMIF($J912,"*Замена разъёма micro-USB корпуса футляра*",'[14]ТЗ и ТП'!$D$73)+SUMIF($J912,"*Замена светодиода футляра*",'[14]ТЗ и ТП'!$D$74)+SUMIF($J912,"*Замена этикетки*",'[14]ТЗ и ТП'!$D$75)+SUMIF($J912,"*Исправление правильной ориентации micro-USB разъёма футляра  *",'[14]ТЗ и ТП'!$D$76)+SUMIF($J912,"*Замена кабеля футляра*",'[14]ТЗ и ТП'!$D$77)+SUMIF($J912,"*Доработка платы футляра &gt;40%*",'[14]ТЗ и ТП'!$D$78)+SUMIF($J912,"*Доработка платы футляра от нагрева*",'[14]ТЗ и ТП'!$D$79)+SUMIF($J912,"*Доработка разъёма micro-USB кабеля футляра*",'[14]ТЗ и ТП'!$D$80)+SUMIF($J912,"*Диагностика футляра*",'[14]ТЗ и ТП'!$D$81)+SUMIF($J912,"*Снятие платы футляра*",'[14]ТЗ и ТП'!$D$82)+SUMIF($J912,"*Установка платы футляра*",'[14]ТЗ и ТП'!$D$83)+SUMIF($J912,"*Изготовление уплотнителя под датчик*",'[14]ТЗ и ТП'!$D$84)+SUMIF($J912,"*Изготовление нового футляра*",'[14]ТЗ и ТП'!$D$85)+SUMIF($J912,"*Замена аккумулятора футляра*",'[14]ТЗ и ТП'!$D$86)</f>
        <v>#VALUE!</v>
      </c>
    </row>
    <row r="913" spans="1:17" ht="120" hidden="1">
      <c r="A913" s="147">
        <v>908</v>
      </c>
      <c r="B913" s="155" t="str">
        <f>IF(D913=4,VLOOKUP(C913,'[14]ФИО - № гарнитуры 4-я линия СПб'!$B$2:$C$180,2,FALSE),IF(D913=3,VLOOKUP(C913,'[14]ФИО - № гарнитуры 3-я линия СПб'!$B$2:$C$211,2,FALSE),""))</f>
        <v>Цветков Станислав Константинович</v>
      </c>
      <c r="C913" s="144">
        <v>171</v>
      </c>
      <c r="D913" s="5">
        <v>4</v>
      </c>
      <c r="E913" s="106">
        <v>43438</v>
      </c>
      <c r="F913" s="126" t="s">
        <v>120</v>
      </c>
      <c r="G913" s="124"/>
      <c r="H913" s="265"/>
      <c r="I913" s="63" t="s">
        <v>2167</v>
      </c>
      <c r="J913" s="31" t="s">
        <v>2539</v>
      </c>
      <c r="K913" s="19" t="s">
        <v>2538</v>
      </c>
      <c r="L913" s="148" t="s">
        <v>1564</v>
      </c>
      <c r="M913" s="145">
        <v>43517</v>
      </c>
      <c r="N913" s="145">
        <v>43521</v>
      </c>
      <c r="O913" s="149">
        <f>IF(M913&lt;&gt;"ЗН",COUNTIF(M$2:M912,M913),0)</f>
        <v>1</v>
      </c>
      <c r="P913" s="149" t="str">
        <f>IF($D913=4,IF(INT($E913)-EDATE(VLOOKUP($C913,'[14]ФИО - № гарнитуры 4-я линия СПб'!$B$2:$H$180,7,FALSE),12)&gt;=0,"НЕТ","ДА"),IF($D913=3,IF(INT($E913)-EDATE(VLOOKUP($C913,'[14]ФИО - № гарнитуры 3-я линия СПб'!$B$2:$M$211,12,FALSE),12)&gt;=0,"НЕТ","ДА"),""))</f>
        <v>НЕТ</v>
      </c>
      <c r="Q913" s="149" t="e">
        <f>SUMIF($J913,"*AFE4490*",'[14]ТЗ и ТП'!$D$2)+SUMIF($J913,"*BC817*",'[14]ТЗ и ТП'!$D$3)+SUMIF($J913,"*LP2985-3,0*",'[14]ТЗ и ТП'!$D$4)+SUMIF($J913,"*STC4054GR*",'[14]ТЗ и ТП'!$D$5)+SUMIF($J913,"*W25Q128*",'[14]ТЗ и ТП'!$D$6)+SUMIF($J913,"*Диагностика датчика*",'[14]ТЗ и ТП'!$D$7)+SUMIF($J913,"*Доработка амбушюр*",'[14]ТЗ и ТП'!$D$8)+SUMIF($J913,"*Заглушка клипсы ЕИУЮ.741621.001*",'[14]ТЗ и ТП'!$D$9)+SUMIF($J913,"*Заглушка клипсы ЕИУЮ.741621.001 - 2 шт*",'[14]ТЗ и ТП'!$D$10)+SUMIF($J913,"*Замена SMD-кнопки*",'[14]ТЗ и ТП'!$D$11)+SUMIF($J913,"*Замена аккумулятора датчика*",'[14]ТЗ и ТП'!$D$12)+SUMIF($J913,"*Замена амбушюр*",'[14]ТЗ и ТП'!$D$13)+SUMIF($J913,"*Замена детектора датчика крови DDN2090M APMKorea*",'[14]ТЗ и ТП'!$D$14)+SUMIF($J913,"*Замена заводского номера*",'[14]ТЗ и ТП'!$D$15)+SUMIF($J913,"*Замена зарядного устройства*",'[14]ТЗ и ТП'!$D$16)+SUMIF($J913,"*Замена излучателя датчика крови DDL2002M APMKorea*",'[14]ТЗ и ТП'!$D$17)+SUMIF($J913,"*Замена кабеля датчика*",'[14]ТЗ и ТП'!$D$18)+SUMIF($J913,"*Замена Кнопки заушника ЕИУЮ.741521.001*",'[14]ТЗ и ТП'!$D$19)+SUMIF($J913,"*Замена платы датчика*",'[14]ТЗ и ТП'!$D$20)+SUMIF($J913,"*Замена пружин 2 шт*",'[14]ТЗ и ТП'!$D$21)+SUMIF($J913,"*Замена пружин 4 шт*",'[14]ТЗ и ТП'!$D$22)+SUMIF($J913,"*Замена разъёма micro-USB датчика*",'[14]ТЗ и ТП'!$D$23)+SUMIF($J913,"*Замена этикетки на упаковке*",'[14]ТЗ и ТП'!$D$24)+SUMIF($J913,"*Изготовление нового силиконового уха*",'[14]ТЗ и ТП'!$D$25)+SUMIF($J913,"*Изготовление нового слепка уха*",'[14]ТЗ и ТП'!$D$26)+SUMIF($J913,"*Изготовление новой клипсы*",'[14]ТЗ и ТП'!$D$27)+SUMIF($J913,"*Изготовление новых амбушюр*",'[14]ТЗ и ТП'!$D$28)+SUMIF($J913,"*Изготовление новых форм*",'[14]ТЗ и ТП'!$D$29)+SUMIF($J913,"*Кинута перемычка*",'[14]ТЗ и ТП'!$D$30)+SUMIF($J913,"*Кожух клипсы верхний левый ЕИУЮ.735224.004*",'[14]ТЗ и ТП'!$D$31)+SUMIF($J913,"*Кожух клипсы верхний правый ЕИУЮ.735224.005*",'[14]ТЗ и ТП'!$D$32)+SUMIF($J913,"*Кожух клипсы нижний левый ЕИУЮ.735224.002*",'[14]ТЗ и ТП'!$D$33)+SUMIF($J913,"*Кожух клипсы нижний правый ЕИУЮ.735224.003*",'[14]ТЗ и ТП'!$D$34)+SUMIF($J913,"*Крышка заушника ЕИУЮ.735614.002*",'[14]ТЗ и ТП'!$D$35)+SUMIF($J913,"*Крышка скобы ЕИУЮ.745321.001*",'[14]ТЗ и ТП'!$D$36)+SUMIF($J913,"*Основание заушника ЕИУЮ.735614.001*",'[14]ТЗ и ТП'!$D$37)+SUMIF($J913,"*Разборка заушной части*",'[14]ТЗ и ТП'!$D$38)+SUMIF($J913,"*Сборка корпуса заушной части*",'[14]ТЗ и ТП'!$D$39)+SUMIF($J913,"*Разборка клипсы*",'[14]ТЗ и ТП'!$D$40)+SUMIF($J913,"*Сборка корпуса клипсы*",'[14]ТЗ и ТП'!$D$41)+SUMIF($J913,"*Перепрошивка платы*",'[14]ТЗ и ТП'!$D$42)+SUMIF($J913,"*Подклейка провода к клипсе*",'[14]ТЗ и ТП'!$D$43)+SUMIF($J913,"*Чистка гарнитуры*",'[14]ТЗ и ТП'!$D$44)+SUMIF($J913,"*Проклейка амбушюр*",'[14]ТЗ и ТП'!$D$45)+SUMIF($J913,"*Прошивка BLE*",'[14]ТЗ и ТП'!$D$46)+SUMIF($J913,"*Скоба клипсы ЕИУЮ.745326.001*",'[14]ТЗ и ТП'!$D$47)+SUMIF($J913,"*Укорочен кабель*",'[14]ТЗ и ТП'!$D$48)+SUMIF($J913,"*Уменьшены амбушюры*",'[14]ТЗ и ТП'!$D$49)+SUMIF($J913,"*Установлены более длинные пружины 2 шт*",'[14]ТЗ и ТП'!$D$50)+SUMIF($J913,"*Установлены более длинные пружины 4 шт*",'[14]ТЗ и ТП'!$D$51)+SUMIF($J913,"*Растянуты пружины*",'[14]ТЗ и ТП'!$D$52)+SUMIF($J913,"*Перебор клипсы*",'[14]ТЗ и ТП'!$D$53)+SUMIF($J913,"*Усилена кнопка*",'[14]ТЗ и ТП'!$D$54)+IF($E913=$E912,0,'[14]ТЗ и ТП'!$D$55)+IF(OR($F913="починено",$F913="сделана новая"),'[14]ТЗ и ТП'!$D$56)+IF(OR($F913="починено",$F913="сделана новая"),'[14]ТЗ и ТП'!$D$57)+SUMIF($J913,"*Ремонт платы датчика*",'[14]ТЗ и ТП'!$D$58)+SUMIF($J913,"*Изготовление датчика*",'[14]ТЗ и ТП'!$D$59)+SUMIF($J913,"*Вклейка магнита корпуса футляра*",'[14]ТЗ и ТП'!$D$63)+SUMIF($J913,"*Вклейка магнита крышки футляра*",'[14]ТЗ и ТП'!$D$64)+SUMIF($J913,"*Вклейка малого магнита корпуса футляра*",'[14]ТЗ и ТП'!$D$65)+SUMIF($J913,"*Вклейка малого магнита крышки футляра*",'[14]ТЗ и ТП'!$D$66)+SUMIF($J913,"*Замена 2-х цилиндрических магнитов*",'[14]ТЗ и ТП'!$D$67)+SUMIF($J913,"*Замена крышки футляра*",'[14]ТЗ и ТП'!$D$68)+SUMIF($J913,"*Замена магнита корпуса футляра*",'[14]ТЗ и ТП'!$D$69)+SUMIF($J913,"*Замена основания футляра*",'[14]ТЗ и ТП'!$D$70)+SUMIF($J913,"*Замена платы футляра*",'[14]ТЗ и ТП'!$D$71)+SUMIF($J913,"*Замена разъёма micro-USB кабеля футляра*",'[14]ТЗ и ТП'!$D$72)+SUMIF($J913,"*Замена разъёма micro-USB корпуса футляра*",'[14]ТЗ и ТП'!$D$73)+SUMIF($J913,"*Замена светодиода футляра*",'[14]ТЗ и ТП'!$D$74)+SUMIF($J913,"*Замена этикетки*",'[14]ТЗ и ТП'!$D$75)+SUMIF($J913,"*Исправление правильной ориентации micro-USB разъёма футляра  *",'[14]ТЗ и ТП'!$D$76)+SUMIF($J913,"*Замена кабеля футляра*",'[14]ТЗ и ТП'!$D$77)+SUMIF($J913,"*Доработка платы футляра &gt;40%*",'[14]ТЗ и ТП'!$D$78)+SUMIF($J913,"*Доработка платы футляра от нагрева*",'[14]ТЗ и ТП'!$D$79)+SUMIF($J913,"*Доработка разъёма micro-USB кабеля футляра*",'[14]ТЗ и ТП'!$D$80)+SUMIF($J913,"*Диагностика футляра*",'[14]ТЗ и ТП'!$D$81)+SUMIF($J913,"*Снятие платы футляра*",'[14]ТЗ и ТП'!$D$82)+SUMIF($J913,"*Установка платы футляра*",'[14]ТЗ и ТП'!$D$83)+SUMIF($J913,"*Изготовление уплотнителя под датчик*",'[14]ТЗ и ТП'!$D$84)+SUMIF($J913,"*Изготовление нового футляра*",'[14]ТЗ и ТП'!$D$85)+SUMIF($J913,"*Замена аккумулятора футляра*",'[14]ТЗ и ТП'!$D$86)</f>
        <v>#VALUE!</v>
      </c>
    </row>
    <row r="914" spans="1:17" ht="120" hidden="1">
      <c r="A914" s="147">
        <v>909</v>
      </c>
      <c r="B914" s="155" t="str">
        <f>IF(D914=4,VLOOKUP(C914,'[15]ФИО - № гарнитуры 4-я линия СПб'!$B$2:$C$180,2,FALSE),IF(D914=3,VLOOKUP(C914,'[15]ФИО - № гарнитуры 3-я линия СПб'!$B$2:$C$211,2,FALSE),""))</f>
        <v>Аллахвердиев Сергей Арзуевич</v>
      </c>
      <c r="C914" s="144">
        <v>71</v>
      </c>
      <c r="D914" s="5">
        <v>4</v>
      </c>
      <c r="E914" s="106">
        <v>43444</v>
      </c>
      <c r="F914" s="126" t="s">
        <v>120</v>
      </c>
      <c r="G914" s="124"/>
      <c r="H914" s="265"/>
      <c r="I914" s="63" t="s">
        <v>2228</v>
      </c>
      <c r="J914" s="31" t="s">
        <v>2411</v>
      </c>
      <c r="K914" s="19" t="s">
        <v>1967</v>
      </c>
      <c r="L914" s="148" t="s">
        <v>1950</v>
      </c>
      <c r="M914" s="145">
        <v>43493</v>
      </c>
      <c r="N914" s="145">
        <v>43494</v>
      </c>
      <c r="O914" s="149">
        <f>IF(M914&lt;&gt;"ЗН",COUNTIF(M$2:M913,M914),0)</f>
        <v>4</v>
      </c>
      <c r="P914" s="149" t="str">
        <f>IF($D914=4,IF(INT($E914)-EDATE(VLOOKUP($C914,'[15]ФИО - № гарнитуры 4-я линия СПб'!$B$2:$H$180,7,FALSE),12)&gt;=0,"НЕТ","ДА"),IF($D914=3,IF(INT($E914)-EDATE(VLOOKUP($C914,'[15]ФИО - № гарнитуры 3-я линия СПб'!$B$2:$M$211,12,FALSE),12)&gt;=0,"НЕТ","ДА"),""))</f>
        <v>НЕТ</v>
      </c>
      <c r="Q914" s="149" t="e">
        <f>SUMIF($J914,"*AFE4490*",'[15]ТЗ и ТП'!$D$2)+SUMIF($J914,"*BC817*",'[15]ТЗ и ТП'!$D$3)+SUMIF($J914,"*LP2985-3,0*",'[15]ТЗ и ТП'!$D$4)+SUMIF($J914,"*STC4054GR*",'[15]ТЗ и ТП'!$D$5)+SUMIF($J914,"*W25Q128*",'[15]ТЗ и ТП'!$D$6)+SUMIF($J914,"*Диагностика датчика*",'[15]ТЗ и ТП'!$D$7)+SUMIF($J914,"*Доработка амбушюр*",'[15]ТЗ и ТП'!$D$8)+SUMIF($J914,"*Заглушка клипсы ЕИУЮ.741621.001*",'[15]ТЗ и ТП'!$D$9)+SUMIF($J914,"*Заглушка клипсы ЕИУЮ.741621.001 - 2 шт*",'[15]ТЗ и ТП'!$D$10)+SUMIF($J914,"*Замена SMD-кнопки*",'[15]ТЗ и ТП'!$D$11)+SUMIF($J914,"*Замена аккумулятора датчика*",'[15]ТЗ и ТП'!$D$12)+SUMIF($J914,"*Замена амбушюр*",'[15]ТЗ и ТП'!$D$13)+SUMIF($J914,"*Замена детектора датчика крови DDN2090M APMKorea*",'[15]ТЗ и ТП'!$D$14)+SUMIF($J914,"*Замена заводского номера*",'[15]ТЗ и ТП'!$D$15)+SUMIF($J914,"*Замена зарядного устройства*",'[15]ТЗ и ТП'!$D$16)+SUMIF($J914,"*Замена излучателя датчика крови DDL2002M APMKorea*",'[15]ТЗ и ТП'!$D$17)+SUMIF($J914,"*Замена кабеля датчика*",'[15]ТЗ и ТП'!$D$18)+SUMIF($J914,"*Замена Кнопки заушника ЕИУЮ.741521.001*",'[15]ТЗ и ТП'!$D$19)+SUMIF($J914,"*Замена платы датчика*",'[15]ТЗ и ТП'!$D$20)+SUMIF($J914,"*Замена пружин 2 шт*",'[15]ТЗ и ТП'!$D$21)+SUMIF($J914,"*Замена пружин 4 шт*",'[15]ТЗ и ТП'!$D$22)+SUMIF($J914,"*Замена разъёма micro-USB датчика*",'[15]ТЗ и ТП'!$D$23)+SUMIF($J914,"*Замена этикетки на упаковке*",'[15]ТЗ и ТП'!$D$24)+SUMIF($J914,"*Изготовление нового силиконового уха*",'[15]ТЗ и ТП'!$D$25)+SUMIF($J914,"*Изготовление нового слепка уха*",'[15]ТЗ и ТП'!$D$26)+SUMIF($J914,"*Изготовление новой клипсы*",'[15]ТЗ и ТП'!$D$27)+SUMIF($J914,"*Изготовление новых амбушюр*",'[15]ТЗ и ТП'!$D$28)+SUMIF($J914,"*Изготовление новых форм*",'[15]ТЗ и ТП'!$D$29)+SUMIF($J914,"*Кинута перемычка*",'[15]ТЗ и ТП'!$D$30)+SUMIF($J914,"*Кожух клипсы верхний левый ЕИУЮ.735224.004*",'[15]ТЗ и ТП'!$D$31)+SUMIF($J914,"*Кожух клипсы верхний правый ЕИУЮ.735224.005*",'[15]ТЗ и ТП'!$D$32)+SUMIF($J914,"*Кожух клипсы нижний левый ЕИУЮ.735224.002*",'[15]ТЗ и ТП'!$D$33)+SUMIF($J914,"*Кожух клипсы нижний правый ЕИУЮ.735224.003*",'[15]ТЗ и ТП'!$D$34)+SUMIF($J914,"*Крышка заушника ЕИУЮ.735614.002*",'[15]ТЗ и ТП'!$D$35)+SUMIF($J914,"*Крышка скобы ЕИУЮ.745321.001*",'[15]ТЗ и ТП'!$D$36)+SUMIF($J914,"*Основание заушника ЕИУЮ.735614.001*",'[15]ТЗ и ТП'!$D$37)+SUMIF($J914,"*Разборка заушной части*",'[15]ТЗ и ТП'!$D$38)+SUMIF($J914,"*Сборка корпуса заушной части*",'[15]ТЗ и ТП'!$D$39)+SUMIF($J914,"*Разборка клипсы*",'[15]ТЗ и ТП'!$D$40)+SUMIF($J914,"*Сборка корпуса клипсы*",'[15]ТЗ и ТП'!$D$41)+SUMIF($J914,"*Перепрошивка платы*",'[15]ТЗ и ТП'!$D$42)+SUMIF($J914,"*Подклейка провода к клипсе*",'[15]ТЗ и ТП'!$D$43)+SUMIF($J914,"*Чистка гарнитуры*",'[15]ТЗ и ТП'!$D$44)+SUMIF($J914,"*Проклейка амбушюр*",'[15]ТЗ и ТП'!$D$45)+SUMIF($J914,"*Прошивка BLE*",'[15]ТЗ и ТП'!$D$46)+SUMIF($J914,"*Скоба клипсы ЕИУЮ.745326.001*",'[15]ТЗ и ТП'!$D$47)+SUMIF($J914,"*Укорочен кабель*",'[15]ТЗ и ТП'!$D$48)+SUMIF($J914,"*Уменьшены амбушюры*",'[15]ТЗ и ТП'!$D$49)+SUMIF($J914,"*Установлены более длинные пружины 2 шт*",'[15]ТЗ и ТП'!$D$50)+SUMIF($J914,"*Установлены более длинные пружины 4 шт*",'[15]ТЗ и ТП'!$D$51)+SUMIF($J914,"*Растянуты пружины*",'[15]ТЗ и ТП'!$D$52)+SUMIF($J914,"*Перебор клипсы*",'[15]ТЗ и ТП'!$D$53)+SUMIF($J914,"*Усилена кнопка*",'[15]ТЗ и ТП'!$D$54)+IF($E914=$E913,0,IF($A914&gt;0.5,'[15]ТЗ и ТП'!$D$55,0))+IF(OR($F914="починено",$F914="сделана новая"),'[15]ТЗ и ТП'!$D$56)+IF(OR($F914="починено",$F914="сделана новая"),'[15]ТЗ и ТП'!$D$57)+SUMIF($J914,"*Ремонт платы датчика*",'[15]ТЗ и ТП'!$D$58)+SUMIF($J914,"*Изготовление датчика*",'[15]ТЗ и ТП'!$D$59)+SUMIF($J914,"*Вклейка магнита корпуса футляра*",'[15]ТЗ и ТП'!$D$63)+SUMIF($J914,"*Вклейка магнита крышки футляра*",'[15]ТЗ и ТП'!$D$64)+SUMIF($J914,"*Вклейка малого магнита корпуса футляра*",'[15]ТЗ и ТП'!$D$65)+SUMIF($J914,"*Вклейка малого магнита крышки футляра*",'[15]ТЗ и ТП'!$D$66)+SUMIF($J914,"*Замена 2-х цилиндрических магнитов*",'[15]ТЗ и ТП'!$D$67)+SUMIF($J914,"*Замена крышки футляра*",'[15]ТЗ и ТП'!$D$68)+SUMIF($J914,"*Замена магнита корпуса футляра*",'[15]ТЗ и ТП'!$D$69)+SUMIF($J914,"*Замена основания футляра*",'[15]ТЗ и ТП'!$D$70)+SUMIF($J914,"*Замена платы футляра*",'[15]ТЗ и ТП'!$D$71)+SUMIF($J914,"*Замена разъёма micro-USB кабеля футляра*",'[15]ТЗ и ТП'!$D$72)+SUMIF($J914,"*Замена разъёма micro-USB корпуса футляра*",'[15]ТЗ и ТП'!$D$73)+SUMIF($J914,"*Замена светодиода футляра*",'[15]ТЗ и ТП'!$D$74)+SUMIF($J914,"*Замена этикетки*",'[15]ТЗ и ТП'!$D$75)+SUMIF($J914,"*Исправление правильной ориентации micro-USB разъёма футляра  *",'[15]ТЗ и ТП'!$D$76)+SUMIF($J914,"*Замена кабеля футляра*",'[15]ТЗ и ТП'!$D$77)+SUMIF($J914,"*Доработка платы футляра &gt;40%*",'[15]ТЗ и ТП'!$D$78)+SUMIF($J914,"*Доработка платы футляра от нагрева*",'[15]ТЗ и ТП'!$D$79)+SUMIF($J914,"*Доработка разъёма micro-USB кабеля футляра*",'[15]ТЗ и ТП'!$D$80)+SUMIF($J914,"*Диагностика футляра*",'[15]ТЗ и ТП'!$D$81)+SUMIF($J914,"*Снятие платы футляра*",'[15]ТЗ и ТП'!$D$82)+SUMIF($J914,"*Установка платы футляра*",'[15]ТЗ и ТП'!$D$83)+SUMIF($J914,"*Изготовление уплотнителя под датчик*",'[15]ТЗ и ТП'!$D$84)+SUMIF($J914,"*Изготовление нового футляра*",'[15]ТЗ и ТП'!$D$85)+SUMIF($J914,"*Замена аккумулятора футляра*",'[15]ТЗ и ТП'!$D$86)</f>
        <v>#VALUE!</v>
      </c>
    </row>
    <row r="915" spans="1:17" ht="120" hidden="1">
      <c r="A915" s="147">
        <v>910</v>
      </c>
      <c r="B915" s="155" t="str">
        <f>IF(D915=4,VLOOKUP(C915,'[15]ФИО - № гарнитуры 4-я линия СПб'!$B$2:$C$180,2,FALSE),IF(D915=3,VLOOKUP(C915,'[15]ФИО - № гарнитуры 3-я линия СПб'!$B$2:$C$211,2,FALSE),""))</f>
        <v>Соломенников Андрей Анатольевич</v>
      </c>
      <c r="C915" s="144">
        <v>441</v>
      </c>
      <c r="D915" s="5">
        <v>3</v>
      </c>
      <c r="E915" s="106">
        <v>43444</v>
      </c>
      <c r="F915" s="126" t="s">
        <v>120</v>
      </c>
      <c r="G915" s="124"/>
      <c r="H915" s="265"/>
      <c r="I915" s="63" t="s">
        <v>2229</v>
      </c>
      <c r="J915" s="31" t="s">
        <v>2283</v>
      </c>
      <c r="K915" s="19" t="s">
        <v>2282</v>
      </c>
      <c r="L915" s="148" t="s">
        <v>1950</v>
      </c>
      <c r="M915" s="145">
        <v>43474</v>
      </c>
      <c r="N915" s="145">
        <v>43475</v>
      </c>
      <c r="O915" s="149">
        <f>IF(M915&lt;&gt;"ЗН",COUNTIF(M$2:M914,M915),0)</f>
        <v>1</v>
      </c>
      <c r="P915" s="149" t="str">
        <f>IF($D915=4,IF(INT($E915)-EDATE(VLOOKUP($C915,'[15]ФИО - № гарнитуры 4-я линия СПб'!$B$2:$H$180,7,FALSE),12)&gt;=0,"НЕТ","ДА"),IF($D915=3,IF(INT($E915)-EDATE(VLOOKUP($C915,'[15]ФИО - № гарнитуры 3-я линия СПб'!$B$2:$M$211,12,FALSE),12)&gt;=0,"НЕТ","ДА"),""))</f>
        <v>НЕТ</v>
      </c>
      <c r="Q915" s="149" t="e">
        <f>SUMIF($J915,"*AFE4490*",'[15]ТЗ и ТП'!$D$2)+SUMIF($J915,"*BC817*",'[15]ТЗ и ТП'!$D$3)+SUMIF($J915,"*LP2985-3,0*",'[15]ТЗ и ТП'!$D$4)+SUMIF($J915,"*STC4054GR*",'[15]ТЗ и ТП'!$D$5)+SUMIF($J915,"*W25Q128*",'[15]ТЗ и ТП'!$D$6)+SUMIF($J915,"*Диагностика датчика*",'[15]ТЗ и ТП'!$D$7)+SUMIF($J915,"*Доработка амбушюр*",'[15]ТЗ и ТП'!$D$8)+SUMIF($J915,"*Заглушка клипсы ЕИУЮ.741621.001*",'[15]ТЗ и ТП'!$D$9)+SUMIF($J915,"*Заглушка клипсы ЕИУЮ.741621.001 - 2 шт*",'[15]ТЗ и ТП'!$D$10)+SUMIF($J915,"*Замена SMD-кнопки*",'[15]ТЗ и ТП'!$D$11)+SUMIF($J915,"*Замена аккумулятора датчика*",'[15]ТЗ и ТП'!$D$12)+SUMIF($J915,"*Замена амбушюр*",'[15]ТЗ и ТП'!$D$13)+SUMIF($J915,"*Замена детектора датчика крови DDN2090M APMKorea*",'[15]ТЗ и ТП'!$D$14)+SUMIF($J915,"*Замена заводского номера*",'[15]ТЗ и ТП'!$D$15)+SUMIF($J915,"*Замена зарядного устройства*",'[15]ТЗ и ТП'!$D$16)+SUMIF($J915,"*Замена излучателя датчика крови DDL2002M APMKorea*",'[15]ТЗ и ТП'!$D$17)+SUMIF($J915,"*Замена кабеля датчика*",'[15]ТЗ и ТП'!$D$18)+SUMIF($J915,"*Замена Кнопки заушника ЕИУЮ.741521.001*",'[15]ТЗ и ТП'!$D$19)+SUMIF($J915,"*Замена платы датчика*",'[15]ТЗ и ТП'!$D$20)+SUMIF($J915,"*Замена пружин 2 шт*",'[15]ТЗ и ТП'!$D$21)+SUMIF($J915,"*Замена пружин 4 шт*",'[15]ТЗ и ТП'!$D$22)+SUMIF($J915,"*Замена разъёма micro-USB датчика*",'[15]ТЗ и ТП'!$D$23)+SUMIF($J915,"*Замена этикетки на упаковке*",'[15]ТЗ и ТП'!$D$24)+SUMIF($J915,"*Изготовление нового силиконового уха*",'[15]ТЗ и ТП'!$D$25)+SUMIF($J915,"*Изготовление нового слепка уха*",'[15]ТЗ и ТП'!$D$26)+SUMIF($J915,"*Изготовление новой клипсы*",'[15]ТЗ и ТП'!$D$27)+SUMIF($J915,"*Изготовление новых амбушюр*",'[15]ТЗ и ТП'!$D$28)+SUMIF($J915,"*Изготовление новых форм*",'[15]ТЗ и ТП'!$D$29)+SUMIF($J915,"*Кинута перемычка*",'[15]ТЗ и ТП'!$D$30)+SUMIF($J915,"*Кожух клипсы верхний левый ЕИУЮ.735224.004*",'[15]ТЗ и ТП'!$D$31)+SUMIF($J915,"*Кожух клипсы верхний правый ЕИУЮ.735224.005*",'[15]ТЗ и ТП'!$D$32)+SUMIF($J915,"*Кожух клипсы нижний левый ЕИУЮ.735224.002*",'[15]ТЗ и ТП'!$D$33)+SUMIF($J915,"*Кожух клипсы нижний правый ЕИУЮ.735224.003*",'[15]ТЗ и ТП'!$D$34)+SUMIF($J915,"*Крышка заушника ЕИУЮ.735614.002*",'[15]ТЗ и ТП'!$D$35)+SUMIF($J915,"*Крышка скобы ЕИУЮ.745321.001*",'[15]ТЗ и ТП'!$D$36)+SUMIF($J915,"*Основание заушника ЕИУЮ.735614.001*",'[15]ТЗ и ТП'!$D$37)+SUMIF($J915,"*Разборка заушной части*",'[15]ТЗ и ТП'!$D$38)+SUMIF($J915,"*Сборка корпуса заушной части*",'[15]ТЗ и ТП'!$D$39)+SUMIF($J915,"*Разборка клипсы*",'[15]ТЗ и ТП'!$D$40)+SUMIF($J915,"*Сборка корпуса клипсы*",'[15]ТЗ и ТП'!$D$41)+SUMIF($J915,"*Перепрошивка платы*",'[15]ТЗ и ТП'!$D$42)+SUMIF($J915,"*Подклейка провода к клипсе*",'[15]ТЗ и ТП'!$D$43)+SUMIF($J915,"*Чистка гарнитуры*",'[15]ТЗ и ТП'!$D$44)+SUMIF($J915,"*Проклейка амбушюр*",'[15]ТЗ и ТП'!$D$45)+SUMIF($J915,"*Прошивка BLE*",'[15]ТЗ и ТП'!$D$46)+SUMIF($J915,"*Скоба клипсы ЕИУЮ.745326.001*",'[15]ТЗ и ТП'!$D$47)+SUMIF($J915,"*Укорочен кабель*",'[15]ТЗ и ТП'!$D$48)+SUMIF($J915,"*Уменьшены амбушюры*",'[15]ТЗ и ТП'!$D$49)+SUMIF($J915,"*Установлены более длинные пружины 2 шт*",'[15]ТЗ и ТП'!$D$50)+SUMIF($J915,"*Установлены более длинные пружины 4 шт*",'[15]ТЗ и ТП'!$D$51)+SUMIF($J915,"*Растянуты пружины*",'[15]ТЗ и ТП'!$D$52)+SUMIF($J915,"*Перебор клипсы*",'[15]ТЗ и ТП'!$D$53)+SUMIF($J915,"*Усилена кнопка*",'[15]ТЗ и ТП'!$D$54)+IF($E915=$E914,0,IF($A915&gt;0.5,'[15]ТЗ и ТП'!$D$55,0))+IF(OR($F915="починено",$F915="сделана новая"),'[15]ТЗ и ТП'!$D$56)+IF(OR($F915="починено",$F915="сделана новая"),'[15]ТЗ и ТП'!$D$57)+SUMIF($J915,"*Ремонт платы датчика*",'[15]ТЗ и ТП'!$D$58)+SUMIF($J915,"*Изготовление датчика*",'[15]ТЗ и ТП'!$D$59)+SUMIF($J915,"*Вклейка магнита корпуса футляра*",'[15]ТЗ и ТП'!$D$63)+SUMIF($J915,"*Вклейка магнита крышки футляра*",'[15]ТЗ и ТП'!$D$64)+SUMIF($J915,"*Вклейка малого магнита корпуса футляра*",'[15]ТЗ и ТП'!$D$65)+SUMIF($J915,"*Вклейка малого магнита крышки футляра*",'[15]ТЗ и ТП'!$D$66)+SUMIF($J915,"*Замена 2-х цилиндрических магнитов*",'[15]ТЗ и ТП'!$D$67)+SUMIF($J915,"*Замена крышки футляра*",'[15]ТЗ и ТП'!$D$68)+SUMIF($J915,"*Замена магнита корпуса футляра*",'[15]ТЗ и ТП'!$D$69)+SUMIF($J915,"*Замена основания футляра*",'[15]ТЗ и ТП'!$D$70)+SUMIF($J915,"*Замена платы футляра*",'[15]ТЗ и ТП'!$D$71)+SUMIF($J915,"*Замена разъёма micro-USB кабеля футляра*",'[15]ТЗ и ТП'!$D$72)+SUMIF($J915,"*Замена разъёма micro-USB корпуса футляра*",'[15]ТЗ и ТП'!$D$73)+SUMIF($J915,"*Замена светодиода футляра*",'[15]ТЗ и ТП'!$D$74)+SUMIF($J915,"*Замена этикетки*",'[15]ТЗ и ТП'!$D$75)+SUMIF($J915,"*Исправление правильной ориентации micro-USB разъёма футляра  *",'[15]ТЗ и ТП'!$D$76)+SUMIF($J915,"*Замена кабеля футляра*",'[15]ТЗ и ТП'!$D$77)+SUMIF($J915,"*Доработка платы футляра &gt;40%*",'[15]ТЗ и ТП'!$D$78)+SUMIF($J915,"*Доработка платы футляра от нагрева*",'[15]ТЗ и ТП'!$D$79)+SUMIF($J915,"*Доработка разъёма micro-USB кабеля футляра*",'[15]ТЗ и ТП'!$D$80)+SUMIF($J915,"*Диагностика футляра*",'[15]ТЗ и ТП'!$D$81)+SUMIF($J915,"*Снятие платы футляра*",'[15]ТЗ и ТП'!$D$82)+SUMIF($J915,"*Установка платы футляра*",'[15]ТЗ и ТП'!$D$83)+SUMIF($J915,"*Изготовление уплотнителя под датчик*",'[15]ТЗ и ТП'!$D$84)+SUMIF($J915,"*Изготовление нового футляра*",'[15]ТЗ и ТП'!$D$85)+SUMIF($J915,"*Замена аккумулятора футляра*",'[15]ТЗ и ТП'!$D$86)</f>
        <v>#VALUE!</v>
      </c>
    </row>
    <row r="916" spans="1:17" ht="120" hidden="1">
      <c r="A916" s="147">
        <v>911</v>
      </c>
      <c r="B916" s="155" t="str">
        <f>IF(D916=4,VLOOKUP(C916,'[15]ФИО - № гарнитуры 4-я линия СПб'!$B$2:$C$180,2,FALSE),IF(D916=3,VLOOKUP(C916,'[15]ФИО - № гарнитуры 3-я линия СПб'!$B$2:$C$211,2,FALSE),""))</f>
        <v>Никифоров Роман Николаевич</v>
      </c>
      <c r="C916" s="144">
        <v>401</v>
      </c>
      <c r="D916" s="5">
        <v>3</v>
      </c>
      <c r="E916" s="106">
        <v>43444</v>
      </c>
      <c r="F916" s="126" t="s">
        <v>120</v>
      </c>
      <c r="G916" s="124"/>
      <c r="H916" s="265"/>
      <c r="I916" s="63" t="s">
        <v>2230</v>
      </c>
      <c r="J916" s="31" t="s">
        <v>2309</v>
      </c>
      <c r="K916" s="19" t="s">
        <v>2308</v>
      </c>
      <c r="L916" s="148" t="s">
        <v>1950</v>
      </c>
      <c r="M916" s="145">
        <v>43474</v>
      </c>
      <c r="N916" s="145">
        <v>43475</v>
      </c>
      <c r="O916" s="149">
        <f>IF(M916&lt;&gt;"ЗН",COUNTIF(M$2:M915,M916),0)</f>
        <v>2</v>
      </c>
      <c r="P916" s="149" t="str">
        <f>IF($D916=4,IF(INT($E916)-EDATE(VLOOKUP($C916,'[15]ФИО - № гарнитуры 4-я линия СПб'!$B$2:$H$180,7,FALSE),12)&gt;=0,"НЕТ","ДА"),IF($D916=3,IF(INT($E916)-EDATE(VLOOKUP($C916,'[15]ФИО - № гарнитуры 3-я линия СПб'!$B$2:$M$211,12,FALSE),12)&gt;=0,"НЕТ","ДА"),""))</f>
        <v>НЕТ</v>
      </c>
      <c r="Q916" s="149" t="e">
        <f>SUMIF($J916,"*AFE4490*",'[15]ТЗ и ТП'!$D$2)+SUMIF($J916,"*BC817*",'[15]ТЗ и ТП'!$D$3)+SUMIF($J916,"*LP2985-3,0*",'[15]ТЗ и ТП'!$D$4)+SUMIF($J916,"*STC4054GR*",'[15]ТЗ и ТП'!$D$5)+SUMIF($J916,"*W25Q128*",'[15]ТЗ и ТП'!$D$6)+SUMIF($J916,"*Диагностика датчика*",'[15]ТЗ и ТП'!$D$7)+SUMIF($J916,"*Доработка амбушюр*",'[15]ТЗ и ТП'!$D$8)+SUMIF($J916,"*Заглушка клипсы ЕИУЮ.741621.001*",'[15]ТЗ и ТП'!$D$9)+SUMIF($J916,"*Заглушка клипсы ЕИУЮ.741621.001 - 2 шт*",'[15]ТЗ и ТП'!$D$10)+SUMIF($J916,"*Замена SMD-кнопки*",'[15]ТЗ и ТП'!$D$11)+SUMIF($J916,"*Замена аккумулятора датчика*",'[15]ТЗ и ТП'!$D$12)+SUMIF($J916,"*Замена амбушюр*",'[15]ТЗ и ТП'!$D$13)+SUMIF($J916,"*Замена детектора датчика крови DDN2090M APMKorea*",'[15]ТЗ и ТП'!$D$14)+SUMIF($J916,"*Замена заводского номера*",'[15]ТЗ и ТП'!$D$15)+SUMIF($J916,"*Замена зарядного устройства*",'[15]ТЗ и ТП'!$D$16)+SUMIF($J916,"*Замена излучателя датчика крови DDL2002M APMKorea*",'[15]ТЗ и ТП'!$D$17)+SUMIF($J916,"*Замена кабеля датчика*",'[15]ТЗ и ТП'!$D$18)+SUMIF($J916,"*Замена Кнопки заушника ЕИУЮ.741521.001*",'[15]ТЗ и ТП'!$D$19)+SUMIF($J916,"*Замена платы датчика*",'[15]ТЗ и ТП'!$D$20)+SUMIF($J916,"*Замена пружин 2 шт*",'[15]ТЗ и ТП'!$D$21)+SUMIF($J916,"*Замена пружин 4 шт*",'[15]ТЗ и ТП'!$D$22)+SUMIF($J916,"*Замена разъёма micro-USB датчика*",'[15]ТЗ и ТП'!$D$23)+SUMIF($J916,"*Замена этикетки на упаковке*",'[15]ТЗ и ТП'!$D$24)+SUMIF($J916,"*Изготовление нового силиконового уха*",'[15]ТЗ и ТП'!$D$25)+SUMIF($J916,"*Изготовление нового слепка уха*",'[15]ТЗ и ТП'!$D$26)+SUMIF($J916,"*Изготовление новой клипсы*",'[15]ТЗ и ТП'!$D$27)+SUMIF($J916,"*Изготовление новых амбушюр*",'[15]ТЗ и ТП'!$D$28)+SUMIF($J916,"*Изготовление новых форм*",'[15]ТЗ и ТП'!$D$29)+SUMIF($J916,"*Кинута перемычка*",'[15]ТЗ и ТП'!$D$30)+SUMIF($J916,"*Кожух клипсы верхний левый ЕИУЮ.735224.004*",'[15]ТЗ и ТП'!$D$31)+SUMIF($J916,"*Кожух клипсы верхний правый ЕИУЮ.735224.005*",'[15]ТЗ и ТП'!$D$32)+SUMIF($J916,"*Кожух клипсы нижний левый ЕИУЮ.735224.002*",'[15]ТЗ и ТП'!$D$33)+SUMIF($J916,"*Кожух клипсы нижний правый ЕИУЮ.735224.003*",'[15]ТЗ и ТП'!$D$34)+SUMIF($J916,"*Крышка заушника ЕИУЮ.735614.002*",'[15]ТЗ и ТП'!$D$35)+SUMIF($J916,"*Крышка скобы ЕИУЮ.745321.001*",'[15]ТЗ и ТП'!$D$36)+SUMIF($J916,"*Основание заушника ЕИУЮ.735614.001*",'[15]ТЗ и ТП'!$D$37)+SUMIF($J916,"*Разборка заушной части*",'[15]ТЗ и ТП'!$D$38)+SUMIF($J916,"*Сборка корпуса заушной части*",'[15]ТЗ и ТП'!$D$39)+SUMIF($J916,"*Разборка клипсы*",'[15]ТЗ и ТП'!$D$40)+SUMIF($J916,"*Сборка корпуса клипсы*",'[15]ТЗ и ТП'!$D$41)+SUMIF($J916,"*Перепрошивка платы*",'[15]ТЗ и ТП'!$D$42)+SUMIF($J916,"*Подклейка провода к клипсе*",'[15]ТЗ и ТП'!$D$43)+SUMIF($J916,"*Чистка гарнитуры*",'[15]ТЗ и ТП'!$D$44)+SUMIF($J916,"*Проклейка амбушюр*",'[15]ТЗ и ТП'!$D$45)+SUMIF($J916,"*Прошивка BLE*",'[15]ТЗ и ТП'!$D$46)+SUMIF($J916,"*Скоба клипсы ЕИУЮ.745326.001*",'[15]ТЗ и ТП'!$D$47)+SUMIF($J916,"*Укорочен кабель*",'[15]ТЗ и ТП'!$D$48)+SUMIF($J916,"*Уменьшены амбушюры*",'[15]ТЗ и ТП'!$D$49)+SUMIF($J916,"*Установлены более длинные пружины 2 шт*",'[15]ТЗ и ТП'!$D$50)+SUMIF($J916,"*Установлены более длинные пружины 4 шт*",'[15]ТЗ и ТП'!$D$51)+SUMIF($J916,"*Растянуты пружины*",'[15]ТЗ и ТП'!$D$52)+SUMIF($J916,"*Перебор клипсы*",'[15]ТЗ и ТП'!$D$53)+SUMIF($J916,"*Усилена кнопка*",'[15]ТЗ и ТП'!$D$54)+IF($E916=$E915,0,IF($A916&gt;0.5,'[15]ТЗ и ТП'!$D$55,0))+IF(OR($F916="починено",$F916="сделана новая"),'[15]ТЗ и ТП'!$D$56)+IF(OR($F916="починено",$F916="сделана новая"),'[15]ТЗ и ТП'!$D$57)+SUMIF($J916,"*Ремонт платы датчика*",'[15]ТЗ и ТП'!$D$58)+SUMIF($J916,"*Изготовление датчика*",'[15]ТЗ и ТП'!$D$59)+SUMIF($J916,"*Вклейка магнита корпуса футляра*",'[15]ТЗ и ТП'!$D$63)+SUMIF($J916,"*Вклейка магнита крышки футляра*",'[15]ТЗ и ТП'!$D$64)+SUMIF($J916,"*Вклейка малого магнита корпуса футляра*",'[15]ТЗ и ТП'!$D$65)+SUMIF($J916,"*Вклейка малого магнита крышки футляра*",'[15]ТЗ и ТП'!$D$66)+SUMIF($J916,"*Замена 2-х цилиндрических магнитов*",'[15]ТЗ и ТП'!$D$67)+SUMIF($J916,"*Замена крышки футляра*",'[15]ТЗ и ТП'!$D$68)+SUMIF($J916,"*Замена магнита корпуса футляра*",'[15]ТЗ и ТП'!$D$69)+SUMIF($J916,"*Замена основания футляра*",'[15]ТЗ и ТП'!$D$70)+SUMIF($J916,"*Замена платы футляра*",'[15]ТЗ и ТП'!$D$71)+SUMIF($J916,"*Замена разъёма micro-USB кабеля футляра*",'[15]ТЗ и ТП'!$D$72)+SUMIF($J916,"*Замена разъёма micro-USB корпуса футляра*",'[15]ТЗ и ТП'!$D$73)+SUMIF($J916,"*Замена светодиода футляра*",'[15]ТЗ и ТП'!$D$74)+SUMIF($J916,"*Замена этикетки*",'[15]ТЗ и ТП'!$D$75)+SUMIF($J916,"*Исправление правильной ориентации micro-USB разъёма футляра  *",'[15]ТЗ и ТП'!$D$76)+SUMIF($J916,"*Замена кабеля футляра*",'[15]ТЗ и ТП'!$D$77)+SUMIF($J916,"*Доработка платы футляра &gt;40%*",'[15]ТЗ и ТП'!$D$78)+SUMIF($J916,"*Доработка платы футляра от нагрева*",'[15]ТЗ и ТП'!$D$79)+SUMIF($J916,"*Доработка разъёма micro-USB кабеля футляра*",'[15]ТЗ и ТП'!$D$80)+SUMIF($J916,"*Диагностика футляра*",'[15]ТЗ и ТП'!$D$81)+SUMIF($J916,"*Снятие платы футляра*",'[15]ТЗ и ТП'!$D$82)+SUMIF($J916,"*Установка платы футляра*",'[15]ТЗ и ТП'!$D$83)+SUMIF($J916,"*Изготовление уплотнителя под датчик*",'[15]ТЗ и ТП'!$D$84)+SUMIF($J916,"*Изготовление нового футляра*",'[15]ТЗ и ТП'!$D$85)+SUMIF($J916,"*Замена аккумулятора футляра*",'[15]ТЗ и ТП'!$D$86)</f>
        <v>#VALUE!</v>
      </c>
    </row>
    <row r="917" spans="1:17" ht="120" hidden="1">
      <c r="A917" s="147">
        <v>912</v>
      </c>
      <c r="B917" s="155" t="str">
        <f>IF(D917=4,VLOOKUP(C917,'[15]ФИО - № гарнитуры 4-я линия СПб'!$B$2:$C$180,2,FALSE),IF(D917=3,VLOOKUP(C917,'[15]ФИО - № гарнитуры 3-я линия СПб'!$B$2:$C$211,2,FALSE),""))</f>
        <v>Фомин Евгений Валерьевич</v>
      </c>
      <c r="C917" s="144">
        <v>458</v>
      </c>
      <c r="D917" s="5">
        <v>3</v>
      </c>
      <c r="E917" s="106">
        <v>43444</v>
      </c>
      <c r="F917" s="126" t="s">
        <v>120</v>
      </c>
      <c r="G917" s="124"/>
      <c r="H917" s="265"/>
      <c r="I917" s="63" t="s">
        <v>2231</v>
      </c>
      <c r="J917" s="31" t="s">
        <v>2300</v>
      </c>
      <c r="K917" s="19" t="s">
        <v>2299</v>
      </c>
      <c r="L917" s="148" t="s">
        <v>1950</v>
      </c>
      <c r="M917" s="145">
        <v>43461</v>
      </c>
      <c r="N917" s="145">
        <v>43475</v>
      </c>
      <c r="O917" s="149">
        <f>IF(M917&lt;&gt;"ЗН",COUNTIF(M$2:M916,M917),0)</f>
        <v>1</v>
      </c>
      <c r="P917" s="149" t="str">
        <f>IF($D917=4,IF(INT($E917)-EDATE(VLOOKUP($C917,'[15]ФИО - № гарнитуры 4-я линия СПб'!$B$2:$H$180,7,FALSE),12)&gt;=0,"НЕТ","ДА"),IF($D917=3,IF(INT($E917)-EDATE(VLOOKUP($C917,'[15]ФИО - № гарнитуры 3-я линия СПб'!$B$2:$M$211,12,FALSE),12)&gt;=0,"НЕТ","ДА"),""))</f>
        <v>НЕТ</v>
      </c>
      <c r="Q917" s="149" t="e">
        <f>SUMIF($J917,"*AFE4490*",'[15]ТЗ и ТП'!$D$2)+SUMIF($J917,"*BC817*",'[15]ТЗ и ТП'!$D$3)+SUMIF($J917,"*LP2985-3,0*",'[15]ТЗ и ТП'!$D$4)+SUMIF($J917,"*STC4054GR*",'[15]ТЗ и ТП'!$D$5)+SUMIF($J917,"*W25Q128*",'[15]ТЗ и ТП'!$D$6)+SUMIF($J917,"*Диагностика датчика*",'[15]ТЗ и ТП'!$D$7)+SUMIF($J917,"*Доработка амбушюр*",'[15]ТЗ и ТП'!$D$8)+SUMIF($J917,"*Заглушка клипсы ЕИУЮ.741621.001*",'[15]ТЗ и ТП'!$D$9)+SUMIF($J917,"*Заглушка клипсы ЕИУЮ.741621.001 - 2 шт*",'[15]ТЗ и ТП'!$D$10)+SUMIF($J917,"*Замена SMD-кнопки*",'[15]ТЗ и ТП'!$D$11)+SUMIF($J917,"*Замена аккумулятора датчика*",'[15]ТЗ и ТП'!$D$12)+SUMIF($J917,"*Замена амбушюр*",'[15]ТЗ и ТП'!$D$13)+SUMIF($J917,"*Замена детектора датчика крови DDN2090M APMKorea*",'[15]ТЗ и ТП'!$D$14)+SUMIF($J917,"*Замена заводского номера*",'[15]ТЗ и ТП'!$D$15)+SUMIF($J917,"*Замена зарядного устройства*",'[15]ТЗ и ТП'!$D$16)+SUMIF($J917,"*Замена излучателя датчика крови DDL2002M APMKorea*",'[15]ТЗ и ТП'!$D$17)+SUMIF($J917,"*Замена кабеля датчика*",'[15]ТЗ и ТП'!$D$18)+SUMIF($J917,"*Замена Кнопки заушника ЕИУЮ.741521.001*",'[15]ТЗ и ТП'!$D$19)+SUMIF($J917,"*Замена платы датчика*",'[15]ТЗ и ТП'!$D$20)+SUMIF($J917,"*Замена пружин 2 шт*",'[15]ТЗ и ТП'!$D$21)+SUMIF($J917,"*Замена пружин 4 шт*",'[15]ТЗ и ТП'!$D$22)+SUMIF($J917,"*Замена разъёма micro-USB датчика*",'[15]ТЗ и ТП'!$D$23)+SUMIF($J917,"*Замена этикетки на упаковке*",'[15]ТЗ и ТП'!$D$24)+SUMIF($J917,"*Изготовление нового силиконового уха*",'[15]ТЗ и ТП'!$D$25)+SUMIF($J917,"*Изготовление нового слепка уха*",'[15]ТЗ и ТП'!$D$26)+SUMIF($J917,"*Изготовление новой клипсы*",'[15]ТЗ и ТП'!$D$27)+SUMIF($J917,"*Изготовление новых амбушюр*",'[15]ТЗ и ТП'!$D$28)+SUMIF($J917,"*Изготовление новых форм*",'[15]ТЗ и ТП'!$D$29)+SUMIF($J917,"*Кинута перемычка*",'[15]ТЗ и ТП'!$D$30)+SUMIF($J917,"*Кожух клипсы верхний левый ЕИУЮ.735224.004*",'[15]ТЗ и ТП'!$D$31)+SUMIF($J917,"*Кожух клипсы верхний правый ЕИУЮ.735224.005*",'[15]ТЗ и ТП'!$D$32)+SUMIF($J917,"*Кожух клипсы нижний левый ЕИУЮ.735224.002*",'[15]ТЗ и ТП'!$D$33)+SUMIF($J917,"*Кожух клипсы нижний правый ЕИУЮ.735224.003*",'[15]ТЗ и ТП'!$D$34)+SUMIF($J917,"*Крышка заушника ЕИУЮ.735614.002*",'[15]ТЗ и ТП'!$D$35)+SUMIF($J917,"*Крышка скобы ЕИУЮ.745321.001*",'[15]ТЗ и ТП'!$D$36)+SUMIF($J917,"*Основание заушника ЕИУЮ.735614.001*",'[15]ТЗ и ТП'!$D$37)+SUMIF($J917,"*Разборка заушной части*",'[15]ТЗ и ТП'!$D$38)+SUMIF($J917,"*Сборка корпуса заушной части*",'[15]ТЗ и ТП'!$D$39)+SUMIF($J917,"*Разборка клипсы*",'[15]ТЗ и ТП'!$D$40)+SUMIF($J917,"*Сборка корпуса клипсы*",'[15]ТЗ и ТП'!$D$41)+SUMIF($J917,"*Перепрошивка платы*",'[15]ТЗ и ТП'!$D$42)+SUMIF($J917,"*Подклейка провода к клипсе*",'[15]ТЗ и ТП'!$D$43)+SUMIF($J917,"*Чистка гарнитуры*",'[15]ТЗ и ТП'!$D$44)+SUMIF($J917,"*Проклейка амбушюр*",'[15]ТЗ и ТП'!$D$45)+SUMIF($J917,"*Прошивка BLE*",'[15]ТЗ и ТП'!$D$46)+SUMIF($J917,"*Скоба клипсы ЕИУЮ.745326.001*",'[15]ТЗ и ТП'!$D$47)+SUMIF($J917,"*Укорочен кабель*",'[15]ТЗ и ТП'!$D$48)+SUMIF($J917,"*Уменьшены амбушюры*",'[15]ТЗ и ТП'!$D$49)+SUMIF($J917,"*Установлены более длинные пружины 2 шт*",'[15]ТЗ и ТП'!$D$50)+SUMIF($J917,"*Установлены более длинные пружины 4 шт*",'[15]ТЗ и ТП'!$D$51)+SUMIF($J917,"*Растянуты пружины*",'[15]ТЗ и ТП'!$D$52)+SUMIF($J917,"*Перебор клипсы*",'[15]ТЗ и ТП'!$D$53)+SUMIF($J917,"*Усилена кнопка*",'[15]ТЗ и ТП'!$D$54)+IF($E917=$E916,0,IF($A917&gt;0.5,'[15]ТЗ и ТП'!$D$55,0))+IF(OR($F917="починено",$F917="сделана новая"),'[15]ТЗ и ТП'!$D$56)+IF(OR($F917="починено",$F917="сделана новая"),'[15]ТЗ и ТП'!$D$57)+SUMIF($J917,"*Ремонт платы датчика*",'[15]ТЗ и ТП'!$D$58)+SUMIF($J917,"*Изготовление датчика*",'[15]ТЗ и ТП'!$D$59)+SUMIF($J917,"*Вклейка магнита корпуса футляра*",'[15]ТЗ и ТП'!$D$63)+SUMIF($J917,"*Вклейка магнита крышки футляра*",'[15]ТЗ и ТП'!$D$64)+SUMIF($J917,"*Вклейка малого магнита корпуса футляра*",'[15]ТЗ и ТП'!$D$65)+SUMIF($J917,"*Вклейка малого магнита крышки футляра*",'[15]ТЗ и ТП'!$D$66)+SUMIF($J917,"*Замена 2-х цилиндрических магнитов*",'[15]ТЗ и ТП'!$D$67)+SUMIF($J917,"*Замена крышки футляра*",'[15]ТЗ и ТП'!$D$68)+SUMIF($J917,"*Замена магнита корпуса футляра*",'[15]ТЗ и ТП'!$D$69)+SUMIF($J917,"*Замена основания футляра*",'[15]ТЗ и ТП'!$D$70)+SUMIF($J917,"*Замена платы футляра*",'[15]ТЗ и ТП'!$D$71)+SUMIF($J917,"*Замена разъёма micro-USB кабеля футляра*",'[15]ТЗ и ТП'!$D$72)+SUMIF($J917,"*Замена разъёма micro-USB корпуса футляра*",'[15]ТЗ и ТП'!$D$73)+SUMIF($J917,"*Замена светодиода футляра*",'[15]ТЗ и ТП'!$D$74)+SUMIF($J917,"*Замена этикетки*",'[15]ТЗ и ТП'!$D$75)+SUMIF($J917,"*Исправление правильной ориентации micro-USB разъёма футляра  *",'[15]ТЗ и ТП'!$D$76)+SUMIF($J917,"*Замена кабеля футляра*",'[15]ТЗ и ТП'!$D$77)+SUMIF($J917,"*Доработка платы футляра &gt;40%*",'[15]ТЗ и ТП'!$D$78)+SUMIF($J917,"*Доработка платы футляра от нагрева*",'[15]ТЗ и ТП'!$D$79)+SUMIF($J917,"*Доработка разъёма micro-USB кабеля футляра*",'[15]ТЗ и ТП'!$D$80)+SUMIF($J917,"*Диагностика футляра*",'[15]ТЗ и ТП'!$D$81)+SUMIF($J917,"*Снятие платы футляра*",'[15]ТЗ и ТП'!$D$82)+SUMIF($J917,"*Установка платы футляра*",'[15]ТЗ и ТП'!$D$83)+SUMIF($J917,"*Изготовление уплотнителя под датчик*",'[15]ТЗ и ТП'!$D$84)+SUMIF($J917,"*Изготовление нового футляра*",'[15]ТЗ и ТП'!$D$85)+SUMIF($J917,"*Замена аккумулятора футляра*",'[15]ТЗ и ТП'!$D$86)</f>
        <v>#VALUE!</v>
      </c>
    </row>
    <row r="918" spans="1:17" ht="120" hidden="1">
      <c r="A918" s="147">
        <v>913</v>
      </c>
      <c r="B918" s="155" t="str">
        <f>IF(D918=4,VLOOKUP(C918,'[15]ФИО - № гарнитуры 4-я линия СПб'!$B$2:$C$180,2,FALSE),IF(D918=3,VLOOKUP(C918,'[15]ФИО - № гарнитуры 3-я линия СПб'!$B$2:$C$211,2,FALSE),""))</f>
        <v>Баскаков Василий Олегович</v>
      </c>
      <c r="C918" s="144">
        <v>301</v>
      </c>
      <c r="D918" s="5">
        <v>3</v>
      </c>
      <c r="E918" s="106">
        <v>43444</v>
      </c>
      <c r="F918" s="126" t="s">
        <v>120</v>
      </c>
      <c r="G918" s="124"/>
      <c r="H918" s="265"/>
      <c r="I918" s="63" t="s">
        <v>2232</v>
      </c>
      <c r="J918" s="31" t="s">
        <v>2312</v>
      </c>
      <c r="K918" s="19" t="s">
        <v>2313</v>
      </c>
      <c r="L918" s="148" t="s">
        <v>1791</v>
      </c>
      <c r="M918" s="145">
        <v>43461</v>
      </c>
      <c r="N918" s="145">
        <v>43475</v>
      </c>
      <c r="O918" s="149">
        <f>IF(M918&lt;&gt;"ЗН",COUNTIF(M$2:M917,M918),0)</f>
        <v>2</v>
      </c>
      <c r="P918" s="149" t="str">
        <f>IF($D918=4,IF(INT($E918)-EDATE(VLOOKUP($C918,'[15]ФИО - № гарнитуры 4-я линия СПб'!$B$2:$H$180,7,FALSE),12)&gt;=0,"НЕТ","ДА"),IF($D918=3,IF(INT($E918)-EDATE(VLOOKUP($C918,'[15]ФИО - № гарнитуры 3-я линия СПб'!$B$2:$M$211,12,FALSE),12)&gt;=0,"НЕТ","ДА"),""))</f>
        <v>НЕТ</v>
      </c>
      <c r="Q918" s="149" t="e">
        <f>SUMIF($J918,"*AFE4490*",'[15]ТЗ и ТП'!$D$2)+SUMIF($J918,"*BC817*",'[15]ТЗ и ТП'!$D$3)+SUMIF($J918,"*LP2985-3,0*",'[15]ТЗ и ТП'!$D$4)+SUMIF($J918,"*STC4054GR*",'[15]ТЗ и ТП'!$D$5)+SUMIF($J918,"*W25Q128*",'[15]ТЗ и ТП'!$D$6)+SUMIF($J918,"*Диагностика датчика*",'[15]ТЗ и ТП'!$D$7)+SUMIF($J918,"*Доработка амбушюр*",'[15]ТЗ и ТП'!$D$8)+SUMIF($J918,"*Заглушка клипсы ЕИУЮ.741621.001*",'[15]ТЗ и ТП'!$D$9)+SUMIF($J918,"*Заглушка клипсы ЕИУЮ.741621.001 - 2 шт*",'[15]ТЗ и ТП'!$D$10)+SUMIF($J918,"*Замена SMD-кнопки*",'[15]ТЗ и ТП'!$D$11)+SUMIF($J918,"*Замена аккумулятора датчика*",'[15]ТЗ и ТП'!$D$12)+SUMIF($J918,"*Замена амбушюр*",'[15]ТЗ и ТП'!$D$13)+SUMIF($J918,"*Замена детектора датчика крови DDN2090M APMKorea*",'[15]ТЗ и ТП'!$D$14)+SUMIF($J918,"*Замена заводского номера*",'[15]ТЗ и ТП'!$D$15)+SUMIF($J918,"*Замена зарядного устройства*",'[15]ТЗ и ТП'!$D$16)+SUMIF($J918,"*Замена излучателя датчика крови DDL2002M APMKorea*",'[15]ТЗ и ТП'!$D$17)+SUMIF($J918,"*Замена кабеля датчика*",'[15]ТЗ и ТП'!$D$18)+SUMIF($J918,"*Замена Кнопки заушника ЕИУЮ.741521.001*",'[15]ТЗ и ТП'!$D$19)+SUMIF($J918,"*Замена платы датчика*",'[15]ТЗ и ТП'!$D$20)+SUMIF($J918,"*Замена пружин 2 шт*",'[15]ТЗ и ТП'!$D$21)+SUMIF($J918,"*Замена пружин 4 шт*",'[15]ТЗ и ТП'!$D$22)+SUMIF($J918,"*Замена разъёма micro-USB датчика*",'[15]ТЗ и ТП'!$D$23)+SUMIF($J918,"*Замена этикетки на упаковке*",'[15]ТЗ и ТП'!$D$24)+SUMIF($J918,"*Изготовление нового силиконового уха*",'[15]ТЗ и ТП'!$D$25)+SUMIF($J918,"*Изготовление нового слепка уха*",'[15]ТЗ и ТП'!$D$26)+SUMIF($J918,"*Изготовление новой клипсы*",'[15]ТЗ и ТП'!$D$27)+SUMIF($J918,"*Изготовление новых амбушюр*",'[15]ТЗ и ТП'!$D$28)+SUMIF($J918,"*Изготовление новых форм*",'[15]ТЗ и ТП'!$D$29)+SUMIF($J918,"*Кинута перемычка*",'[15]ТЗ и ТП'!$D$30)+SUMIF($J918,"*Кожух клипсы верхний левый ЕИУЮ.735224.004*",'[15]ТЗ и ТП'!$D$31)+SUMIF($J918,"*Кожух клипсы верхний правый ЕИУЮ.735224.005*",'[15]ТЗ и ТП'!$D$32)+SUMIF($J918,"*Кожух клипсы нижний левый ЕИУЮ.735224.002*",'[15]ТЗ и ТП'!$D$33)+SUMIF($J918,"*Кожух клипсы нижний правый ЕИУЮ.735224.003*",'[15]ТЗ и ТП'!$D$34)+SUMIF($J918,"*Крышка заушника ЕИУЮ.735614.002*",'[15]ТЗ и ТП'!$D$35)+SUMIF($J918,"*Крышка скобы ЕИУЮ.745321.001*",'[15]ТЗ и ТП'!$D$36)+SUMIF($J918,"*Основание заушника ЕИУЮ.735614.001*",'[15]ТЗ и ТП'!$D$37)+SUMIF($J918,"*Разборка заушной части*",'[15]ТЗ и ТП'!$D$38)+SUMIF($J918,"*Сборка корпуса заушной части*",'[15]ТЗ и ТП'!$D$39)+SUMIF($J918,"*Разборка клипсы*",'[15]ТЗ и ТП'!$D$40)+SUMIF($J918,"*Сборка корпуса клипсы*",'[15]ТЗ и ТП'!$D$41)+SUMIF($J918,"*Перепрошивка платы*",'[15]ТЗ и ТП'!$D$42)+SUMIF($J918,"*Подклейка провода к клипсе*",'[15]ТЗ и ТП'!$D$43)+SUMIF($J918,"*Чистка гарнитуры*",'[15]ТЗ и ТП'!$D$44)+SUMIF($J918,"*Проклейка амбушюр*",'[15]ТЗ и ТП'!$D$45)+SUMIF($J918,"*Прошивка BLE*",'[15]ТЗ и ТП'!$D$46)+SUMIF($J918,"*Скоба клипсы ЕИУЮ.745326.001*",'[15]ТЗ и ТП'!$D$47)+SUMIF($J918,"*Укорочен кабель*",'[15]ТЗ и ТП'!$D$48)+SUMIF($J918,"*Уменьшены амбушюры*",'[15]ТЗ и ТП'!$D$49)+SUMIF($J918,"*Установлены более длинные пружины 2 шт*",'[15]ТЗ и ТП'!$D$50)+SUMIF($J918,"*Установлены более длинные пружины 4 шт*",'[15]ТЗ и ТП'!$D$51)+SUMIF($J918,"*Растянуты пружины*",'[15]ТЗ и ТП'!$D$52)+SUMIF($J918,"*Перебор клипсы*",'[15]ТЗ и ТП'!$D$53)+SUMIF($J918,"*Усилена кнопка*",'[15]ТЗ и ТП'!$D$54)+IF($E918=$E917,0,IF($A918&gt;0.5,'[15]ТЗ и ТП'!$D$55,0))+IF(OR($F918="починено",$F918="сделана новая"),'[15]ТЗ и ТП'!$D$56)+IF(OR($F918="починено",$F918="сделана новая"),'[15]ТЗ и ТП'!$D$57)+SUMIF($J918,"*Ремонт платы датчика*",'[15]ТЗ и ТП'!$D$58)+SUMIF($J918,"*Изготовление датчика*",'[15]ТЗ и ТП'!$D$59)+SUMIF($J918,"*Вклейка магнита корпуса футляра*",'[15]ТЗ и ТП'!$D$63)+SUMIF($J918,"*Вклейка магнита крышки футляра*",'[15]ТЗ и ТП'!$D$64)+SUMIF($J918,"*Вклейка малого магнита корпуса футляра*",'[15]ТЗ и ТП'!$D$65)+SUMIF($J918,"*Вклейка малого магнита крышки футляра*",'[15]ТЗ и ТП'!$D$66)+SUMIF($J918,"*Замена 2-х цилиндрических магнитов*",'[15]ТЗ и ТП'!$D$67)+SUMIF($J918,"*Замена крышки футляра*",'[15]ТЗ и ТП'!$D$68)+SUMIF($J918,"*Замена магнита корпуса футляра*",'[15]ТЗ и ТП'!$D$69)+SUMIF($J918,"*Замена основания футляра*",'[15]ТЗ и ТП'!$D$70)+SUMIF($J918,"*Замена платы футляра*",'[15]ТЗ и ТП'!$D$71)+SUMIF($J918,"*Замена разъёма micro-USB кабеля футляра*",'[15]ТЗ и ТП'!$D$72)+SUMIF($J918,"*Замена разъёма micro-USB корпуса футляра*",'[15]ТЗ и ТП'!$D$73)+SUMIF($J918,"*Замена светодиода футляра*",'[15]ТЗ и ТП'!$D$74)+SUMIF($J918,"*Замена этикетки*",'[15]ТЗ и ТП'!$D$75)+SUMIF($J918,"*Исправление правильной ориентации micro-USB разъёма футляра  *",'[15]ТЗ и ТП'!$D$76)+SUMIF($J918,"*Замена кабеля футляра*",'[15]ТЗ и ТП'!$D$77)+SUMIF($J918,"*Доработка платы футляра &gt;40%*",'[15]ТЗ и ТП'!$D$78)+SUMIF($J918,"*Доработка платы футляра от нагрева*",'[15]ТЗ и ТП'!$D$79)+SUMIF($J918,"*Доработка разъёма micro-USB кабеля футляра*",'[15]ТЗ и ТП'!$D$80)+SUMIF($J918,"*Диагностика футляра*",'[15]ТЗ и ТП'!$D$81)+SUMIF($J918,"*Снятие платы футляра*",'[15]ТЗ и ТП'!$D$82)+SUMIF($J918,"*Установка платы футляра*",'[15]ТЗ и ТП'!$D$83)+SUMIF($J918,"*Изготовление уплотнителя под датчик*",'[15]ТЗ и ТП'!$D$84)+SUMIF($J918,"*Изготовление нового футляра*",'[15]ТЗ и ТП'!$D$85)+SUMIF($J918,"*Замена аккумулятора футляра*",'[15]ТЗ и ТП'!$D$86)</f>
        <v>#VALUE!</v>
      </c>
    </row>
    <row r="919" spans="1:17" ht="120" hidden="1">
      <c r="A919" s="147">
        <v>914</v>
      </c>
      <c r="B919" s="155" t="str">
        <f>IF(D919=4,VLOOKUP(C919,'[15]ФИО - № гарнитуры 4-я линия СПб'!$B$2:$C$180,2,FALSE),IF(D919=3,VLOOKUP(C919,'[15]ФИО - № гарнитуры 3-я линия СПб'!$B$2:$C$211,2,FALSE),""))</f>
        <v>Бабин Антон Станиславович</v>
      </c>
      <c r="C919" s="144">
        <v>297</v>
      </c>
      <c r="D919" s="5">
        <v>3</v>
      </c>
      <c r="E919" s="106">
        <v>43444</v>
      </c>
      <c r="F919" s="126" t="s">
        <v>120</v>
      </c>
      <c r="G919" s="124"/>
      <c r="H919" s="265"/>
      <c r="I919" s="63" t="s">
        <v>2233</v>
      </c>
      <c r="J919" s="31" t="s">
        <v>2379</v>
      </c>
      <c r="K919" s="19" t="s">
        <v>2387</v>
      </c>
      <c r="L919" s="148" t="s">
        <v>1950</v>
      </c>
      <c r="M919" s="145">
        <v>43487</v>
      </c>
      <c r="N919" s="145">
        <v>43488</v>
      </c>
      <c r="O919" s="149">
        <f>IF(M919&lt;&gt;"ЗН",COUNTIF(M$2:M918,M919),0)</f>
        <v>0</v>
      </c>
      <c r="P919" s="149" t="str">
        <f>IF($D919=4,IF(INT($E919)-EDATE(VLOOKUP($C919,'[15]ФИО - № гарнитуры 4-я линия СПб'!$B$2:$H$180,7,FALSE),12)&gt;=0,"НЕТ","ДА"),IF($D919=3,IF(INT($E919)-EDATE(VLOOKUP($C919,'[15]ФИО - № гарнитуры 3-я линия СПб'!$B$2:$M$211,12,FALSE),12)&gt;=0,"НЕТ","ДА"),""))</f>
        <v>НЕТ</v>
      </c>
      <c r="Q919" s="149" t="e">
        <f>SUMIF($J919,"*AFE4490*",'[15]ТЗ и ТП'!$D$2)+SUMIF($J919,"*BC817*",'[15]ТЗ и ТП'!$D$3)+SUMIF($J919,"*LP2985-3,0*",'[15]ТЗ и ТП'!$D$4)+SUMIF($J919,"*STC4054GR*",'[15]ТЗ и ТП'!$D$5)+SUMIF($J919,"*W25Q128*",'[15]ТЗ и ТП'!$D$6)+SUMIF($J919,"*Диагностика датчика*",'[15]ТЗ и ТП'!$D$7)+SUMIF($J919,"*Доработка амбушюр*",'[15]ТЗ и ТП'!$D$8)+SUMIF($J919,"*Заглушка клипсы ЕИУЮ.741621.001*",'[15]ТЗ и ТП'!$D$9)+SUMIF($J919,"*Заглушка клипсы ЕИУЮ.741621.001 - 2 шт*",'[15]ТЗ и ТП'!$D$10)+SUMIF($J919,"*Замена SMD-кнопки*",'[15]ТЗ и ТП'!$D$11)+SUMIF($J919,"*Замена аккумулятора датчика*",'[15]ТЗ и ТП'!$D$12)+SUMIF($J919,"*Замена амбушюр*",'[15]ТЗ и ТП'!$D$13)+SUMIF($J919,"*Замена детектора датчика крови DDN2090M APMKorea*",'[15]ТЗ и ТП'!$D$14)+SUMIF($J919,"*Замена заводского номера*",'[15]ТЗ и ТП'!$D$15)+SUMIF($J919,"*Замена зарядного устройства*",'[15]ТЗ и ТП'!$D$16)+SUMIF($J919,"*Замена излучателя датчика крови DDL2002M APMKorea*",'[15]ТЗ и ТП'!$D$17)+SUMIF($J919,"*Замена кабеля датчика*",'[15]ТЗ и ТП'!$D$18)+SUMIF($J919,"*Замена Кнопки заушника ЕИУЮ.741521.001*",'[15]ТЗ и ТП'!$D$19)+SUMIF($J919,"*Замена платы датчика*",'[15]ТЗ и ТП'!$D$20)+SUMIF($J919,"*Замена пружин 2 шт*",'[15]ТЗ и ТП'!$D$21)+SUMIF($J919,"*Замена пружин 4 шт*",'[15]ТЗ и ТП'!$D$22)+SUMIF($J919,"*Замена разъёма micro-USB датчика*",'[15]ТЗ и ТП'!$D$23)+SUMIF($J919,"*Замена этикетки на упаковке*",'[15]ТЗ и ТП'!$D$24)+SUMIF($J919,"*Изготовление нового силиконового уха*",'[15]ТЗ и ТП'!$D$25)+SUMIF($J919,"*Изготовление нового слепка уха*",'[15]ТЗ и ТП'!$D$26)+SUMIF($J919,"*Изготовление новой клипсы*",'[15]ТЗ и ТП'!$D$27)+SUMIF($J919,"*Изготовление новых амбушюр*",'[15]ТЗ и ТП'!$D$28)+SUMIF($J919,"*Изготовление новых форм*",'[15]ТЗ и ТП'!$D$29)+SUMIF($J919,"*Кинута перемычка*",'[15]ТЗ и ТП'!$D$30)+SUMIF($J919,"*Кожух клипсы верхний левый ЕИУЮ.735224.004*",'[15]ТЗ и ТП'!$D$31)+SUMIF($J919,"*Кожух клипсы верхний правый ЕИУЮ.735224.005*",'[15]ТЗ и ТП'!$D$32)+SUMIF($J919,"*Кожух клипсы нижний левый ЕИУЮ.735224.002*",'[15]ТЗ и ТП'!$D$33)+SUMIF($J919,"*Кожух клипсы нижний правый ЕИУЮ.735224.003*",'[15]ТЗ и ТП'!$D$34)+SUMIF($J919,"*Крышка заушника ЕИУЮ.735614.002*",'[15]ТЗ и ТП'!$D$35)+SUMIF($J919,"*Крышка скобы ЕИУЮ.745321.001*",'[15]ТЗ и ТП'!$D$36)+SUMIF($J919,"*Основание заушника ЕИУЮ.735614.001*",'[15]ТЗ и ТП'!$D$37)+SUMIF($J919,"*Разборка заушной части*",'[15]ТЗ и ТП'!$D$38)+SUMIF($J919,"*Сборка корпуса заушной части*",'[15]ТЗ и ТП'!$D$39)+SUMIF($J919,"*Разборка клипсы*",'[15]ТЗ и ТП'!$D$40)+SUMIF($J919,"*Сборка корпуса клипсы*",'[15]ТЗ и ТП'!$D$41)+SUMIF($J919,"*Перепрошивка платы*",'[15]ТЗ и ТП'!$D$42)+SUMIF($J919,"*Подклейка провода к клипсе*",'[15]ТЗ и ТП'!$D$43)+SUMIF($J919,"*Чистка гарнитуры*",'[15]ТЗ и ТП'!$D$44)+SUMIF($J919,"*Проклейка амбушюр*",'[15]ТЗ и ТП'!$D$45)+SUMIF($J919,"*Прошивка BLE*",'[15]ТЗ и ТП'!$D$46)+SUMIF($J919,"*Скоба клипсы ЕИУЮ.745326.001*",'[15]ТЗ и ТП'!$D$47)+SUMIF($J919,"*Укорочен кабель*",'[15]ТЗ и ТП'!$D$48)+SUMIF($J919,"*Уменьшены амбушюры*",'[15]ТЗ и ТП'!$D$49)+SUMIF($J919,"*Установлены более длинные пружины 2 шт*",'[15]ТЗ и ТП'!$D$50)+SUMIF($J919,"*Установлены более длинные пружины 4 шт*",'[15]ТЗ и ТП'!$D$51)+SUMIF($J919,"*Растянуты пружины*",'[15]ТЗ и ТП'!$D$52)+SUMIF($J919,"*Перебор клипсы*",'[15]ТЗ и ТП'!$D$53)+SUMIF($J919,"*Усилена кнопка*",'[15]ТЗ и ТП'!$D$54)+IF($E919=$E918,0,IF($A919&gt;0.5,'[15]ТЗ и ТП'!$D$55,0))+IF(OR($F919="починено",$F919="сделана новая"),'[15]ТЗ и ТП'!$D$56)+IF(OR($F919="починено",$F919="сделана новая"),'[15]ТЗ и ТП'!$D$57)+SUMIF($J919,"*Ремонт платы датчика*",'[15]ТЗ и ТП'!$D$58)+SUMIF($J919,"*Изготовление датчика*",'[15]ТЗ и ТП'!$D$59)+SUMIF($J919,"*Вклейка магнита корпуса футляра*",'[15]ТЗ и ТП'!$D$63)+SUMIF($J919,"*Вклейка магнита крышки футляра*",'[15]ТЗ и ТП'!$D$64)+SUMIF($J919,"*Вклейка малого магнита корпуса футляра*",'[15]ТЗ и ТП'!$D$65)+SUMIF($J919,"*Вклейка малого магнита крышки футляра*",'[15]ТЗ и ТП'!$D$66)+SUMIF($J919,"*Замена 2-х цилиндрических магнитов*",'[15]ТЗ и ТП'!$D$67)+SUMIF($J919,"*Замена крышки футляра*",'[15]ТЗ и ТП'!$D$68)+SUMIF($J919,"*Замена магнита корпуса футляра*",'[15]ТЗ и ТП'!$D$69)+SUMIF($J919,"*Замена основания футляра*",'[15]ТЗ и ТП'!$D$70)+SUMIF($J919,"*Замена платы футляра*",'[15]ТЗ и ТП'!$D$71)+SUMIF($J919,"*Замена разъёма micro-USB кабеля футляра*",'[15]ТЗ и ТП'!$D$72)+SUMIF($J919,"*Замена разъёма micro-USB корпуса футляра*",'[15]ТЗ и ТП'!$D$73)+SUMIF($J919,"*Замена светодиода футляра*",'[15]ТЗ и ТП'!$D$74)+SUMIF($J919,"*Замена этикетки*",'[15]ТЗ и ТП'!$D$75)+SUMIF($J919,"*Исправление правильной ориентации micro-USB разъёма футляра  *",'[15]ТЗ и ТП'!$D$76)+SUMIF($J919,"*Замена кабеля футляра*",'[15]ТЗ и ТП'!$D$77)+SUMIF($J919,"*Доработка платы футляра &gt;40%*",'[15]ТЗ и ТП'!$D$78)+SUMIF($J919,"*Доработка платы футляра от нагрева*",'[15]ТЗ и ТП'!$D$79)+SUMIF($J919,"*Доработка разъёма micro-USB кабеля футляра*",'[15]ТЗ и ТП'!$D$80)+SUMIF($J919,"*Диагностика футляра*",'[15]ТЗ и ТП'!$D$81)+SUMIF($J919,"*Снятие платы футляра*",'[15]ТЗ и ТП'!$D$82)+SUMIF($J919,"*Установка платы футляра*",'[15]ТЗ и ТП'!$D$83)+SUMIF($J919,"*Изготовление уплотнителя под датчик*",'[15]ТЗ и ТП'!$D$84)+SUMIF($J919,"*Изготовление нового футляра*",'[15]ТЗ и ТП'!$D$85)+SUMIF($J919,"*Замена аккумулятора футляра*",'[15]ТЗ и ТП'!$D$86)</f>
        <v>#VALUE!</v>
      </c>
    </row>
    <row r="920" spans="1:17" ht="120">
      <c r="A920" s="147">
        <v>915</v>
      </c>
      <c r="B920" s="158" t="str">
        <f>IF(D920=4,VLOOKUP(C920,'[15]ФИО - № гарнитуры 4-я линия СПб'!$B$2:$C$180,2,FALSE),IF(D920=3,VLOOKUP(C920,'[15]ФИО - № гарнитуры 3-я линия СПб'!$B$2:$C$211,2,FALSE),""))</f>
        <v>Кондратков Евгений Александрович</v>
      </c>
      <c r="C920" s="125">
        <v>203</v>
      </c>
      <c r="D920" s="121">
        <v>4</v>
      </c>
      <c r="E920" s="124">
        <v>43448</v>
      </c>
      <c r="F920" s="126" t="s">
        <v>120</v>
      </c>
      <c r="G920" s="124"/>
      <c r="H920" s="265"/>
      <c r="I920" s="122" t="s">
        <v>2234</v>
      </c>
      <c r="J920" s="123"/>
      <c r="K920" s="19" t="s">
        <v>2550</v>
      </c>
      <c r="L920" s="148" t="s">
        <v>1601</v>
      </c>
      <c r="M920" s="119"/>
      <c r="N920" s="119"/>
      <c r="O920" s="149">
        <f>IF(M920&lt;&gt;"ЗН",COUNTIF(M$2:M919,M920),0)</f>
        <v>0</v>
      </c>
      <c r="P920" s="149" t="str">
        <f>IF($D920=4,IF(INT($E920)-EDATE(VLOOKUP($C920,'[15]ФИО - № гарнитуры 4-я линия СПб'!$B$2:$H$180,7,FALSE),12)&gt;=0,"НЕТ","ДА"),IF($D920=3,IF(INT($E920)-EDATE(VLOOKUP($C920,'[15]ФИО - № гарнитуры 3-я линия СПб'!$B$2:$M$211,12,FALSE),12)&gt;=0,"НЕТ","ДА"),""))</f>
        <v>НЕТ</v>
      </c>
      <c r="Q920" s="149" t="e">
        <f>SUMIF($J920,"*AFE4490*",'[15]ТЗ и ТП'!$D$2)+SUMIF($J920,"*BC817*",'[15]ТЗ и ТП'!$D$3)+SUMIF($J920,"*LP2985-3,0*",'[15]ТЗ и ТП'!$D$4)+SUMIF($J920,"*STC4054GR*",'[15]ТЗ и ТП'!$D$5)+SUMIF($J920,"*W25Q128*",'[15]ТЗ и ТП'!$D$6)+SUMIF($J920,"*Диагностика датчика*",'[15]ТЗ и ТП'!$D$7)+SUMIF($J920,"*Доработка амбушюр*",'[15]ТЗ и ТП'!$D$8)+SUMIF($J920,"*Заглушка клипсы ЕИУЮ.741621.001*",'[15]ТЗ и ТП'!$D$9)+SUMIF($J920,"*Заглушка клипсы ЕИУЮ.741621.001 - 2 шт*",'[15]ТЗ и ТП'!$D$10)+SUMIF($J920,"*Замена SMD-кнопки*",'[15]ТЗ и ТП'!$D$11)+SUMIF($J920,"*Замена аккумулятора датчика*",'[15]ТЗ и ТП'!$D$12)+SUMIF($J920,"*Замена амбушюр*",'[15]ТЗ и ТП'!$D$13)+SUMIF($J920,"*Замена детектора датчика крови DDN2090M APMKorea*",'[15]ТЗ и ТП'!$D$14)+SUMIF($J920,"*Замена заводского номера*",'[15]ТЗ и ТП'!$D$15)+SUMIF($J920,"*Замена зарядного устройства*",'[15]ТЗ и ТП'!$D$16)+SUMIF($J920,"*Замена излучателя датчика крови DDL2002M APMKorea*",'[15]ТЗ и ТП'!$D$17)+SUMIF($J920,"*Замена кабеля датчика*",'[15]ТЗ и ТП'!$D$18)+SUMIF($J920,"*Замена Кнопки заушника ЕИУЮ.741521.001*",'[15]ТЗ и ТП'!$D$19)+SUMIF($J920,"*Замена платы датчика*",'[15]ТЗ и ТП'!$D$20)+SUMIF($J920,"*Замена пружин 2 шт*",'[15]ТЗ и ТП'!$D$21)+SUMIF($J920,"*Замена пружин 4 шт*",'[15]ТЗ и ТП'!$D$22)+SUMIF($J920,"*Замена разъёма micro-USB датчика*",'[15]ТЗ и ТП'!$D$23)+SUMIF($J920,"*Замена этикетки на упаковке*",'[15]ТЗ и ТП'!$D$24)+SUMIF($J920,"*Изготовление нового силиконового уха*",'[15]ТЗ и ТП'!$D$25)+SUMIF($J920,"*Изготовление нового слепка уха*",'[15]ТЗ и ТП'!$D$26)+SUMIF($J920,"*Изготовление новой клипсы*",'[15]ТЗ и ТП'!$D$27)+SUMIF($J920,"*Изготовление новых амбушюр*",'[15]ТЗ и ТП'!$D$28)+SUMIF($J920,"*Изготовление новых форм*",'[15]ТЗ и ТП'!$D$29)+SUMIF($J920,"*Кинута перемычка*",'[15]ТЗ и ТП'!$D$30)+SUMIF($J920,"*Кожух клипсы верхний левый ЕИУЮ.735224.004*",'[15]ТЗ и ТП'!$D$31)+SUMIF($J920,"*Кожух клипсы верхний правый ЕИУЮ.735224.005*",'[15]ТЗ и ТП'!$D$32)+SUMIF($J920,"*Кожух клипсы нижний левый ЕИУЮ.735224.002*",'[15]ТЗ и ТП'!$D$33)+SUMIF($J920,"*Кожух клипсы нижний правый ЕИУЮ.735224.003*",'[15]ТЗ и ТП'!$D$34)+SUMIF($J920,"*Крышка заушника ЕИУЮ.735614.002*",'[15]ТЗ и ТП'!$D$35)+SUMIF($J920,"*Крышка скобы ЕИУЮ.745321.001*",'[15]ТЗ и ТП'!$D$36)+SUMIF($J920,"*Основание заушника ЕИУЮ.735614.001*",'[15]ТЗ и ТП'!$D$37)+SUMIF($J920,"*Разборка заушной части*",'[15]ТЗ и ТП'!$D$38)+SUMIF($J920,"*Сборка корпуса заушной части*",'[15]ТЗ и ТП'!$D$39)+SUMIF($J920,"*Разборка клипсы*",'[15]ТЗ и ТП'!$D$40)+SUMIF($J920,"*Сборка корпуса клипсы*",'[15]ТЗ и ТП'!$D$41)+SUMIF($J920,"*Перепрошивка платы*",'[15]ТЗ и ТП'!$D$42)+SUMIF($J920,"*Подклейка провода к клипсе*",'[15]ТЗ и ТП'!$D$43)+SUMIF($J920,"*Чистка гарнитуры*",'[15]ТЗ и ТП'!$D$44)+SUMIF($J920,"*Проклейка амбушюр*",'[15]ТЗ и ТП'!$D$45)+SUMIF($J920,"*Прошивка BLE*",'[15]ТЗ и ТП'!$D$46)+SUMIF($J920,"*Скоба клипсы ЕИУЮ.745326.001*",'[15]ТЗ и ТП'!$D$47)+SUMIF($J920,"*Укорочен кабель*",'[15]ТЗ и ТП'!$D$48)+SUMIF($J920,"*Уменьшены амбушюры*",'[15]ТЗ и ТП'!$D$49)+SUMIF($J920,"*Установлены более длинные пружины 2 шт*",'[15]ТЗ и ТП'!$D$50)+SUMIF($J920,"*Установлены более длинные пружины 4 шт*",'[15]ТЗ и ТП'!$D$51)+SUMIF($J920,"*Растянуты пружины*",'[15]ТЗ и ТП'!$D$52)+SUMIF($J920,"*Перебор клипсы*",'[15]ТЗ и ТП'!$D$53)+SUMIF($J920,"*Усилена кнопка*",'[15]ТЗ и ТП'!$D$54)+IF($E920=$E919,0,IF($A920&gt;0.5,'[15]ТЗ и ТП'!$D$55,0))+IF(OR($F920="починено",$F920="сделана новая"),'[15]ТЗ и ТП'!$D$56)+IF(OR($F920="починено",$F920="сделана новая"),'[15]ТЗ и ТП'!$D$57)+SUMIF($J920,"*Ремонт платы датчика*",'[15]ТЗ и ТП'!$D$58)+SUMIF($J920,"*Изготовление датчика*",'[15]ТЗ и ТП'!$D$59)+SUMIF($J920,"*Вклейка магнита корпуса футляра*",'[15]ТЗ и ТП'!$D$63)+SUMIF($J920,"*Вклейка магнита крышки футляра*",'[15]ТЗ и ТП'!$D$64)+SUMIF($J920,"*Вклейка малого магнита корпуса футляра*",'[15]ТЗ и ТП'!$D$65)+SUMIF($J920,"*Вклейка малого магнита крышки футляра*",'[15]ТЗ и ТП'!$D$66)+SUMIF($J920,"*Замена 2-х цилиндрических магнитов*",'[15]ТЗ и ТП'!$D$67)+SUMIF($J920,"*Замена крышки футляра*",'[15]ТЗ и ТП'!$D$68)+SUMIF($J920,"*Замена магнита корпуса футляра*",'[15]ТЗ и ТП'!$D$69)+SUMIF($J920,"*Замена основания футляра*",'[15]ТЗ и ТП'!$D$70)+SUMIF($J920,"*Замена платы футляра*",'[15]ТЗ и ТП'!$D$71)+SUMIF($J920,"*Замена разъёма micro-USB кабеля футляра*",'[15]ТЗ и ТП'!$D$72)+SUMIF($J920,"*Замена разъёма micro-USB корпуса футляра*",'[15]ТЗ и ТП'!$D$73)+SUMIF($J920,"*Замена светодиода футляра*",'[15]ТЗ и ТП'!$D$74)+SUMIF($J920,"*Замена этикетки*",'[15]ТЗ и ТП'!$D$75)+SUMIF($J920,"*Исправление правильной ориентации micro-USB разъёма футляра  *",'[15]ТЗ и ТП'!$D$76)+SUMIF($J920,"*Замена кабеля футляра*",'[15]ТЗ и ТП'!$D$77)+SUMIF($J920,"*Доработка платы футляра &gt;40%*",'[15]ТЗ и ТП'!$D$78)+SUMIF($J920,"*Доработка платы футляра от нагрева*",'[15]ТЗ и ТП'!$D$79)+SUMIF($J920,"*Доработка разъёма micro-USB кабеля футляра*",'[15]ТЗ и ТП'!$D$80)+SUMIF($J920,"*Диагностика футляра*",'[15]ТЗ и ТП'!$D$81)+SUMIF($J920,"*Снятие платы футляра*",'[15]ТЗ и ТП'!$D$82)+SUMIF($J920,"*Установка платы футляра*",'[15]ТЗ и ТП'!$D$83)+SUMIF($J920,"*Изготовление уплотнителя под датчик*",'[15]ТЗ и ТП'!$D$84)+SUMIF($J920,"*Изготовление нового футляра*",'[15]ТЗ и ТП'!$D$85)+SUMIF($J920,"*Замена аккумулятора футляра*",'[15]ТЗ и ТП'!$D$86)</f>
        <v>#VALUE!</v>
      </c>
    </row>
    <row r="921" spans="1:17" ht="120">
      <c r="A921" s="147">
        <v>916</v>
      </c>
      <c r="B921" s="158" t="str">
        <f>IF(D921=4,VLOOKUP(C921,'[15]ФИО - № гарнитуры 4-я линия СПб'!$B$2:$C$180,2,FALSE),IF(D921=3,VLOOKUP(C921,'[15]ФИО - № гарнитуры 3-я линия СПб'!$B$2:$C$211,2,FALSE),""))</f>
        <v>Голубев Борис Михайлович</v>
      </c>
      <c r="C921" s="125">
        <v>43</v>
      </c>
      <c r="D921" s="121">
        <v>4</v>
      </c>
      <c r="E921" s="124">
        <v>43448</v>
      </c>
      <c r="F921" s="126" t="s">
        <v>120</v>
      </c>
      <c r="G921" s="124"/>
      <c r="H921" s="265"/>
      <c r="I921" s="122" t="s">
        <v>2235</v>
      </c>
      <c r="J921" s="123"/>
      <c r="K921" s="19"/>
      <c r="L921" s="148"/>
      <c r="M921" s="119"/>
      <c r="N921" s="119"/>
      <c r="O921" s="149">
        <f>IF(M921&lt;&gt;"ЗН",COUNTIF(M$2:M920,M921),0)</f>
        <v>0</v>
      </c>
      <c r="P921" s="149" t="str">
        <f>IF($D921=4,IF(INT($E921)-EDATE(VLOOKUP($C921,'[15]ФИО - № гарнитуры 4-я линия СПб'!$B$2:$H$180,7,FALSE),12)&gt;=0,"НЕТ","ДА"),IF($D921=3,IF(INT($E921)-EDATE(VLOOKUP($C921,'[15]ФИО - № гарнитуры 3-я линия СПб'!$B$2:$M$211,12,FALSE),12)&gt;=0,"НЕТ","ДА"),""))</f>
        <v>НЕТ</v>
      </c>
      <c r="Q921" s="149" t="e">
        <f>SUMIF($J921,"*AFE4490*",'[15]ТЗ и ТП'!$D$2)+SUMIF($J921,"*BC817*",'[15]ТЗ и ТП'!$D$3)+SUMIF($J921,"*LP2985-3,0*",'[15]ТЗ и ТП'!$D$4)+SUMIF($J921,"*STC4054GR*",'[15]ТЗ и ТП'!$D$5)+SUMIF($J921,"*W25Q128*",'[15]ТЗ и ТП'!$D$6)+SUMIF($J921,"*Диагностика датчика*",'[15]ТЗ и ТП'!$D$7)+SUMIF($J921,"*Доработка амбушюр*",'[15]ТЗ и ТП'!$D$8)+SUMIF($J921,"*Заглушка клипсы ЕИУЮ.741621.001*",'[15]ТЗ и ТП'!$D$9)+SUMIF($J921,"*Заглушка клипсы ЕИУЮ.741621.001 - 2 шт*",'[15]ТЗ и ТП'!$D$10)+SUMIF($J921,"*Замена SMD-кнопки*",'[15]ТЗ и ТП'!$D$11)+SUMIF($J921,"*Замена аккумулятора датчика*",'[15]ТЗ и ТП'!$D$12)+SUMIF($J921,"*Замена амбушюр*",'[15]ТЗ и ТП'!$D$13)+SUMIF($J921,"*Замена детектора датчика крови DDN2090M APMKorea*",'[15]ТЗ и ТП'!$D$14)+SUMIF($J921,"*Замена заводского номера*",'[15]ТЗ и ТП'!$D$15)+SUMIF($J921,"*Замена зарядного устройства*",'[15]ТЗ и ТП'!$D$16)+SUMIF($J921,"*Замена излучателя датчика крови DDL2002M APMKorea*",'[15]ТЗ и ТП'!$D$17)+SUMIF($J921,"*Замена кабеля датчика*",'[15]ТЗ и ТП'!$D$18)+SUMIF($J921,"*Замена Кнопки заушника ЕИУЮ.741521.001*",'[15]ТЗ и ТП'!$D$19)+SUMIF($J921,"*Замена платы датчика*",'[15]ТЗ и ТП'!$D$20)+SUMIF($J921,"*Замена пружин 2 шт*",'[15]ТЗ и ТП'!$D$21)+SUMIF($J921,"*Замена пружин 4 шт*",'[15]ТЗ и ТП'!$D$22)+SUMIF($J921,"*Замена разъёма micro-USB датчика*",'[15]ТЗ и ТП'!$D$23)+SUMIF($J921,"*Замена этикетки на упаковке*",'[15]ТЗ и ТП'!$D$24)+SUMIF($J921,"*Изготовление нового силиконового уха*",'[15]ТЗ и ТП'!$D$25)+SUMIF($J921,"*Изготовление нового слепка уха*",'[15]ТЗ и ТП'!$D$26)+SUMIF($J921,"*Изготовление новой клипсы*",'[15]ТЗ и ТП'!$D$27)+SUMIF($J921,"*Изготовление новых амбушюр*",'[15]ТЗ и ТП'!$D$28)+SUMIF($J921,"*Изготовление новых форм*",'[15]ТЗ и ТП'!$D$29)+SUMIF($J921,"*Кинута перемычка*",'[15]ТЗ и ТП'!$D$30)+SUMIF($J921,"*Кожух клипсы верхний левый ЕИУЮ.735224.004*",'[15]ТЗ и ТП'!$D$31)+SUMIF($J921,"*Кожух клипсы верхний правый ЕИУЮ.735224.005*",'[15]ТЗ и ТП'!$D$32)+SUMIF($J921,"*Кожух клипсы нижний левый ЕИУЮ.735224.002*",'[15]ТЗ и ТП'!$D$33)+SUMIF($J921,"*Кожух клипсы нижний правый ЕИУЮ.735224.003*",'[15]ТЗ и ТП'!$D$34)+SUMIF($J921,"*Крышка заушника ЕИУЮ.735614.002*",'[15]ТЗ и ТП'!$D$35)+SUMIF($J921,"*Крышка скобы ЕИУЮ.745321.001*",'[15]ТЗ и ТП'!$D$36)+SUMIF($J921,"*Основание заушника ЕИУЮ.735614.001*",'[15]ТЗ и ТП'!$D$37)+SUMIF($J921,"*Разборка заушной части*",'[15]ТЗ и ТП'!$D$38)+SUMIF($J921,"*Сборка корпуса заушной части*",'[15]ТЗ и ТП'!$D$39)+SUMIF($J921,"*Разборка клипсы*",'[15]ТЗ и ТП'!$D$40)+SUMIF($J921,"*Сборка корпуса клипсы*",'[15]ТЗ и ТП'!$D$41)+SUMIF($J921,"*Перепрошивка платы*",'[15]ТЗ и ТП'!$D$42)+SUMIF($J921,"*Подклейка провода к клипсе*",'[15]ТЗ и ТП'!$D$43)+SUMIF($J921,"*Чистка гарнитуры*",'[15]ТЗ и ТП'!$D$44)+SUMIF($J921,"*Проклейка амбушюр*",'[15]ТЗ и ТП'!$D$45)+SUMIF($J921,"*Прошивка BLE*",'[15]ТЗ и ТП'!$D$46)+SUMIF($J921,"*Скоба клипсы ЕИУЮ.745326.001*",'[15]ТЗ и ТП'!$D$47)+SUMIF($J921,"*Укорочен кабель*",'[15]ТЗ и ТП'!$D$48)+SUMIF($J921,"*Уменьшены амбушюры*",'[15]ТЗ и ТП'!$D$49)+SUMIF($J921,"*Установлены более длинные пружины 2 шт*",'[15]ТЗ и ТП'!$D$50)+SUMIF($J921,"*Установлены более длинные пружины 4 шт*",'[15]ТЗ и ТП'!$D$51)+SUMIF($J921,"*Растянуты пружины*",'[15]ТЗ и ТП'!$D$52)+SUMIF($J921,"*Перебор клипсы*",'[15]ТЗ и ТП'!$D$53)+SUMIF($J921,"*Усилена кнопка*",'[15]ТЗ и ТП'!$D$54)+IF($E921=$E920,0,IF($A921&gt;0.5,'[15]ТЗ и ТП'!$D$55,0))+IF(OR($F921="починено",$F921="сделана новая"),'[15]ТЗ и ТП'!$D$56)+IF(OR($F921="починено",$F921="сделана новая"),'[15]ТЗ и ТП'!$D$57)+SUMIF($J921,"*Ремонт платы датчика*",'[15]ТЗ и ТП'!$D$58)+SUMIF($J921,"*Изготовление датчика*",'[15]ТЗ и ТП'!$D$59)+SUMIF($J921,"*Вклейка магнита корпуса футляра*",'[15]ТЗ и ТП'!$D$63)+SUMIF($J921,"*Вклейка магнита крышки футляра*",'[15]ТЗ и ТП'!$D$64)+SUMIF($J921,"*Вклейка малого магнита корпуса футляра*",'[15]ТЗ и ТП'!$D$65)+SUMIF($J921,"*Вклейка малого магнита крышки футляра*",'[15]ТЗ и ТП'!$D$66)+SUMIF($J921,"*Замена 2-х цилиндрических магнитов*",'[15]ТЗ и ТП'!$D$67)+SUMIF($J921,"*Замена крышки футляра*",'[15]ТЗ и ТП'!$D$68)+SUMIF($J921,"*Замена магнита корпуса футляра*",'[15]ТЗ и ТП'!$D$69)+SUMIF($J921,"*Замена основания футляра*",'[15]ТЗ и ТП'!$D$70)+SUMIF($J921,"*Замена платы футляра*",'[15]ТЗ и ТП'!$D$71)+SUMIF($J921,"*Замена разъёма micro-USB кабеля футляра*",'[15]ТЗ и ТП'!$D$72)+SUMIF($J921,"*Замена разъёма micro-USB корпуса футляра*",'[15]ТЗ и ТП'!$D$73)+SUMIF($J921,"*Замена светодиода футляра*",'[15]ТЗ и ТП'!$D$74)+SUMIF($J921,"*Замена этикетки*",'[15]ТЗ и ТП'!$D$75)+SUMIF($J921,"*Исправление правильной ориентации micro-USB разъёма футляра  *",'[15]ТЗ и ТП'!$D$76)+SUMIF($J921,"*Замена кабеля футляра*",'[15]ТЗ и ТП'!$D$77)+SUMIF($J921,"*Доработка платы футляра &gt;40%*",'[15]ТЗ и ТП'!$D$78)+SUMIF($J921,"*Доработка платы футляра от нагрева*",'[15]ТЗ и ТП'!$D$79)+SUMIF($J921,"*Доработка разъёма micro-USB кабеля футляра*",'[15]ТЗ и ТП'!$D$80)+SUMIF($J921,"*Диагностика футляра*",'[15]ТЗ и ТП'!$D$81)+SUMIF($J921,"*Снятие платы футляра*",'[15]ТЗ и ТП'!$D$82)+SUMIF($J921,"*Установка платы футляра*",'[15]ТЗ и ТП'!$D$83)+SUMIF($J921,"*Изготовление уплотнителя под датчик*",'[15]ТЗ и ТП'!$D$84)+SUMIF($J921,"*Изготовление нового футляра*",'[15]ТЗ и ТП'!$D$85)+SUMIF($J921,"*Замена аккумулятора футляра*",'[15]ТЗ и ТП'!$D$86)</f>
        <v>#VALUE!</v>
      </c>
    </row>
    <row r="922" spans="1:17" ht="120" hidden="1">
      <c r="A922" s="147">
        <v>917</v>
      </c>
      <c r="B922" s="155" t="str">
        <f>IF(D922=4,VLOOKUP(C922,'[15]ФИО - № гарнитуры 4-я линия СПб'!$B$2:$C$180,2,FALSE),IF(D922=3,VLOOKUP(C922,'[15]ФИО - № гарнитуры 3-я линия СПб'!$B$2:$C$211,2,FALSE),""))</f>
        <v>Цыпушкин Юрий Николаевич</v>
      </c>
      <c r="C922" s="144">
        <v>213</v>
      </c>
      <c r="D922" s="5">
        <v>4</v>
      </c>
      <c r="E922" s="106">
        <v>43448</v>
      </c>
      <c r="F922" s="126" t="s">
        <v>120</v>
      </c>
      <c r="G922" s="124"/>
      <c r="H922" s="265"/>
      <c r="I922" s="63" t="s">
        <v>2236</v>
      </c>
      <c r="J922" s="31" t="s">
        <v>2332</v>
      </c>
      <c r="K922" s="19" t="s">
        <v>2331</v>
      </c>
      <c r="L922" s="148" t="s">
        <v>1601</v>
      </c>
      <c r="M922" s="145">
        <v>43460</v>
      </c>
      <c r="N922" s="145">
        <v>43486</v>
      </c>
      <c r="O922" s="149">
        <f>IF(M922&lt;&gt;"ЗН",COUNTIF(M$2:M921,M922),0)</f>
        <v>9</v>
      </c>
      <c r="P922" s="149" t="str">
        <f>IF($D922=4,IF(INT($E922)-EDATE(VLOOKUP($C922,'[15]ФИО - № гарнитуры 4-я линия СПб'!$B$2:$H$180,7,FALSE),12)&gt;=0,"НЕТ","ДА"),IF($D922=3,IF(INT($E922)-EDATE(VLOOKUP($C922,'[15]ФИО - № гарнитуры 3-я линия СПб'!$B$2:$M$211,12,FALSE),12)&gt;=0,"НЕТ","ДА"),""))</f>
        <v>НЕТ</v>
      </c>
      <c r="Q922" s="149" t="e">
        <f>SUMIF($J922,"*AFE4490*",'[15]ТЗ и ТП'!$D$2)+SUMIF($J922,"*BC817*",'[15]ТЗ и ТП'!$D$3)+SUMIF($J922,"*LP2985-3,0*",'[15]ТЗ и ТП'!$D$4)+SUMIF($J922,"*STC4054GR*",'[15]ТЗ и ТП'!$D$5)+SUMIF($J922,"*W25Q128*",'[15]ТЗ и ТП'!$D$6)+SUMIF($J922,"*Диагностика датчика*",'[15]ТЗ и ТП'!$D$7)+SUMIF($J922,"*Доработка амбушюр*",'[15]ТЗ и ТП'!$D$8)+SUMIF($J922,"*Заглушка клипсы ЕИУЮ.741621.001*",'[15]ТЗ и ТП'!$D$9)+SUMIF($J922,"*Заглушка клипсы ЕИУЮ.741621.001 - 2 шт*",'[15]ТЗ и ТП'!$D$10)+SUMIF($J922,"*Замена SMD-кнопки*",'[15]ТЗ и ТП'!$D$11)+SUMIF($J922,"*Замена аккумулятора датчика*",'[15]ТЗ и ТП'!$D$12)+SUMIF($J922,"*Замена амбушюр*",'[15]ТЗ и ТП'!$D$13)+SUMIF($J922,"*Замена детектора датчика крови DDN2090M APMKorea*",'[15]ТЗ и ТП'!$D$14)+SUMIF($J922,"*Замена заводского номера*",'[15]ТЗ и ТП'!$D$15)+SUMIF($J922,"*Замена зарядного устройства*",'[15]ТЗ и ТП'!$D$16)+SUMIF($J922,"*Замена излучателя датчика крови DDL2002M APMKorea*",'[15]ТЗ и ТП'!$D$17)+SUMIF($J922,"*Замена кабеля датчика*",'[15]ТЗ и ТП'!$D$18)+SUMIF($J922,"*Замена Кнопки заушника ЕИУЮ.741521.001*",'[15]ТЗ и ТП'!$D$19)+SUMIF($J922,"*Замена платы датчика*",'[15]ТЗ и ТП'!$D$20)+SUMIF($J922,"*Замена пружин 2 шт*",'[15]ТЗ и ТП'!$D$21)+SUMIF($J922,"*Замена пружин 4 шт*",'[15]ТЗ и ТП'!$D$22)+SUMIF($J922,"*Замена разъёма micro-USB датчика*",'[15]ТЗ и ТП'!$D$23)+SUMIF($J922,"*Замена этикетки на упаковке*",'[15]ТЗ и ТП'!$D$24)+SUMIF($J922,"*Изготовление нового силиконового уха*",'[15]ТЗ и ТП'!$D$25)+SUMIF($J922,"*Изготовление нового слепка уха*",'[15]ТЗ и ТП'!$D$26)+SUMIF($J922,"*Изготовление новой клипсы*",'[15]ТЗ и ТП'!$D$27)+SUMIF($J922,"*Изготовление новых амбушюр*",'[15]ТЗ и ТП'!$D$28)+SUMIF($J922,"*Изготовление новых форм*",'[15]ТЗ и ТП'!$D$29)+SUMIF($J922,"*Кинута перемычка*",'[15]ТЗ и ТП'!$D$30)+SUMIF($J922,"*Кожух клипсы верхний левый ЕИУЮ.735224.004*",'[15]ТЗ и ТП'!$D$31)+SUMIF($J922,"*Кожух клипсы верхний правый ЕИУЮ.735224.005*",'[15]ТЗ и ТП'!$D$32)+SUMIF($J922,"*Кожух клипсы нижний левый ЕИУЮ.735224.002*",'[15]ТЗ и ТП'!$D$33)+SUMIF($J922,"*Кожух клипсы нижний правый ЕИУЮ.735224.003*",'[15]ТЗ и ТП'!$D$34)+SUMIF($J922,"*Крышка заушника ЕИУЮ.735614.002*",'[15]ТЗ и ТП'!$D$35)+SUMIF($J922,"*Крышка скобы ЕИУЮ.745321.001*",'[15]ТЗ и ТП'!$D$36)+SUMIF($J922,"*Основание заушника ЕИУЮ.735614.001*",'[15]ТЗ и ТП'!$D$37)+SUMIF($J922,"*Разборка заушной части*",'[15]ТЗ и ТП'!$D$38)+SUMIF($J922,"*Сборка корпуса заушной части*",'[15]ТЗ и ТП'!$D$39)+SUMIF($J922,"*Разборка клипсы*",'[15]ТЗ и ТП'!$D$40)+SUMIF($J922,"*Сборка корпуса клипсы*",'[15]ТЗ и ТП'!$D$41)+SUMIF($J922,"*Перепрошивка платы*",'[15]ТЗ и ТП'!$D$42)+SUMIF($J922,"*Подклейка провода к клипсе*",'[15]ТЗ и ТП'!$D$43)+SUMIF($J922,"*Чистка гарнитуры*",'[15]ТЗ и ТП'!$D$44)+SUMIF($J922,"*Проклейка амбушюр*",'[15]ТЗ и ТП'!$D$45)+SUMIF($J922,"*Прошивка BLE*",'[15]ТЗ и ТП'!$D$46)+SUMIF($J922,"*Скоба клипсы ЕИУЮ.745326.001*",'[15]ТЗ и ТП'!$D$47)+SUMIF($J922,"*Укорочен кабель*",'[15]ТЗ и ТП'!$D$48)+SUMIF($J922,"*Уменьшены амбушюры*",'[15]ТЗ и ТП'!$D$49)+SUMIF($J922,"*Установлены более длинные пружины 2 шт*",'[15]ТЗ и ТП'!$D$50)+SUMIF($J922,"*Установлены более длинные пружины 4 шт*",'[15]ТЗ и ТП'!$D$51)+SUMIF($J922,"*Растянуты пружины*",'[15]ТЗ и ТП'!$D$52)+SUMIF($J922,"*Перебор клипсы*",'[15]ТЗ и ТП'!$D$53)+SUMIF($J922,"*Усилена кнопка*",'[15]ТЗ и ТП'!$D$54)+IF($E922=$E921,0,IF($A922&gt;0.5,'[15]ТЗ и ТП'!$D$55,0))+IF(OR($F922="починено",$F922="сделана новая"),'[15]ТЗ и ТП'!$D$56)+IF(OR($F922="починено",$F922="сделана новая"),'[15]ТЗ и ТП'!$D$57)+SUMIF($J922,"*Ремонт платы датчика*",'[15]ТЗ и ТП'!$D$58)+SUMIF($J922,"*Изготовление датчика*",'[15]ТЗ и ТП'!$D$59)+SUMIF($J922,"*Вклейка магнита корпуса футляра*",'[15]ТЗ и ТП'!$D$63)+SUMIF($J922,"*Вклейка магнита крышки футляра*",'[15]ТЗ и ТП'!$D$64)+SUMIF($J922,"*Вклейка малого магнита корпуса футляра*",'[15]ТЗ и ТП'!$D$65)+SUMIF($J922,"*Вклейка малого магнита крышки футляра*",'[15]ТЗ и ТП'!$D$66)+SUMIF($J922,"*Замена 2-х цилиндрических магнитов*",'[15]ТЗ и ТП'!$D$67)+SUMIF($J922,"*Замена крышки футляра*",'[15]ТЗ и ТП'!$D$68)+SUMIF($J922,"*Замена магнита корпуса футляра*",'[15]ТЗ и ТП'!$D$69)+SUMIF($J922,"*Замена основания футляра*",'[15]ТЗ и ТП'!$D$70)+SUMIF($J922,"*Замена платы футляра*",'[15]ТЗ и ТП'!$D$71)+SUMIF($J922,"*Замена разъёма micro-USB кабеля футляра*",'[15]ТЗ и ТП'!$D$72)+SUMIF($J922,"*Замена разъёма micro-USB корпуса футляра*",'[15]ТЗ и ТП'!$D$73)+SUMIF($J922,"*Замена светодиода футляра*",'[15]ТЗ и ТП'!$D$74)+SUMIF($J922,"*Замена этикетки*",'[15]ТЗ и ТП'!$D$75)+SUMIF($J922,"*Исправление правильной ориентации micro-USB разъёма футляра  *",'[15]ТЗ и ТП'!$D$76)+SUMIF($J922,"*Замена кабеля футляра*",'[15]ТЗ и ТП'!$D$77)+SUMIF($J922,"*Доработка платы футляра &gt;40%*",'[15]ТЗ и ТП'!$D$78)+SUMIF($J922,"*Доработка платы футляра от нагрева*",'[15]ТЗ и ТП'!$D$79)+SUMIF($J922,"*Доработка разъёма micro-USB кабеля футляра*",'[15]ТЗ и ТП'!$D$80)+SUMIF($J922,"*Диагностика футляра*",'[15]ТЗ и ТП'!$D$81)+SUMIF($J922,"*Снятие платы футляра*",'[15]ТЗ и ТП'!$D$82)+SUMIF($J922,"*Установка платы футляра*",'[15]ТЗ и ТП'!$D$83)+SUMIF($J922,"*Изготовление уплотнителя под датчик*",'[15]ТЗ и ТП'!$D$84)+SUMIF($J922,"*Изготовление нового футляра*",'[15]ТЗ и ТП'!$D$85)+SUMIF($J922,"*Замена аккумулятора футляра*",'[15]ТЗ и ТП'!$D$86)</f>
        <v>#VALUE!</v>
      </c>
    </row>
    <row r="923" spans="1:17" ht="120">
      <c r="A923" s="147">
        <v>918</v>
      </c>
      <c r="B923" s="158" t="str">
        <f>IF(D923=4,VLOOKUP(C923,'[15]ФИО - № гарнитуры 4-я линия СПб'!$B$2:$C$180,2,FALSE),IF(D923=3,VLOOKUP(C923,'[15]ФИО - № гарнитуры 3-я линия СПб'!$B$2:$C$211,2,FALSE),""))</f>
        <v>Муравьёв Дмитрий Павлович</v>
      </c>
      <c r="C923" s="125">
        <v>172</v>
      </c>
      <c r="D923" s="121">
        <v>4</v>
      </c>
      <c r="E923" s="124">
        <v>43448</v>
      </c>
      <c r="F923" s="126" t="s">
        <v>120</v>
      </c>
      <c r="G923" s="124"/>
      <c r="H923" s="265"/>
      <c r="I923" s="122" t="s">
        <v>2237</v>
      </c>
      <c r="J923" s="123"/>
      <c r="K923" s="19"/>
      <c r="L923" s="148"/>
      <c r="M923" s="119"/>
      <c r="N923" s="119"/>
      <c r="O923" s="149">
        <f>IF(M923&lt;&gt;"ЗН",COUNTIF(M$2:M922,M923),0)</f>
        <v>0</v>
      </c>
      <c r="P923" s="149" t="str">
        <f>IF($D923=4,IF(INT($E923)-EDATE(VLOOKUP($C923,'[15]ФИО - № гарнитуры 4-я линия СПб'!$B$2:$H$180,7,FALSE),12)&gt;=0,"НЕТ","ДА"),IF($D923=3,IF(INT($E923)-EDATE(VLOOKUP($C923,'[15]ФИО - № гарнитуры 3-я линия СПб'!$B$2:$M$211,12,FALSE),12)&gt;=0,"НЕТ","ДА"),""))</f>
        <v>НЕТ</v>
      </c>
      <c r="Q923" s="149" t="e">
        <f>SUMIF($J923,"*AFE4490*",'[15]ТЗ и ТП'!$D$2)+SUMIF($J923,"*BC817*",'[15]ТЗ и ТП'!$D$3)+SUMIF($J923,"*LP2985-3,0*",'[15]ТЗ и ТП'!$D$4)+SUMIF($J923,"*STC4054GR*",'[15]ТЗ и ТП'!$D$5)+SUMIF($J923,"*W25Q128*",'[15]ТЗ и ТП'!$D$6)+SUMIF($J923,"*Диагностика датчика*",'[15]ТЗ и ТП'!$D$7)+SUMIF($J923,"*Доработка амбушюр*",'[15]ТЗ и ТП'!$D$8)+SUMIF($J923,"*Заглушка клипсы ЕИУЮ.741621.001*",'[15]ТЗ и ТП'!$D$9)+SUMIF($J923,"*Заглушка клипсы ЕИУЮ.741621.001 - 2 шт*",'[15]ТЗ и ТП'!$D$10)+SUMIF($J923,"*Замена SMD-кнопки*",'[15]ТЗ и ТП'!$D$11)+SUMIF($J923,"*Замена аккумулятора датчика*",'[15]ТЗ и ТП'!$D$12)+SUMIF($J923,"*Замена амбушюр*",'[15]ТЗ и ТП'!$D$13)+SUMIF($J923,"*Замена детектора датчика крови DDN2090M APMKorea*",'[15]ТЗ и ТП'!$D$14)+SUMIF($J923,"*Замена заводского номера*",'[15]ТЗ и ТП'!$D$15)+SUMIF($J923,"*Замена зарядного устройства*",'[15]ТЗ и ТП'!$D$16)+SUMIF($J923,"*Замена излучателя датчика крови DDL2002M APMKorea*",'[15]ТЗ и ТП'!$D$17)+SUMIF($J923,"*Замена кабеля датчика*",'[15]ТЗ и ТП'!$D$18)+SUMIF($J923,"*Замена Кнопки заушника ЕИУЮ.741521.001*",'[15]ТЗ и ТП'!$D$19)+SUMIF($J923,"*Замена платы датчика*",'[15]ТЗ и ТП'!$D$20)+SUMIF($J923,"*Замена пружин 2 шт*",'[15]ТЗ и ТП'!$D$21)+SUMIF($J923,"*Замена пружин 4 шт*",'[15]ТЗ и ТП'!$D$22)+SUMIF($J923,"*Замена разъёма micro-USB датчика*",'[15]ТЗ и ТП'!$D$23)+SUMIF($J923,"*Замена этикетки на упаковке*",'[15]ТЗ и ТП'!$D$24)+SUMIF($J923,"*Изготовление нового силиконового уха*",'[15]ТЗ и ТП'!$D$25)+SUMIF($J923,"*Изготовление нового слепка уха*",'[15]ТЗ и ТП'!$D$26)+SUMIF($J923,"*Изготовление новой клипсы*",'[15]ТЗ и ТП'!$D$27)+SUMIF($J923,"*Изготовление новых амбушюр*",'[15]ТЗ и ТП'!$D$28)+SUMIF($J923,"*Изготовление новых форм*",'[15]ТЗ и ТП'!$D$29)+SUMIF($J923,"*Кинута перемычка*",'[15]ТЗ и ТП'!$D$30)+SUMIF($J923,"*Кожух клипсы верхний левый ЕИУЮ.735224.004*",'[15]ТЗ и ТП'!$D$31)+SUMIF($J923,"*Кожух клипсы верхний правый ЕИУЮ.735224.005*",'[15]ТЗ и ТП'!$D$32)+SUMIF($J923,"*Кожух клипсы нижний левый ЕИУЮ.735224.002*",'[15]ТЗ и ТП'!$D$33)+SUMIF($J923,"*Кожух клипсы нижний правый ЕИУЮ.735224.003*",'[15]ТЗ и ТП'!$D$34)+SUMIF($J923,"*Крышка заушника ЕИУЮ.735614.002*",'[15]ТЗ и ТП'!$D$35)+SUMIF($J923,"*Крышка скобы ЕИУЮ.745321.001*",'[15]ТЗ и ТП'!$D$36)+SUMIF($J923,"*Основание заушника ЕИУЮ.735614.001*",'[15]ТЗ и ТП'!$D$37)+SUMIF($J923,"*Разборка заушной части*",'[15]ТЗ и ТП'!$D$38)+SUMIF($J923,"*Сборка корпуса заушной части*",'[15]ТЗ и ТП'!$D$39)+SUMIF($J923,"*Разборка клипсы*",'[15]ТЗ и ТП'!$D$40)+SUMIF($J923,"*Сборка корпуса клипсы*",'[15]ТЗ и ТП'!$D$41)+SUMIF($J923,"*Перепрошивка платы*",'[15]ТЗ и ТП'!$D$42)+SUMIF($J923,"*Подклейка провода к клипсе*",'[15]ТЗ и ТП'!$D$43)+SUMIF($J923,"*Чистка гарнитуры*",'[15]ТЗ и ТП'!$D$44)+SUMIF($J923,"*Проклейка амбушюр*",'[15]ТЗ и ТП'!$D$45)+SUMIF($J923,"*Прошивка BLE*",'[15]ТЗ и ТП'!$D$46)+SUMIF($J923,"*Скоба клипсы ЕИУЮ.745326.001*",'[15]ТЗ и ТП'!$D$47)+SUMIF($J923,"*Укорочен кабель*",'[15]ТЗ и ТП'!$D$48)+SUMIF($J923,"*Уменьшены амбушюры*",'[15]ТЗ и ТП'!$D$49)+SUMIF($J923,"*Установлены более длинные пружины 2 шт*",'[15]ТЗ и ТП'!$D$50)+SUMIF($J923,"*Установлены более длинные пружины 4 шт*",'[15]ТЗ и ТП'!$D$51)+SUMIF($J923,"*Растянуты пружины*",'[15]ТЗ и ТП'!$D$52)+SUMIF($J923,"*Перебор клипсы*",'[15]ТЗ и ТП'!$D$53)+SUMIF($J923,"*Усилена кнопка*",'[15]ТЗ и ТП'!$D$54)+IF($E923=$E922,0,IF($A923&gt;0.5,'[15]ТЗ и ТП'!$D$55,0))+IF(OR($F923="починено",$F923="сделана новая"),'[15]ТЗ и ТП'!$D$56)+IF(OR($F923="починено",$F923="сделана новая"),'[15]ТЗ и ТП'!$D$57)+SUMIF($J923,"*Ремонт платы датчика*",'[15]ТЗ и ТП'!$D$58)+SUMIF($J923,"*Изготовление датчика*",'[15]ТЗ и ТП'!$D$59)+SUMIF($J923,"*Вклейка магнита корпуса футляра*",'[15]ТЗ и ТП'!$D$63)+SUMIF($J923,"*Вклейка магнита крышки футляра*",'[15]ТЗ и ТП'!$D$64)+SUMIF($J923,"*Вклейка малого магнита корпуса футляра*",'[15]ТЗ и ТП'!$D$65)+SUMIF($J923,"*Вклейка малого магнита крышки футляра*",'[15]ТЗ и ТП'!$D$66)+SUMIF($J923,"*Замена 2-х цилиндрических магнитов*",'[15]ТЗ и ТП'!$D$67)+SUMIF($J923,"*Замена крышки футляра*",'[15]ТЗ и ТП'!$D$68)+SUMIF($J923,"*Замена магнита корпуса футляра*",'[15]ТЗ и ТП'!$D$69)+SUMIF($J923,"*Замена основания футляра*",'[15]ТЗ и ТП'!$D$70)+SUMIF($J923,"*Замена платы футляра*",'[15]ТЗ и ТП'!$D$71)+SUMIF($J923,"*Замена разъёма micro-USB кабеля футляра*",'[15]ТЗ и ТП'!$D$72)+SUMIF($J923,"*Замена разъёма micro-USB корпуса футляра*",'[15]ТЗ и ТП'!$D$73)+SUMIF($J923,"*Замена светодиода футляра*",'[15]ТЗ и ТП'!$D$74)+SUMIF($J923,"*Замена этикетки*",'[15]ТЗ и ТП'!$D$75)+SUMIF($J923,"*Исправление правильной ориентации micro-USB разъёма футляра  *",'[15]ТЗ и ТП'!$D$76)+SUMIF($J923,"*Замена кабеля футляра*",'[15]ТЗ и ТП'!$D$77)+SUMIF($J923,"*Доработка платы футляра &gt;40%*",'[15]ТЗ и ТП'!$D$78)+SUMIF($J923,"*Доработка платы футляра от нагрева*",'[15]ТЗ и ТП'!$D$79)+SUMIF($J923,"*Доработка разъёма micro-USB кабеля футляра*",'[15]ТЗ и ТП'!$D$80)+SUMIF($J923,"*Диагностика футляра*",'[15]ТЗ и ТП'!$D$81)+SUMIF($J923,"*Снятие платы футляра*",'[15]ТЗ и ТП'!$D$82)+SUMIF($J923,"*Установка платы футляра*",'[15]ТЗ и ТП'!$D$83)+SUMIF($J923,"*Изготовление уплотнителя под датчик*",'[15]ТЗ и ТП'!$D$84)+SUMIF($J923,"*Изготовление нового футляра*",'[15]ТЗ и ТП'!$D$85)+SUMIF($J923,"*Замена аккумулятора футляра*",'[15]ТЗ и ТП'!$D$86)</f>
        <v>#VALUE!</v>
      </c>
    </row>
    <row r="924" spans="1:17" ht="135" hidden="1">
      <c r="A924" s="147">
        <v>919</v>
      </c>
      <c r="B924" s="155" t="str">
        <f>IF(D924=4,VLOOKUP(C924,'[15]ФИО - № гарнитуры 4-я линия СПб'!$B$2:$C$180,2,FALSE),IF(D924=3,VLOOKUP(C924,'[15]ФИО - № гарнитуры 3-я линия СПб'!$B$2:$C$211,2,FALSE),""))</f>
        <v>Виноградов Евгений Владимирович</v>
      </c>
      <c r="C924" s="144">
        <v>318</v>
      </c>
      <c r="D924" s="5">
        <v>3</v>
      </c>
      <c r="E924" s="106">
        <v>43448</v>
      </c>
      <c r="F924" s="126" t="s">
        <v>120</v>
      </c>
      <c r="G924" s="124"/>
      <c r="H924" s="265"/>
      <c r="I924" s="63" t="s">
        <v>2238</v>
      </c>
      <c r="J924" s="31" t="s">
        <v>2471</v>
      </c>
      <c r="K924" s="19" t="s">
        <v>2470</v>
      </c>
      <c r="L924" s="148" t="s">
        <v>1950</v>
      </c>
      <c r="M924" s="145">
        <v>43504</v>
      </c>
      <c r="N924" s="145"/>
      <c r="O924" s="149">
        <f>IF(M924&lt;&gt;"ЗН",COUNTIF(M$2:M923,M924),0)</f>
        <v>0</v>
      </c>
      <c r="P924" s="149" t="str">
        <f>IF($D924=4,IF(INT($E924)-EDATE(VLOOKUP($C924,'[15]ФИО - № гарнитуры 4-я линия СПб'!$B$2:$H$180,7,FALSE),12)&gt;=0,"НЕТ","ДА"),IF($D924=3,IF(INT($E924)-EDATE(VLOOKUP($C924,'[15]ФИО - № гарнитуры 3-я линия СПб'!$B$2:$M$211,12,FALSE),12)&gt;=0,"НЕТ","ДА"),""))</f>
        <v>НЕТ</v>
      </c>
      <c r="Q924" s="149" t="e">
        <f>SUMIF($J924,"*AFE4490*",'[15]ТЗ и ТП'!$D$2)+SUMIF($J924,"*BC817*",'[15]ТЗ и ТП'!$D$3)+SUMIF($J924,"*LP2985-3,0*",'[15]ТЗ и ТП'!$D$4)+SUMIF($J924,"*STC4054GR*",'[15]ТЗ и ТП'!$D$5)+SUMIF($J924,"*W25Q128*",'[15]ТЗ и ТП'!$D$6)+SUMIF($J924,"*Диагностика датчика*",'[15]ТЗ и ТП'!$D$7)+SUMIF($J924,"*Доработка амбушюр*",'[15]ТЗ и ТП'!$D$8)+SUMIF($J924,"*Заглушка клипсы ЕИУЮ.741621.001*",'[15]ТЗ и ТП'!$D$9)+SUMIF($J924,"*Заглушка клипсы ЕИУЮ.741621.001 - 2 шт*",'[15]ТЗ и ТП'!$D$10)+SUMIF($J924,"*Замена SMD-кнопки*",'[15]ТЗ и ТП'!$D$11)+SUMIF($J924,"*Замена аккумулятора датчика*",'[15]ТЗ и ТП'!$D$12)+SUMIF($J924,"*Замена амбушюр*",'[15]ТЗ и ТП'!$D$13)+SUMIF($J924,"*Замена детектора датчика крови DDN2090M APMKorea*",'[15]ТЗ и ТП'!$D$14)+SUMIF($J924,"*Замена заводского номера*",'[15]ТЗ и ТП'!$D$15)+SUMIF($J924,"*Замена зарядного устройства*",'[15]ТЗ и ТП'!$D$16)+SUMIF($J924,"*Замена излучателя датчика крови DDL2002M APMKorea*",'[15]ТЗ и ТП'!$D$17)+SUMIF($J924,"*Замена кабеля датчика*",'[15]ТЗ и ТП'!$D$18)+SUMIF($J924,"*Замена Кнопки заушника ЕИУЮ.741521.001*",'[15]ТЗ и ТП'!$D$19)+SUMIF($J924,"*Замена платы датчика*",'[15]ТЗ и ТП'!$D$20)+SUMIF($J924,"*Замена пружин 2 шт*",'[15]ТЗ и ТП'!$D$21)+SUMIF($J924,"*Замена пружин 4 шт*",'[15]ТЗ и ТП'!$D$22)+SUMIF($J924,"*Замена разъёма micro-USB датчика*",'[15]ТЗ и ТП'!$D$23)+SUMIF($J924,"*Замена этикетки на упаковке*",'[15]ТЗ и ТП'!$D$24)+SUMIF($J924,"*Изготовление нового силиконового уха*",'[15]ТЗ и ТП'!$D$25)+SUMIF($J924,"*Изготовление нового слепка уха*",'[15]ТЗ и ТП'!$D$26)+SUMIF($J924,"*Изготовление новой клипсы*",'[15]ТЗ и ТП'!$D$27)+SUMIF($J924,"*Изготовление новых амбушюр*",'[15]ТЗ и ТП'!$D$28)+SUMIF($J924,"*Изготовление новых форм*",'[15]ТЗ и ТП'!$D$29)+SUMIF($J924,"*Кинута перемычка*",'[15]ТЗ и ТП'!$D$30)+SUMIF($J924,"*Кожух клипсы верхний левый ЕИУЮ.735224.004*",'[15]ТЗ и ТП'!$D$31)+SUMIF($J924,"*Кожух клипсы верхний правый ЕИУЮ.735224.005*",'[15]ТЗ и ТП'!$D$32)+SUMIF($J924,"*Кожух клипсы нижний левый ЕИУЮ.735224.002*",'[15]ТЗ и ТП'!$D$33)+SUMIF($J924,"*Кожух клипсы нижний правый ЕИУЮ.735224.003*",'[15]ТЗ и ТП'!$D$34)+SUMIF($J924,"*Крышка заушника ЕИУЮ.735614.002*",'[15]ТЗ и ТП'!$D$35)+SUMIF($J924,"*Крышка скобы ЕИУЮ.745321.001*",'[15]ТЗ и ТП'!$D$36)+SUMIF($J924,"*Основание заушника ЕИУЮ.735614.001*",'[15]ТЗ и ТП'!$D$37)+SUMIF($J924,"*Разборка заушной части*",'[15]ТЗ и ТП'!$D$38)+SUMIF($J924,"*Сборка корпуса заушной части*",'[15]ТЗ и ТП'!$D$39)+SUMIF($J924,"*Разборка клипсы*",'[15]ТЗ и ТП'!$D$40)+SUMIF($J924,"*Сборка корпуса клипсы*",'[15]ТЗ и ТП'!$D$41)+SUMIF($J924,"*Перепрошивка платы*",'[15]ТЗ и ТП'!$D$42)+SUMIF($J924,"*Подклейка провода к клипсе*",'[15]ТЗ и ТП'!$D$43)+SUMIF($J924,"*Чистка гарнитуры*",'[15]ТЗ и ТП'!$D$44)+SUMIF($J924,"*Проклейка амбушюр*",'[15]ТЗ и ТП'!$D$45)+SUMIF($J924,"*Прошивка BLE*",'[15]ТЗ и ТП'!$D$46)+SUMIF($J924,"*Скоба клипсы ЕИУЮ.745326.001*",'[15]ТЗ и ТП'!$D$47)+SUMIF($J924,"*Укорочен кабель*",'[15]ТЗ и ТП'!$D$48)+SUMIF($J924,"*Уменьшены амбушюры*",'[15]ТЗ и ТП'!$D$49)+SUMIF($J924,"*Установлены более длинные пружины 2 шт*",'[15]ТЗ и ТП'!$D$50)+SUMIF($J924,"*Установлены более длинные пружины 4 шт*",'[15]ТЗ и ТП'!$D$51)+SUMIF($J924,"*Растянуты пружины*",'[15]ТЗ и ТП'!$D$52)+SUMIF($J924,"*Перебор клипсы*",'[15]ТЗ и ТП'!$D$53)+SUMIF($J924,"*Усилена кнопка*",'[15]ТЗ и ТП'!$D$54)+IF($E924=$E923,0,IF($A924&gt;0.5,'[15]ТЗ и ТП'!$D$55,0))+IF(OR($F924="починено",$F924="сделана новая"),'[15]ТЗ и ТП'!$D$56)+IF(OR($F924="починено",$F924="сделана новая"),'[15]ТЗ и ТП'!$D$57)+SUMIF($J924,"*Ремонт платы датчика*",'[15]ТЗ и ТП'!$D$58)+SUMIF($J924,"*Изготовление датчика*",'[15]ТЗ и ТП'!$D$59)+SUMIF($J924,"*Вклейка магнита корпуса футляра*",'[15]ТЗ и ТП'!$D$63)+SUMIF($J924,"*Вклейка магнита крышки футляра*",'[15]ТЗ и ТП'!$D$64)+SUMIF($J924,"*Вклейка малого магнита корпуса футляра*",'[15]ТЗ и ТП'!$D$65)+SUMIF($J924,"*Вклейка малого магнита крышки футляра*",'[15]ТЗ и ТП'!$D$66)+SUMIF($J924,"*Замена 2-х цилиндрических магнитов*",'[15]ТЗ и ТП'!$D$67)+SUMIF($J924,"*Замена крышки футляра*",'[15]ТЗ и ТП'!$D$68)+SUMIF($J924,"*Замена магнита корпуса футляра*",'[15]ТЗ и ТП'!$D$69)+SUMIF($J924,"*Замена основания футляра*",'[15]ТЗ и ТП'!$D$70)+SUMIF($J924,"*Замена платы футляра*",'[15]ТЗ и ТП'!$D$71)+SUMIF($J924,"*Замена разъёма micro-USB кабеля футляра*",'[15]ТЗ и ТП'!$D$72)+SUMIF($J924,"*Замена разъёма micro-USB корпуса футляра*",'[15]ТЗ и ТП'!$D$73)+SUMIF($J924,"*Замена светодиода футляра*",'[15]ТЗ и ТП'!$D$74)+SUMIF($J924,"*Замена этикетки*",'[15]ТЗ и ТП'!$D$75)+SUMIF($J924,"*Исправление правильной ориентации micro-USB разъёма футляра  *",'[15]ТЗ и ТП'!$D$76)+SUMIF($J924,"*Замена кабеля футляра*",'[15]ТЗ и ТП'!$D$77)+SUMIF($J924,"*Доработка платы футляра &gt;40%*",'[15]ТЗ и ТП'!$D$78)+SUMIF($J924,"*Доработка платы футляра от нагрева*",'[15]ТЗ и ТП'!$D$79)+SUMIF($J924,"*Доработка разъёма micro-USB кабеля футляра*",'[15]ТЗ и ТП'!$D$80)+SUMIF($J924,"*Диагностика футляра*",'[15]ТЗ и ТП'!$D$81)+SUMIF($J924,"*Снятие платы футляра*",'[15]ТЗ и ТП'!$D$82)+SUMIF($J924,"*Установка платы футляра*",'[15]ТЗ и ТП'!$D$83)+SUMIF($J924,"*Изготовление уплотнителя под датчик*",'[15]ТЗ и ТП'!$D$84)+SUMIF($J924,"*Изготовление нового футляра*",'[15]ТЗ и ТП'!$D$85)+SUMIF($J924,"*Замена аккумулятора футляра*",'[15]ТЗ и ТП'!$D$86)</f>
        <v>#VALUE!</v>
      </c>
    </row>
    <row r="925" spans="1:17" ht="135" hidden="1">
      <c r="A925" s="147">
        <v>920</v>
      </c>
      <c r="B925" s="155" t="str">
        <f>IF(D925=4,VLOOKUP(C925,'[15]ФИО - № гарнитуры 4-я линия СПб'!$B$2:$C$180,2,FALSE),IF(D925=3,VLOOKUP(C925,'[15]ФИО - № гарнитуры 3-я линия СПб'!$B$2:$C$211,2,FALSE),""))</f>
        <v>Алексеев Артур Владимирович</v>
      </c>
      <c r="C925" s="144">
        <v>290</v>
      </c>
      <c r="D925" s="5">
        <v>3</v>
      </c>
      <c r="E925" s="106">
        <v>43448</v>
      </c>
      <c r="F925" s="126" t="s">
        <v>120</v>
      </c>
      <c r="G925" s="124"/>
      <c r="H925" s="265"/>
      <c r="I925" s="63" t="s">
        <v>2239</v>
      </c>
      <c r="J925" s="31" t="s">
        <v>2463</v>
      </c>
      <c r="K925" s="232" t="s">
        <v>2464</v>
      </c>
      <c r="L925" s="148" t="s">
        <v>1950</v>
      </c>
      <c r="M925" s="145">
        <v>43503</v>
      </c>
      <c r="N925" s="145">
        <v>43506</v>
      </c>
      <c r="O925" s="149">
        <f>IF(M925&lt;&gt;"ЗН",COUNTIF(M$2:M924,M925),0)</f>
        <v>0</v>
      </c>
      <c r="P925" s="149" t="str">
        <f>IF($D925=4,IF(INT($E925)-EDATE(VLOOKUP($C925,'[15]ФИО - № гарнитуры 4-я линия СПб'!$B$2:$H$180,7,FALSE),12)&gt;=0,"НЕТ","ДА"),IF($D925=3,IF(INT($E925)-EDATE(VLOOKUP($C925,'[15]ФИО - № гарнитуры 3-я линия СПб'!$B$2:$M$211,12,FALSE),12)&gt;=0,"НЕТ","ДА"),""))</f>
        <v>НЕТ</v>
      </c>
      <c r="Q925" s="149" t="e">
        <f>SUMIF($J925,"*AFE4490*",'[15]ТЗ и ТП'!$D$2)+SUMIF($J925,"*BC817*",'[15]ТЗ и ТП'!$D$3)+SUMIF($J925,"*LP2985-3,0*",'[15]ТЗ и ТП'!$D$4)+SUMIF($J925,"*STC4054GR*",'[15]ТЗ и ТП'!$D$5)+SUMIF($J925,"*W25Q128*",'[15]ТЗ и ТП'!$D$6)+SUMIF($J925,"*Диагностика датчика*",'[15]ТЗ и ТП'!$D$7)+SUMIF($J925,"*Доработка амбушюр*",'[15]ТЗ и ТП'!$D$8)+SUMIF($J925,"*Заглушка клипсы ЕИУЮ.741621.001*",'[15]ТЗ и ТП'!$D$9)+SUMIF($J925,"*Заглушка клипсы ЕИУЮ.741621.001 - 2 шт*",'[15]ТЗ и ТП'!$D$10)+SUMIF($J925,"*Замена SMD-кнопки*",'[15]ТЗ и ТП'!$D$11)+SUMIF($J925,"*Замена аккумулятора датчика*",'[15]ТЗ и ТП'!$D$12)+SUMIF($J925,"*Замена амбушюр*",'[15]ТЗ и ТП'!$D$13)+SUMIF($J925,"*Замена детектора датчика крови DDN2090M APMKorea*",'[15]ТЗ и ТП'!$D$14)+SUMIF($J925,"*Замена заводского номера*",'[15]ТЗ и ТП'!$D$15)+SUMIF($J925,"*Замена зарядного устройства*",'[15]ТЗ и ТП'!$D$16)+SUMIF($J925,"*Замена излучателя датчика крови DDL2002M APMKorea*",'[15]ТЗ и ТП'!$D$17)+SUMIF($J925,"*Замена кабеля датчика*",'[15]ТЗ и ТП'!$D$18)+SUMIF($J925,"*Замена Кнопки заушника ЕИУЮ.741521.001*",'[15]ТЗ и ТП'!$D$19)+SUMIF($J925,"*Замена платы датчика*",'[15]ТЗ и ТП'!$D$20)+SUMIF($J925,"*Замена пружин 2 шт*",'[15]ТЗ и ТП'!$D$21)+SUMIF($J925,"*Замена пружин 4 шт*",'[15]ТЗ и ТП'!$D$22)+SUMIF($J925,"*Замена разъёма micro-USB датчика*",'[15]ТЗ и ТП'!$D$23)+SUMIF($J925,"*Замена этикетки на упаковке*",'[15]ТЗ и ТП'!$D$24)+SUMIF($J925,"*Изготовление нового силиконового уха*",'[15]ТЗ и ТП'!$D$25)+SUMIF($J925,"*Изготовление нового слепка уха*",'[15]ТЗ и ТП'!$D$26)+SUMIF($J925,"*Изготовление новой клипсы*",'[15]ТЗ и ТП'!$D$27)+SUMIF($J925,"*Изготовление новых амбушюр*",'[15]ТЗ и ТП'!$D$28)+SUMIF($J925,"*Изготовление новых форм*",'[15]ТЗ и ТП'!$D$29)+SUMIF($J925,"*Кинута перемычка*",'[15]ТЗ и ТП'!$D$30)+SUMIF($J925,"*Кожух клипсы верхний левый ЕИУЮ.735224.004*",'[15]ТЗ и ТП'!$D$31)+SUMIF($J925,"*Кожух клипсы верхний правый ЕИУЮ.735224.005*",'[15]ТЗ и ТП'!$D$32)+SUMIF($J925,"*Кожух клипсы нижний левый ЕИУЮ.735224.002*",'[15]ТЗ и ТП'!$D$33)+SUMIF($J925,"*Кожух клипсы нижний правый ЕИУЮ.735224.003*",'[15]ТЗ и ТП'!$D$34)+SUMIF($J925,"*Крышка заушника ЕИУЮ.735614.002*",'[15]ТЗ и ТП'!$D$35)+SUMIF($J925,"*Крышка скобы ЕИУЮ.745321.001*",'[15]ТЗ и ТП'!$D$36)+SUMIF($J925,"*Основание заушника ЕИУЮ.735614.001*",'[15]ТЗ и ТП'!$D$37)+SUMIF($J925,"*Разборка заушной части*",'[15]ТЗ и ТП'!$D$38)+SUMIF($J925,"*Сборка корпуса заушной части*",'[15]ТЗ и ТП'!$D$39)+SUMIF($J925,"*Разборка клипсы*",'[15]ТЗ и ТП'!$D$40)+SUMIF($J925,"*Сборка корпуса клипсы*",'[15]ТЗ и ТП'!$D$41)+SUMIF($J925,"*Перепрошивка платы*",'[15]ТЗ и ТП'!$D$42)+SUMIF($J925,"*Подклейка провода к клипсе*",'[15]ТЗ и ТП'!$D$43)+SUMIF($J925,"*Чистка гарнитуры*",'[15]ТЗ и ТП'!$D$44)+SUMIF($J925,"*Проклейка амбушюр*",'[15]ТЗ и ТП'!$D$45)+SUMIF($J925,"*Прошивка BLE*",'[15]ТЗ и ТП'!$D$46)+SUMIF($J925,"*Скоба клипсы ЕИУЮ.745326.001*",'[15]ТЗ и ТП'!$D$47)+SUMIF($J925,"*Укорочен кабель*",'[15]ТЗ и ТП'!$D$48)+SUMIF($J925,"*Уменьшены амбушюры*",'[15]ТЗ и ТП'!$D$49)+SUMIF($J925,"*Установлены более длинные пружины 2 шт*",'[15]ТЗ и ТП'!$D$50)+SUMIF($J925,"*Установлены более длинные пружины 4 шт*",'[15]ТЗ и ТП'!$D$51)+SUMIF($J925,"*Растянуты пружины*",'[15]ТЗ и ТП'!$D$52)+SUMIF($J925,"*Перебор клипсы*",'[15]ТЗ и ТП'!$D$53)+SUMIF($J925,"*Усилена кнопка*",'[15]ТЗ и ТП'!$D$54)+IF($E925=$E924,0,IF($A925&gt;0.5,'[15]ТЗ и ТП'!$D$55,0))+IF(OR($F925="починено",$F925="сделана новая"),'[15]ТЗ и ТП'!$D$56)+IF(OR($F925="починено",$F925="сделана новая"),'[15]ТЗ и ТП'!$D$57)+SUMIF($J925,"*Ремонт платы датчика*",'[15]ТЗ и ТП'!$D$58)+SUMIF($J925,"*Изготовление датчика*",'[15]ТЗ и ТП'!$D$59)+SUMIF($J925,"*Вклейка магнита корпуса футляра*",'[15]ТЗ и ТП'!$D$63)+SUMIF($J925,"*Вклейка магнита крышки футляра*",'[15]ТЗ и ТП'!$D$64)+SUMIF($J925,"*Вклейка малого магнита корпуса футляра*",'[15]ТЗ и ТП'!$D$65)+SUMIF($J925,"*Вклейка малого магнита крышки футляра*",'[15]ТЗ и ТП'!$D$66)+SUMIF($J925,"*Замена 2-х цилиндрических магнитов*",'[15]ТЗ и ТП'!$D$67)+SUMIF($J925,"*Замена крышки футляра*",'[15]ТЗ и ТП'!$D$68)+SUMIF($J925,"*Замена магнита корпуса футляра*",'[15]ТЗ и ТП'!$D$69)+SUMIF($J925,"*Замена основания футляра*",'[15]ТЗ и ТП'!$D$70)+SUMIF($J925,"*Замена платы футляра*",'[15]ТЗ и ТП'!$D$71)+SUMIF($J925,"*Замена разъёма micro-USB кабеля футляра*",'[15]ТЗ и ТП'!$D$72)+SUMIF($J925,"*Замена разъёма micro-USB корпуса футляра*",'[15]ТЗ и ТП'!$D$73)+SUMIF($J925,"*Замена светодиода футляра*",'[15]ТЗ и ТП'!$D$74)+SUMIF($J925,"*Замена этикетки*",'[15]ТЗ и ТП'!$D$75)+SUMIF($J925,"*Исправление правильной ориентации micro-USB разъёма футляра  *",'[15]ТЗ и ТП'!$D$76)+SUMIF($J925,"*Замена кабеля футляра*",'[15]ТЗ и ТП'!$D$77)+SUMIF($J925,"*Доработка платы футляра &gt;40%*",'[15]ТЗ и ТП'!$D$78)+SUMIF($J925,"*Доработка платы футляра от нагрева*",'[15]ТЗ и ТП'!$D$79)+SUMIF($J925,"*Доработка разъёма micro-USB кабеля футляра*",'[15]ТЗ и ТП'!$D$80)+SUMIF($J925,"*Диагностика футляра*",'[15]ТЗ и ТП'!$D$81)+SUMIF($J925,"*Снятие платы футляра*",'[15]ТЗ и ТП'!$D$82)+SUMIF($J925,"*Установка платы футляра*",'[15]ТЗ и ТП'!$D$83)+SUMIF($J925,"*Изготовление уплотнителя под датчик*",'[15]ТЗ и ТП'!$D$84)+SUMIF($J925,"*Изготовление нового футляра*",'[15]ТЗ и ТП'!$D$85)+SUMIF($J925,"*Замена аккумулятора футляра*",'[15]ТЗ и ТП'!$D$86)</f>
        <v>#VALUE!</v>
      </c>
    </row>
    <row r="926" spans="1:17" ht="120" hidden="1">
      <c r="A926" s="147">
        <v>921</v>
      </c>
      <c r="B926" s="155" t="str">
        <f>IF(D926=4,VLOOKUP(C926,'[15]ФИО - № гарнитуры 4-я линия СПб'!$B$2:$C$180,2,FALSE),IF(D926=3,VLOOKUP(C926,'[15]ФИО - № гарнитуры 3-я линия СПб'!$B$2:$C$211,2,FALSE),""))</f>
        <v>Енин Алексей Сергеевич</v>
      </c>
      <c r="C926" s="144">
        <v>337</v>
      </c>
      <c r="D926" s="5">
        <v>3</v>
      </c>
      <c r="E926" s="106">
        <v>43448</v>
      </c>
      <c r="F926" s="126" t="s">
        <v>120</v>
      </c>
      <c r="G926" s="124"/>
      <c r="H926" s="265"/>
      <c r="I926" s="63" t="s">
        <v>2240</v>
      </c>
      <c r="J926" s="31" t="s">
        <v>2479</v>
      </c>
      <c r="K926" s="19" t="s">
        <v>2495</v>
      </c>
      <c r="L926" s="148" t="s">
        <v>1950</v>
      </c>
      <c r="M926" s="145">
        <v>43503</v>
      </c>
      <c r="N926" s="145">
        <v>43507</v>
      </c>
      <c r="O926" s="149">
        <f>IF(M926&lt;&gt;"ЗН",COUNTIF(M$2:M925,M926),0)</f>
        <v>1</v>
      </c>
      <c r="P926" s="149" t="str">
        <f>IF($D926=4,IF(INT($E926)-EDATE(VLOOKUP($C926,'[15]ФИО - № гарнитуры 4-я линия СПб'!$B$2:$H$180,7,FALSE),12)&gt;=0,"НЕТ","ДА"),IF($D926=3,IF(INT($E926)-EDATE(VLOOKUP($C926,'[15]ФИО - № гарнитуры 3-я линия СПб'!$B$2:$M$211,12,FALSE),12)&gt;=0,"НЕТ","ДА"),""))</f>
        <v>НЕТ</v>
      </c>
      <c r="Q926" s="149" t="e">
        <f>SUMIF($J926,"*AFE4490*",'[15]ТЗ и ТП'!$D$2)+SUMIF($J926,"*BC817*",'[15]ТЗ и ТП'!$D$3)+SUMIF($J926,"*LP2985-3,0*",'[15]ТЗ и ТП'!$D$4)+SUMIF($J926,"*STC4054GR*",'[15]ТЗ и ТП'!$D$5)+SUMIF($J926,"*W25Q128*",'[15]ТЗ и ТП'!$D$6)+SUMIF($J926,"*Диагностика датчика*",'[15]ТЗ и ТП'!$D$7)+SUMIF($J926,"*Доработка амбушюр*",'[15]ТЗ и ТП'!$D$8)+SUMIF($J926,"*Заглушка клипсы ЕИУЮ.741621.001*",'[15]ТЗ и ТП'!$D$9)+SUMIF($J926,"*Заглушка клипсы ЕИУЮ.741621.001 - 2 шт*",'[15]ТЗ и ТП'!$D$10)+SUMIF($J926,"*Замена SMD-кнопки*",'[15]ТЗ и ТП'!$D$11)+SUMIF($J926,"*Замена аккумулятора датчика*",'[15]ТЗ и ТП'!$D$12)+SUMIF($J926,"*Замена амбушюр*",'[15]ТЗ и ТП'!$D$13)+SUMIF($J926,"*Замена детектора датчика крови DDN2090M APMKorea*",'[15]ТЗ и ТП'!$D$14)+SUMIF($J926,"*Замена заводского номера*",'[15]ТЗ и ТП'!$D$15)+SUMIF($J926,"*Замена зарядного устройства*",'[15]ТЗ и ТП'!$D$16)+SUMIF($J926,"*Замена излучателя датчика крови DDL2002M APMKorea*",'[15]ТЗ и ТП'!$D$17)+SUMIF($J926,"*Замена кабеля датчика*",'[15]ТЗ и ТП'!$D$18)+SUMIF($J926,"*Замена Кнопки заушника ЕИУЮ.741521.001*",'[15]ТЗ и ТП'!$D$19)+SUMIF($J926,"*Замена платы датчика*",'[15]ТЗ и ТП'!$D$20)+SUMIF($J926,"*Замена пружин 2 шт*",'[15]ТЗ и ТП'!$D$21)+SUMIF($J926,"*Замена пружин 4 шт*",'[15]ТЗ и ТП'!$D$22)+SUMIF($J926,"*Замена разъёма micro-USB датчика*",'[15]ТЗ и ТП'!$D$23)+SUMIF($J926,"*Замена этикетки на упаковке*",'[15]ТЗ и ТП'!$D$24)+SUMIF($J926,"*Изготовление нового силиконового уха*",'[15]ТЗ и ТП'!$D$25)+SUMIF($J926,"*Изготовление нового слепка уха*",'[15]ТЗ и ТП'!$D$26)+SUMIF($J926,"*Изготовление новой клипсы*",'[15]ТЗ и ТП'!$D$27)+SUMIF($J926,"*Изготовление новых амбушюр*",'[15]ТЗ и ТП'!$D$28)+SUMIF($J926,"*Изготовление новых форм*",'[15]ТЗ и ТП'!$D$29)+SUMIF($J926,"*Кинута перемычка*",'[15]ТЗ и ТП'!$D$30)+SUMIF($J926,"*Кожух клипсы верхний левый ЕИУЮ.735224.004*",'[15]ТЗ и ТП'!$D$31)+SUMIF($J926,"*Кожух клипсы верхний правый ЕИУЮ.735224.005*",'[15]ТЗ и ТП'!$D$32)+SUMIF($J926,"*Кожух клипсы нижний левый ЕИУЮ.735224.002*",'[15]ТЗ и ТП'!$D$33)+SUMIF($J926,"*Кожух клипсы нижний правый ЕИУЮ.735224.003*",'[15]ТЗ и ТП'!$D$34)+SUMIF($J926,"*Крышка заушника ЕИУЮ.735614.002*",'[15]ТЗ и ТП'!$D$35)+SUMIF($J926,"*Крышка скобы ЕИУЮ.745321.001*",'[15]ТЗ и ТП'!$D$36)+SUMIF($J926,"*Основание заушника ЕИУЮ.735614.001*",'[15]ТЗ и ТП'!$D$37)+SUMIF($J926,"*Разборка заушной части*",'[15]ТЗ и ТП'!$D$38)+SUMIF($J926,"*Сборка корпуса заушной части*",'[15]ТЗ и ТП'!$D$39)+SUMIF($J926,"*Разборка клипсы*",'[15]ТЗ и ТП'!$D$40)+SUMIF($J926,"*Сборка корпуса клипсы*",'[15]ТЗ и ТП'!$D$41)+SUMIF($J926,"*Перепрошивка платы*",'[15]ТЗ и ТП'!$D$42)+SUMIF($J926,"*Подклейка провода к клипсе*",'[15]ТЗ и ТП'!$D$43)+SUMIF($J926,"*Чистка гарнитуры*",'[15]ТЗ и ТП'!$D$44)+SUMIF($J926,"*Проклейка амбушюр*",'[15]ТЗ и ТП'!$D$45)+SUMIF($J926,"*Прошивка BLE*",'[15]ТЗ и ТП'!$D$46)+SUMIF($J926,"*Скоба клипсы ЕИУЮ.745326.001*",'[15]ТЗ и ТП'!$D$47)+SUMIF($J926,"*Укорочен кабель*",'[15]ТЗ и ТП'!$D$48)+SUMIF($J926,"*Уменьшены амбушюры*",'[15]ТЗ и ТП'!$D$49)+SUMIF($J926,"*Установлены более длинные пружины 2 шт*",'[15]ТЗ и ТП'!$D$50)+SUMIF($J926,"*Установлены более длинные пружины 4 шт*",'[15]ТЗ и ТП'!$D$51)+SUMIF($J926,"*Растянуты пружины*",'[15]ТЗ и ТП'!$D$52)+SUMIF($J926,"*Перебор клипсы*",'[15]ТЗ и ТП'!$D$53)+SUMIF($J926,"*Усилена кнопка*",'[15]ТЗ и ТП'!$D$54)+IF($E926=$E925,0,IF($A926&gt;0.5,'[15]ТЗ и ТП'!$D$55,0))+IF(OR($F926="починено",$F926="сделана новая"),'[15]ТЗ и ТП'!$D$56)+IF(OR($F926="починено",$F926="сделана новая"),'[15]ТЗ и ТП'!$D$57)+SUMIF($J926,"*Ремонт платы датчика*",'[15]ТЗ и ТП'!$D$58)+SUMIF($J926,"*Изготовление датчика*",'[15]ТЗ и ТП'!$D$59)+SUMIF($J926,"*Вклейка магнита корпуса футляра*",'[15]ТЗ и ТП'!$D$63)+SUMIF($J926,"*Вклейка магнита крышки футляра*",'[15]ТЗ и ТП'!$D$64)+SUMIF($J926,"*Вклейка малого магнита корпуса футляра*",'[15]ТЗ и ТП'!$D$65)+SUMIF($J926,"*Вклейка малого магнита крышки футляра*",'[15]ТЗ и ТП'!$D$66)+SUMIF($J926,"*Замена 2-х цилиндрических магнитов*",'[15]ТЗ и ТП'!$D$67)+SUMIF($J926,"*Замена крышки футляра*",'[15]ТЗ и ТП'!$D$68)+SUMIF($J926,"*Замена магнита корпуса футляра*",'[15]ТЗ и ТП'!$D$69)+SUMIF($J926,"*Замена основания футляра*",'[15]ТЗ и ТП'!$D$70)+SUMIF($J926,"*Замена платы футляра*",'[15]ТЗ и ТП'!$D$71)+SUMIF($J926,"*Замена разъёма micro-USB кабеля футляра*",'[15]ТЗ и ТП'!$D$72)+SUMIF($J926,"*Замена разъёма micro-USB корпуса футляра*",'[15]ТЗ и ТП'!$D$73)+SUMIF($J926,"*Замена светодиода футляра*",'[15]ТЗ и ТП'!$D$74)+SUMIF($J926,"*Замена этикетки*",'[15]ТЗ и ТП'!$D$75)+SUMIF($J926,"*Исправление правильной ориентации micro-USB разъёма футляра  *",'[15]ТЗ и ТП'!$D$76)+SUMIF($J926,"*Замена кабеля футляра*",'[15]ТЗ и ТП'!$D$77)+SUMIF($J926,"*Доработка платы футляра &gt;40%*",'[15]ТЗ и ТП'!$D$78)+SUMIF($J926,"*Доработка платы футляра от нагрева*",'[15]ТЗ и ТП'!$D$79)+SUMIF($J926,"*Доработка разъёма micro-USB кабеля футляра*",'[15]ТЗ и ТП'!$D$80)+SUMIF($J926,"*Диагностика футляра*",'[15]ТЗ и ТП'!$D$81)+SUMIF($J926,"*Снятие платы футляра*",'[15]ТЗ и ТП'!$D$82)+SUMIF($J926,"*Установка платы футляра*",'[15]ТЗ и ТП'!$D$83)+SUMIF($J926,"*Изготовление уплотнителя под датчик*",'[15]ТЗ и ТП'!$D$84)+SUMIF($J926,"*Изготовление нового футляра*",'[15]ТЗ и ТП'!$D$85)+SUMIF($J926,"*Замена аккумулятора футляра*",'[15]ТЗ и ТП'!$D$86)</f>
        <v>#VALUE!</v>
      </c>
    </row>
    <row r="927" spans="1:17" ht="120" hidden="1">
      <c r="A927" s="147">
        <v>922</v>
      </c>
      <c r="B927" s="155" t="str">
        <f>IF(D927=4,VLOOKUP(C927,'[15]ФИО - № гарнитуры 4-я линия СПб'!$B$2:$C$180,2,FALSE),IF(D927=3,VLOOKUP(C927,'[15]ФИО - № гарнитуры 3-я линия СПб'!$B$2:$C$211,2,FALSE),""))</f>
        <v>Антипов Александр  Викторович</v>
      </c>
      <c r="C927" s="144">
        <v>295</v>
      </c>
      <c r="D927" s="5">
        <v>3</v>
      </c>
      <c r="E927" s="106">
        <v>43448</v>
      </c>
      <c r="F927" s="126" t="s">
        <v>120</v>
      </c>
      <c r="G927" s="124"/>
      <c r="H927" s="265"/>
      <c r="I927" s="63" t="s">
        <v>2241</v>
      </c>
      <c r="J927" s="31" t="s">
        <v>2459</v>
      </c>
      <c r="K927" s="19" t="s">
        <v>2462</v>
      </c>
      <c r="L927" s="148" t="s">
        <v>1950</v>
      </c>
      <c r="M927" s="145">
        <v>43500</v>
      </c>
      <c r="N927" s="145">
        <v>43507</v>
      </c>
      <c r="O927" s="149">
        <f>IF(M927&lt;&gt;"ЗН",COUNTIF(M$2:M926,M927),0)</f>
        <v>0</v>
      </c>
      <c r="P927" s="149" t="str">
        <f>IF($D927=4,IF(INT($E927)-EDATE(VLOOKUP($C927,'[15]ФИО - № гарнитуры 4-я линия СПб'!$B$2:$H$180,7,FALSE),12)&gt;=0,"НЕТ","ДА"),IF($D927=3,IF(INT($E927)-EDATE(VLOOKUP($C927,'[15]ФИО - № гарнитуры 3-я линия СПб'!$B$2:$M$211,12,FALSE),12)&gt;=0,"НЕТ","ДА"),""))</f>
        <v>НЕТ</v>
      </c>
      <c r="Q927" s="149" t="e">
        <f>SUMIF($J927,"*AFE4490*",'[15]ТЗ и ТП'!$D$2)+SUMIF($J927,"*BC817*",'[15]ТЗ и ТП'!$D$3)+SUMIF($J927,"*LP2985-3,0*",'[15]ТЗ и ТП'!$D$4)+SUMIF($J927,"*STC4054GR*",'[15]ТЗ и ТП'!$D$5)+SUMIF($J927,"*W25Q128*",'[15]ТЗ и ТП'!$D$6)+SUMIF($J927,"*Диагностика датчика*",'[15]ТЗ и ТП'!$D$7)+SUMIF($J927,"*Доработка амбушюр*",'[15]ТЗ и ТП'!$D$8)+SUMIF($J927,"*Заглушка клипсы ЕИУЮ.741621.001*",'[15]ТЗ и ТП'!$D$9)+SUMIF($J927,"*Заглушка клипсы ЕИУЮ.741621.001 - 2 шт*",'[15]ТЗ и ТП'!$D$10)+SUMIF($J927,"*Замена SMD-кнопки*",'[15]ТЗ и ТП'!$D$11)+SUMIF($J927,"*Замена аккумулятора датчика*",'[15]ТЗ и ТП'!$D$12)+SUMIF($J927,"*Замена амбушюр*",'[15]ТЗ и ТП'!$D$13)+SUMIF($J927,"*Замена детектора датчика крови DDN2090M APMKorea*",'[15]ТЗ и ТП'!$D$14)+SUMIF($J927,"*Замена заводского номера*",'[15]ТЗ и ТП'!$D$15)+SUMIF($J927,"*Замена зарядного устройства*",'[15]ТЗ и ТП'!$D$16)+SUMIF($J927,"*Замена излучателя датчика крови DDL2002M APMKorea*",'[15]ТЗ и ТП'!$D$17)+SUMIF($J927,"*Замена кабеля датчика*",'[15]ТЗ и ТП'!$D$18)+SUMIF($J927,"*Замена Кнопки заушника ЕИУЮ.741521.001*",'[15]ТЗ и ТП'!$D$19)+SUMIF($J927,"*Замена платы датчика*",'[15]ТЗ и ТП'!$D$20)+SUMIF($J927,"*Замена пружин 2 шт*",'[15]ТЗ и ТП'!$D$21)+SUMIF($J927,"*Замена пружин 4 шт*",'[15]ТЗ и ТП'!$D$22)+SUMIF($J927,"*Замена разъёма micro-USB датчика*",'[15]ТЗ и ТП'!$D$23)+SUMIF($J927,"*Замена этикетки на упаковке*",'[15]ТЗ и ТП'!$D$24)+SUMIF($J927,"*Изготовление нового силиконового уха*",'[15]ТЗ и ТП'!$D$25)+SUMIF($J927,"*Изготовление нового слепка уха*",'[15]ТЗ и ТП'!$D$26)+SUMIF($J927,"*Изготовление новой клипсы*",'[15]ТЗ и ТП'!$D$27)+SUMIF($J927,"*Изготовление новых амбушюр*",'[15]ТЗ и ТП'!$D$28)+SUMIF($J927,"*Изготовление новых форм*",'[15]ТЗ и ТП'!$D$29)+SUMIF($J927,"*Кинута перемычка*",'[15]ТЗ и ТП'!$D$30)+SUMIF($J927,"*Кожух клипсы верхний левый ЕИУЮ.735224.004*",'[15]ТЗ и ТП'!$D$31)+SUMIF($J927,"*Кожух клипсы верхний правый ЕИУЮ.735224.005*",'[15]ТЗ и ТП'!$D$32)+SUMIF($J927,"*Кожух клипсы нижний левый ЕИУЮ.735224.002*",'[15]ТЗ и ТП'!$D$33)+SUMIF($J927,"*Кожух клипсы нижний правый ЕИУЮ.735224.003*",'[15]ТЗ и ТП'!$D$34)+SUMIF($J927,"*Крышка заушника ЕИУЮ.735614.002*",'[15]ТЗ и ТП'!$D$35)+SUMIF($J927,"*Крышка скобы ЕИУЮ.745321.001*",'[15]ТЗ и ТП'!$D$36)+SUMIF($J927,"*Основание заушника ЕИУЮ.735614.001*",'[15]ТЗ и ТП'!$D$37)+SUMIF($J927,"*Разборка заушной части*",'[15]ТЗ и ТП'!$D$38)+SUMIF($J927,"*Сборка корпуса заушной части*",'[15]ТЗ и ТП'!$D$39)+SUMIF($J927,"*Разборка клипсы*",'[15]ТЗ и ТП'!$D$40)+SUMIF($J927,"*Сборка корпуса клипсы*",'[15]ТЗ и ТП'!$D$41)+SUMIF($J927,"*Перепрошивка платы*",'[15]ТЗ и ТП'!$D$42)+SUMIF($J927,"*Подклейка провода к клипсе*",'[15]ТЗ и ТП'!$D$43)+SUMIF($J927,"*Чистка гарнитуры*",'[15]ТЗ и ТП'!$D$44)+SUMIF($J927,"*Проклейка амбушюр*",'[15]ТЗ и ТП'!$D$45)+SUMIF($J927,"*Прошивка BLE*",'[15]ТЗ и ТП'!$D$46)+SUMIF($J927,"*Скоба клипсы ЕИУЮ.745326.001*",'[15]ТЗ и ТП'!$D$47)+SUMIF($J927,"*Укорочен кабель*",'[15]ТЗ и ТП'!$D$48)+SUMIF($J927,"*Уменьшены амбушюры*",'[15]ТЗ и ТП'!$D$49)+SUMIF($J927,"*Установлены более длинные пружины 2 шт*",'[15]ТЗ и ТП'!$D$50)+SUMIF($J927,"*Установлены более длинные пружины 4 шт*",'[15]ТЗ и ТП'!$D$51)+SUMIF($J927,"*Растянуты пружины*",'[15]ТЗ и ТП'!$D$52)+SUMIF($J927,"*Перебор клипсы*",'[15]ТЗ и ТП'!$D$53)+SUMIF($J927,"*Усилена кнопка*",'[15]ТЗ и ТП'!$D$54)+IF($E927=$E926,0,IF($A927&gt;0.5,'[15]ТЗ и ТП'!$D$55,0))+IF(OR($F927="починено",$F927="сделана новая"),'[15]ТЗ и ТП'!$D$56)+IF(OR($F927="починено",$F927="сделана новая"),'[15]ТЗ и ТП'!$D$57)+SUMIF($J927,"*Ремонт платы датчика*",'[15]ТЗ и ТП'!$D$58)+SUMIF($J927,"*Изготовление датчика*",'[15]ТЗ и ТП'!$D$59)+SUMIF($J927,"*Вклейка магнита корпуса футляра*",'[15]ТЗ и ТП'!$D$63)+SUMIF($J927,"*Вклейка магнита крышки футляра*",'[15]ТЗ и ТП'!$D$64)+SUMIF($J927,"*Вклейка малого магнита корпуса футляра*",'[15]ТЗ и ТП'!$D$65)+SUMIF($J927,"*Вклейка малого магнита крышки футляра*",'[15]ТЗ и ТП'!$D$66)+SUMIF($J927,"*Замена 2-х цилиндрических магнитов*",'[15]ТЗ и ТП'!$D$67)+SUMIF($J927,"*Замена крышки футляра*",'[15]ТЗ и ТП'!$D$68)+SUMIF($J927,"*Замена магнита корпуса футляра*",'[15]ТЗ и ТП'!$D$69)+SUMIF($J927,"*Замена основания футляра*",'[15]ТЗ и ТП'!$D$70)+SUMIF($J927,"*Замена платы футляра*",'[15]ТЗ и ТП'!$D$71)+SUMIF($J927,"*Замена разъёма micro-USB кабеля футляра*",'[15]ТЗ и ТП'!$D$72)+SUMIF($J927,"*Замена разъёма micro-USB корпуса футляра*",'[15]ТЗ и ТП'!$D$73)+SUMIF($J927,"*Замена светодиода футляра*",'[15]ТЗ и ТП'!$D$74)+SUMIF($J927,"*Замена этикетки*",'[15]ТЗ и ТП'!$D$75)+SUMIF($J927,"*Исправление правильной ориентации micro-USB разъёма футляра  *",'[15]ТЗ и ТП'!$D$76)+SUMIF($J927,"*Замена кабеля футляра*",'[15]ТЗ и ТП'!$D$77)+SUMIF($J927,"*Доработка платы футляра &gt;40%*",'[15]ТЗ и ТП'!$D$78)+SUMIF($J927,"*Доработка платы футляра от нагрева*",'[15]ТЗ и ТП'!$D$79)+SUMIF($J927,"*Доработка разъёма micro-USB кабеля футляра*",'[15]ТЗ и ТП'!$D$80)+SUMIF($J927,"*Диагностика футляра*",'[15]ТЗ и ТП'!$D$81)+SUMIF($J927,"*Снятие платы футляра*",'[15]ТЗ и ТП'!$D$82)+SUMIF($J927,"*Установка платы футляра*",'[15]ТЗ и ТП'!$D$83)+SUMIF($J927,"*Изготовление уплотнителя под датчик*",'[15]ТЗ и ТП'!$D$84)+SUMIF($J927,"*Изготовление нового футляра*",'[15]ТЗ и ТП'!$D$85)+SUMIF($J927,"*Замена аккумулятора футляра*",'[15]ТЗ и ТП'!$D$86)</f>
        <v>#VALUE!</v>
      </c>
    </row>
    <row r="928" spans="1:17" ht="120" hidden="1">
      <c r="A928" s="147">
        <v>923</v>
      </c>
      <c r="B928" s="155" t="str">
        <f>IF(D928=4,VLOOKUP(C928,'[15]ФИО - № гарнитуры 4-я линия СПб'!$B$2:$C$180,2,FALSE),IF(D928=3,VLOOKUP(C928,'[15]ФИО - № гарнитуры 3-я линия СПб'!$B$2:$C$211,2,FALSE),""))</f>
        <v>Шарапов Яков Викторович</v>
      </c>
      <c r="C928" s="144">
        <v>476</v>
      </c>
      <c r="D928" s="5">
        <v>3</v>
      </c>
      <c r="E928" s="106">
        <v>43455</v>
      </c>
      <c r="F928" s="126" t="s">
        <v>120</v>
      </c>
      <c r="G928" s="124"/>
      <c r="H928" s="265"/>
      <c r="I928" s="63" t="s">
        <v>2242</v>
      </c>
      <c r="J928" s="123" t="s">
        <v>2417</v>
      </c>
      <c r="K928" s="19" t="s">
        <v>2416</v>
      </c>
      <c r="L928" s="148" t="s">
        <v>1950</v>
      </c>
      <c r="M928" s="145">
        <v>43492</v>
      </c>
      <c r="N928" s="145">
        <v>43495</v>
      </c>
      <c r="O928" s="149">
        <f>IF(M928&lt;&gt;"ЗН",COUNTIF(M$2:M927,M928),0)</f>
        <v>0</v>
      </c>
      <c r="P928" s="149" t="str">
        <f>IF($D928=4,IF(INT($E928)-EDATE(VLOOKUP($C928,'[15]ФИО - № гарнитуры 4-я линия СПб'!$B$2:$H$180,7,FALSE),12)&gt;=0,"НЕТ","ДА"),IF($D928=3,IF(INT($E928)-EDATE(VLOOKUP($C928,'[15]ФИО - № гарнитуры 3-я линия СПб'!$B$2:$M$211,12,FALSE),12)&gt;=0,"НЕТ","ДА"),""))</f>
        <v>НЕТ</v>
      </c>
      <c r="Q928" s="149" t="e">
        <f>SUMIF($J928,"*AFE4490*",'[15]ТЗ и ТП'!$D$2)+SUMIF($J928,"*BC817*",'[15]ТЗ и ТП'!$D$3)+SUMIF($J928,"*LP2985-3,0*",'[15]ТЗ и ТП'!$D$4)+SUMIF($J928,"*STC4054GR*",'[15]ТЗ и ТП'!$D$5)+SUMIF($J928,"*W25Q128*",'[15]ТЗ и ТП'!$D$6)+SUMIF($J928,"*Диагностика датчика*",'[15]ТЗ и ТП'!$D$7)+SUMIF($J928,"*Доработка амбушюр*",'[15]ТЗ и ТП'!$D$8)+SUMIF($J928,"*Заглушка клипсы ЕИУЮ.741621.001*",'[15]ТЗ и ТП'!$D$9)+SUMIF($J928,"*Заглушка клипсы ЕИУЮ.741621.001 - 2 шт*",'[15]ТЗ и ТП'!$D$10)+SUMIF($J928,"*Замена SMD-кнопки*",'[15]ТЗ и ТП'!$D$11)+SUMIF($J928,"*Замена аккумулятора датчика*",'[15]ТЗ и ТП'!$D$12)+SUMIF($J928,"*Замена амбушюр*",'[15]ТЗ и ТП'!$D$13)+SUMIF($J928,"*Замена детектора датчика крови DDN2090M APMKorea*",'[15]ТЗ и ТП'!$D$14)+SUMIF($J928,"*Замена заводского номера*",'[15]ТЗ и ТП'!$D$15)+SUMIF($J928,"*Замена зарядного устройства*",'[15]ТЗ и ТП'!$D$16)+SUMIF($J928,"*Замена излучателя датчика крови DDL2002M APMKorea*",'[15]ТЗ и ТП'!$D$17)+SUMIF($J928,"*Замена кабеля датчика*",'[15]ТЗ и ТП'!$D$18)+SUMIF($J928,"*Замена Кнопки заушника ЕИУЮ.741521.001*",'[15]ТЗ и ТП'!$D$19)+SUMIF($J928,"*Замена платы датчика*",'[15]ТЗ и ТП'!$D$20)+SUMIF($J928,"*Замена пружин 2 шт*",'[15]ТЗ и ТП'!$D$21)+SUMIF($J928,"*Замена пружин 4 шт*",'[15]ТЗ и ТП'!$D$22)+SUMIF($J928,"*Замена разъёма micro-USB датчика*",'[15]ТЗ и ТП'!$D$23)+SUMIF($J928,"*Замена этикетки на упаковке*",'[15]ТЗ и ТП'!$D$24)+SUMIF($J928,"*Изготовление нового силиконового уха*",'[15]ТЗ и ТП'!$D$25)+SUMIF($J928,"*Изготовление нового слепка уха*",'[15]ТЗ и ТП'!$D$26)+SUMIF($J928,"*Изготовление новой клипсы*",'[15]ТЗ и ТП'!$D$27)+SUMIF($J928,"*Изготовление новых амбушюр*",'[15]ТЗ и ТП'!$D$28)+SUMIF($J928,"*Изготовление новых форм*",'[15]ТЗ и ТП'!$D$29)+SUMIF($J928,"*Кинута перемычка*",'[15]ТЗ и ТП'!$D$30)+SUMIF($J928,"*Кожух клипсы верхний левый ЕИУЮ.735224.004*",'[15]ТЗ и ТП'!$D$31)+SUMIF($J928,"*Кожух клипсы верхний правый ЕИУЮ.735224.005*",'[15]ТЗ и ТП'!$D$32)+SUMIF($J928,"*Кожух клипсы нижний левый ЕИУЮ.735224.002*",'[15]ТЗ и ТП'!$D$33)+SUMIF($J928,"*Кожух клипсы нижний правый ЕИУЮ.735224.003*",'[15]ТЗ и ТП'!$D$34)+SUMIF($J928,"*Крышка заушника ЕИУЮ.735614.002*",'[15]ТЗ и ТП'!$D$35)+SUMIF($J928,"*Крышка скобы ЕИУЮ.745321.001*",'[15]ТЗ и ТП'!$D$36)+SUMIF($J928,"*Основание заушника ЕИУЮ.735614.001*",'[15]ТЗ и ТП'!$D$37)+SUMIF($J928,"*Разборка заушной части*",'[15]ТЗ и ТП'!$D$38)+SUMIF($J928,"*Сборка корпуса заушной части*",'[15]ТЗ и ТП'!$D$39)+SUMIF($J928,"*Разборка клипсы*",'[15]ТЗ и ТП'!$D$40)+SUMIF($J928,"*Сборка корпуса клипсы*",'[15]ТЗ и ТП'!$D$41)+SUMIF($J928,"*Перепрошивка платы*",'[15]ТЗ и ТП'!$D$42)+SUMIF($J928,"*Подклейка провода к клипсе*",'[15]ТЗ и ТП'!$D$43)+SUMIF($J928,"*Чистка гарнитуры*",'[15]ТЗ и ТП'!$D$44)+SUMIF($J928,"*Проклейка амбушюр*",'[15]ТЗ и ТП'!$D$45)+SUMIF($J928,"*Прошивка BLE*",'[15]ТЗ и ТП'!$D$46)+SUMIF($J928,"*Скоба клипсы ЕИУЮ.745326.001*",'[15]ТЗ и ТП'!$D$47)+SUMIF($J928,"*Укорочен кабель*",'[15]ТЗ и ТП'!$D$48)+SUMIF($J928,"*Уменьшены амбушюры*",'[15]ТЗ и ТП'!$D$49)+SUMIF($J928,"*Установлены более длинные пружины 2 шт*",'[15]ТЗ и ТП'!$D$50)+SUMIF($J928,"*Установлены более длинные пружины 4 шт*",'[15]ТЗ и ТП'!$D$51)+SUMIF($J928,"*Растянуты пружины*",'[15]ТЗ и ТП'!$D$52)+SUMIF($J928,"*Перебор клипсы*",'[15]ТЗ и ТП'!$D$53)+SUMIF($J928,"*Усилена кнопка*",'[15]ТЗ и ТП'!$D$54)+IF($E928=$E927,0,IF($A928&gt;0.5,'[15]ТЗ и ТП'!$D$55,0))+IF(OR($F928="починено",$F928="сделана новая"),'[15]ТЗ и ТП'!$D$56)+IF(OR($F928="починено",$F928="сделана новая"),'[15]ТЗ и ТП'!$D$57)+SUMIF($J928,"*Ремонт платы датчика*",'[15]ТЗ и ТП'!$D$58)+SUMIF($J928,"*Изготовление датчика*",'[15]ТЗ и ТП'!$D$59)+SUMIF($J928,"*Вклейка магнита корпуса футляра*",'[15]ТЗ и ТП'!$D$63)+SUMIF($J928,"*Вклейка магнита крышки футляра*",'[15]ТЗ и ТП'!$D$64)+SUMIF($J928,"*Вклейка малого магнита корпуса футляра*",'[15]ТЗ и ТП'!$D$65)+SUMIF($J928,"*Вклейка малого магнита крышки футляра*",'[15]ТЗ и ТП'!$D$66)+SUMIF($J928,"*Замена 2-х цилиндрических магнитов*",'[15]ТЗ и ТП'!$D$67)+SUMIF($J928,"*Замена крышки футляра*",'[15]ТЗ и ТП'!$D$68)+SUMIF($J928,"*Замена магнита корпуса футляра*",'[15]ТЗ и ТП'!$D$69)+SUMIF($J928,"*Замена основания футляра*",'[15]ТЗ и ТП'!$D$70)+SUMIF($J928,"*Замена платы футляра*",'[15]ТЗ и ТП'!$D$71)+SUMIF($J928,"*Замена разъёма micro-USB кабеля футляра*",'[15]ТЗ и ТП'!$D$72)+SUMIF($J928,"*Замена разъёма micro-USB корпуса футляра*",'[15]ТЗ и ТП'!$D$73)+SUMIF($J928,"*Замена светодиода футляра*",'[15]ТЗ и ТП'!$D$74)+SUMIF($J928,"*Замена этикетки*",'[15]ТЗ и ТП'!$D$75)+SUMIF($J928,"*Исправление правильной ориентации micro-USB разъёма футляра  *",'[15]ТЗ и ТП'!$D$76)+SUMIF($J928,"*Замена кабеля футляра*",'[15]ТЗ и ТП'!$D$77)+SUMIF($J928,"*Доработка платы футляра &gt;40%*",'[15]ТЗ и ТП'!$D$78)+SUMIF($J928,"*Доработка платы футляра от нагрева*",'[15]ТЗ и ТП'!$D$79)+SUMIF($J928,"*Доработка разъёма micro-USB кабеля футляра*",'[15]ТЗ и ТП'!$D$80)+SUMIF($J928,"*Диагностика футляра*",'[15]ТЗ и ТП'!$D$81)+SUMIF($J928,"*Снятие платы футляра*",'[15]ТЗ и ТП'!$D$82)+SUMIF($J928,"*Установка платы футляра*",'[15]ТЗ и ТП'!$D$83)+SUMIF($J928,"*Изготовление уплотнителя под датчик*",'[15]ТЗ и ТП'!$D$84)+SUMIF($J928,"*Изготовление нового футляра*",'[15]ТЗ и ТП'!$D$85)+SUMIF($J928,"*Замена аккумулятора футляра*",'[15]ТЗ и ТП'!$D$86)</f>
        <v>#VALUE!</v>
      </c>
    </row>
    <row r="929" spans="1:17" ht="120" hidden="1">
      <c r="A929" s="147">
        <v>924</v>
      </c>
      <c r="B929" s="155" t="str">
        <f>IF(D929=4,VLOOKUP(C929,'[15]ФИО - № гарнитуры 4-я линия СПб'!$B$2:$C$180,2,FALSE),IF(D929=3,VLOOKUP(C929,'[15]ФИО - № гарнитуры 3-я линия СПб'!$B$2:$C$211,2,FALSE),""))</f>
        <v>Цветков Александр Викторович</v>
      </c>
      <c r="C929" s="144">
        <v>469</v>
      </c>
      <c r="D929" s="5">
        <v>3</v>
      </c>
      <c r="E929" s="106">
        <v>43455</v>
      </c>
      <c r="F929" s="126" t="s">
        <v>120</v>
      </c>
      <c r="G929" s="124"/>
      <c r="H929" s="265"/>
      <c r="I929" s="63" t="s">
        <v>2243</v>
      </c>
      <c r="J929" s="31" t="s">
        <v>2484</v>
      </c>
      <c r="K929" s="19" t="s">
        <v>2485</v>
      </c>
      <c r="L929" s="148" t="s">
        <v>1950</v>
      </c>
      <c r="M929" s="145">
        <v>43505</v>
      </c>
      <c r="N929" s="145">
        <v>43507</v>
      </c>
      <c r="O929" s="149">
        <f>IF(M929&lt;&gt;"ЗН",COUNTIF(M$2:M928,M929),0)</f>
        <v>0</v>
      </c>
      <c r="P929" s="149" t="str">
        <f>IF($D929=4,IF(INT($E929)-EDATE(VLOOKUP($C929,'[15]ФИО - № гарнитуры 4-я линия СПб'!$B$2:$H$180,7,FALSE),12)&gt;=0,"НЕТ","ДА"),IF($D929=3,IF(INT($E929)-EDATE(VLOOKUP($C929,'[15]ФИО - № гарнитуры 3-я линия СПб'!$B$2:$M$211,12,FALSE),12)&gt;=0,"НЕТ","ДА"),""))</f>
        <v>НЕТ</v>
      </c>
      <c r="Q929" s="149" t="e">
        <f>SUMIF($J929,"*AFE4490*",'[15]ТЗ и ТП'!$D$2)+SUMIF($J929,"*BC817*",'[15]ТЗ и ТП'!$D$3)+SUMIF($J929,"*LP2985-3,0*",'[15]ТЗ и ТП'!$D$4)+SUMIF($J929,"*STC4054GR*",'[15]ТЗ и ТП'!$D$5)+SUMIF($J929,"*W25Q128*",'[15]ТЗ и ТП'!$D$6)+SUMIF($J929,"*Диагностика датчика*",'[15]ТЗ и ТП'!$D$7)+SUMIF($J929,"*Доработка амбушюр*",'[15]ТЗ и ТП'!$D$8)+SUMIF($J929,"*Заглушка клипсы ЕИУЮ.741621.001*",'[15]ТЗ и ТП'!$D$9)+SUMIF($J929,"*Заглушка клипсы ЕИУЮ.741621.001 - 2 шт*",'[15]ТЗ и ТП'!$D$10)+SUMIF($J929,"*Замена SMD-кнопки*",'[15]ТЗ и ТП'!$D$11)+SUMIF($J929,"*Замена аккумулятора датчика*",'[15]ТЗ и ТП'!$D$12)+SUMIF($J929,"*Замена амбушюр*",'[15]ТЗ и ТП'!$D$13)+SUMIF($J929,"*Замена детектора датчика крови DDN2090M APMKorea*",'[15]ТЗ и ТП'!$D$14)+SUMIF($J929,"*Замена заводского номера*",'[15]ТЗ и ТП'!$D$15)+SUMIF($J929,"*Замена зарядного устройства*",'[15]ТЗ и ТП'!$D$16)+SUMIF($J929,"*Замена излучателя датчика крови DDL2002M APMKorea*",'[15]ТЗ и ТП'!$D$17)+SUMIF($J929,"*Замена кабеля датчика*",'[15]ТЗ и ТП'!$D$18)+SUMIF($J929,"*Замена Кнопки заушника ЕИУЮ.741521.001*",'[15]ТЗ и ТП'!$D$19)+SUMIF($J929,"*Замена платы датчика*",'[15]ТЗ и ТП'!$D$20)+SUMIF($J929,"*Замена пружин 2 шт*",'[15]ТЗ и ТП'!$D$21)+SUMIF($J929,"*Замена пружин 4 шт*",'[15]ТЗ и ТП'!$D$22)+SUMIF($J929,"*Замена разъёма micro-USB датчика*",'[15]ТЗ и ТП'!$D$23)+SUMIF($J929,"*Замена этикетки на упаковке*",'[15]ТЗ и ТП'!$D$24)+SUMIF($J929,"*Изготовление нового силиконового уха*",'[15]ТЗ и ТП'!$D$25)+SUMIF($J929,"*Изготовление нового слепка уха*",'[15]ТЗ и ТП'!$D$26)+SUMIF($J929,"*Изготовление новой клипсы*",'[15]ТЗ и ТП'!$D$27)+SUMIF($J929,"*Изготовление новых амбушюр*",'[15]ТЗ и ТП'!$D$28)+SUMIF($J929,"*Изготовление новых форм*",'[15]ТЗ и ТП'!$D$29)+SUMIF($J929,"*Кинута перемычка*",'[15]ТЗ и ТП'!$D$30)+SUMIF($J929,"*Кожух клипсы верхний левый ЕИУЮ.735224.004*",'[15]ТЗ и ТП'!$D$31)+SUMIF($J929,"*Кожух клипсы верхний правый ЕИУЮ.735224.005*",'[15]ТЗ и ТП'!$D$32)+SUMIF($J929,"*Кожух клипсы нижний левый ЕИУЮ.735224.002*",'[15]ТЗ и ТП'!$D$33)+SUMIF($J929,"*Кожух клипсы нижний правый ЕИУЮ.735224.003*",'[15]ТЗ и ТП'!$D$34)+SUMIF($J929,"*Крышка заушника ЕИУЮ.735614.002*",'[15]ТЗ и ТП'!$D$35)+SUMIF($J929,"*Крышка скобы ЕИУЮ.745321.001*",'[15]ТЗ и ТП'!$D$36)+SUMIF($J929,"*Основание заушника ЕИУЮ.735614.001*",'[15]ТЗ и ТП'!$D$37)+SUMIF($J929,"*Разборка заушной части*",'[15]ТЗ и ТП'!$D$38)+SUMIF($J929,"*Сборка корпуса заушной части*",'[15]ТЗ и ТП'!$D$39)+SUMIF($J929,"*Разборка клипсы*",'[15]ТЗ и ТП'!$D$40)+SUMIF($J929,"*Сборка корпуса клипсы*",'[15]ТЗ и ТП'!$D$41)+SUMIF($J929,"*Перепрошивка платы*",'[15]ТЗ и ТП'!$D$42)+SUMIF($J929,"*Подклейка провода к клипсе*",'[15]ТЗ и ТП'!$D$43)+SUMIF($J929,"*Чистка гарнитуры*",'[15]ТЗ и ТП'!$D$44)+SUMIF($J929,"*Проклейка амбушюр*",'[15]ТЗ и ТП'!$D$45)+SUMIF($J929,"*Прошивка BLE*",'[15]ТЗ и ТП'!$D$46)+SUMIF($J929,"*Скоба клипсы ЕИУЮ.745326.001*",'[15]ТЗ и ТП'!$D$47)+SUMIF($J929,"*Укорочен кабель*",'[15]ТЗ и ТП'!$D$48)+SUMIF($J929,"*Уменьшены амбушюры*",'[15]ТЗ и ТП'!$D$49)+SUMIF($J929,"*Установлены более длинные пружины 2 шт*",'[15]ТЗ и ТП'!$D$50)+SUMIF($J929,"*Установлены более длинные пружины 4 шт*",'[15]ТЗ и ТП'!$D$51)+SUMIF($J929,"*Растянуты пружины*",'[15]ТЗ и ТП'!$D$52)+SUMIF($J929,"*Перебор клипсы*",'[15]ТЗ и ТП'!$D$53)+SUMIF($J929,"*Усилена кнопка*",'[15]ТЗ и ТП'!$D$54)+IF($E929=$E928,0,IF($A929&gt;0.5,'[15]ТЗ и ТП'!$D$55,0))+IF(OR($F929="починено",$F929="сделана новая"),'[15]ТЗ и ТП'!$D$56)+IF(OR($F929="починено",$F929="сделана новая"),'[15]ТЗ и ТП'!$D$57)+SUMIF($J929,"*Ремонт платы датчика*",'[15]ТЗ и ТП'!$D$58)+SUMIF($J929,"*Изготовление датчика*",'[15]ТЗ и ТП'!$D$59)+SUMIF($J929,"*Вклейка магнита корпуса футляра*",'[15]ТЗ и ТП'!$D$63)+SUMIF($J929,"*Вклейка магнита крышки футляра*",'[15]ТЗ и ТП'!$D$64)+SUMIF($J929,"*Вклейка малого магнита корпуса футляра*",'[15]ТЗ и ТП'!$D$65)+SUMIF($J929,"*Вклейка малого магнита крышки футляра*",'[15]ТЗ и ТП'!$D$66)+SUMIF($J929,"*Замена 2-х цилиндрических магнитов*",'[15]ТЗ и ТП'!$D$67)+SUMIF($J929,"*Замена крышки футляра*",'[15]ТЗ и ТП'!$D$68)+SUMIF($J929,"*Замена магнита корпуса футляра*",'[15]ТЗ и ТП'!$D$69)+SUMIF($J929,"*Замена основания футляра*",'[15]ТЗ и ТП'!$D$70)+SUMIF($J929,"*Замена платы футляра*",'[15]ТЗ и ТП'!$D$71)+SUMIF($J929,"*Замена разъёма micro-USB кабеля футляра*",'[15]ТЗ и ТП'!$D$72)+SUMIF($J929,"*Замена разъёма micro-USB корпуса футляра*",'[15]ТЗ и ТП'!$D$73)+SUMIF($J929,"*Замена светодиода футляра*",'[15]ТЗ и ТП'!$D$74)+SUMIF($J929,"*Замена этикетки*",'[15]ТЗ и ТП'!$D$75)+SUMIF($J929,"*Исправление правильной ориентации micro-USB разъёма футляра  *",'[15]ТЗ и ТП'!$D$76)+SUMIF($J929,"*Замена кабеля футляра*",'[15]ТЗ и ТП'!$D$77)+SUMIF($J929,"*Доработка платы футляра &gt;40%*",'[15]ТЗ и ТП'!$D$78)+SUMIF($J929,"*Доработка платы футляра от нагрева*",'[15]ТЗ и ТП'!$D$79)+SUMIF($J929,"*Доработка разъёма micro-USB кабеля футляра*",'[15]ТЗ и ТП'!$D$80)+SUMIF($J929,"*Диагностика футляра*",'[15]ТЗ и ТП'!$D$81)+SUMIF($J929,"*Снятие платы футляра*",'[15]ТЗ и ТП'!$D$82)+SUMIF($J929,"*Установка платы футляра*",'[15]ТЗ и ТП'!$D$83)+SUMIF($J929,"*Изготовление уплотнителя под датчик*",'[15]ТЗ и ТП'!$D$84)+SUMIF($J929,"*Изготовление нового футляра*",'[15]ТЗ и ТП'!$D$85)+SUMIF($J929,"*Замена аккумулятора футляра*",'[15]ТЗ и ТП'!$D$86)</f>
        <v>#VALUE!</v>
      </c>
    </row>
    <row r="930" spans="1:17" ht="120" hidden="1">
      <c r="A930" s="147">
        <v>925</v>
      </c>
      <c r="B930" s="155" t="str">
        <f>IF(D930=4,VLOOKUP(C930,'[15]ФИО - № гарнитуры 4-я линия СПб'!$B$2:$C$180,2,FALSE),IF(D930=3,VLOOKUP(C930,'[15]ФИО - № гарнитуры 3-я линия СПб'!$B$2:$C$211,2,FALSE),""))</f>
        <v>Гузаревич Алексей Яковлевич</v>
      </c>
      <c r="C930" s="144">
        <v>329</v>
      </c>
      <c r="D930" s="5">
        <v>3</v>
      </c>
      <c r="E930" s="106">
        <v>43455</v>
      </c>
      <c r="F930" s="126" t="s">
        <v>120</v>
      </c>
      <c r="G930" s="124"/>
      <c r="H930" s="265"/>
      <c r="I930" s="63" t="s">
        <v>2244</v>
      </c>
      <c r="J930" s="31" t="s">
        <v>2458</v>
      </c>
      <c r="K930" s="19" t="s">
        <v>1068</v>
      </c>
      <c r="L930" s="148" t="s">
        <v>1950</v>
      </c>
      <c r="M930" s="145">
        <v>43500</v>
      </c>
      <c r="N930" s="145">
        <v>43507</v>
      </c>
      <c r="O930" s="149">
        <f>IF(M930&lt;&gt;"ЗН",COUNTIF(M$2:M929,M930),0)</f>
        <v>1</v>
      </c>
      <c r="P930" s="149" t="str">
        <f>IF($D930=4,IF(INT($E930)-EDATE(VLOOKUP($C930,'[15]ФИО - № гарнитуры 4-я линия СПб'!$B$2:$H$180,7,FALSE),12)&gt;=0,"НЕТ","ДА"),IF($D930=3,IF(INT($E930)-EDATE(VLOOKUP($C930,'[15]ФИО - № гарнитуры 3-я линия СПб'!$B$2:$M$211,12,FALSE),12)&gt;=0,"НЕТ","ДА"),""))</f>
        <v>НЕТ</v>
      </c>
      <c r="Q930" s="149" t="e">
        <f>SUMIF($J930,"*AFE4490*",'[15]ТЗ и ТП'!$D$2)+SUMIF($J930,"*BC817*",'[15]ТЗ и ТП'!$D$3)+SUMIF($J930,"*LP2985-3,0*",'[15]ТЗ и ТП'!$D$4)+SUMIF($J930,"*STC4054GR*",'[15]ТЗ и ТП'!$D$5)+SUMIF($J930,"*W25Q128*",'[15]ТЗ и ТП'!$D$6)+SUMIF($J930,"*Диагностика датчика*",'[15]ТЗ и ТП'!$D$7)+SUMIF($J930,"*Доработка амбушюр*",'[15]ТЗ и ТП'!$D$8)+SUMIF($J930,"*Заглушка клипсы ЕИУЮ.741621.001*",'[15]ТЗ и ТП'!$D$9)+SUMIF($J930,"*Заглушка клипсы ЕИУЮ.741621.001 - 2 шт*",'[15]ТЗ и ТП'!$D$10)+SUMIF($J930,"*Замена SMD-кнопки*",'[15]ТЗ и ТП'!$D$11)+SUMIF($J930,"*Замена аккумулятора датчика*",'[15]ТЗ и ТП'!$D$12)+SUMIF($J930,"*Замена амбушюр*",'[15]ТЗ и ТП'!$D$13)+SUMIF($J930,"*Замена детектора датчика крови DDN2090M APMKorea*",'[15]ТЗ и ТП'!$D$14)+SUMIF($J930,"*Замена заводского номера*",'[15]ТЗ и ТП'!$D$15)+SUMIF($J930,"*Замена зарядного устройства*",'[15]ТЗ и ТП'!$D$16)+SUMIF($J930,"*Замена излучателя датчика крови DDL2002M APMKorea*",'[15]ТЗ и ТП'!$D$17)+SUMIF($J930,"*Замена кабеля датчика*",'[15]ТЗ и ТП'!$D$18)+SUMIF($J930,"*Замена Кнопки заушника ЕИУЮ.741521.001*",'[15]ТЗ и ТП'!$D$19)+SUMIF($J930,"*Замена платы датчика*",'[15]ТЗ и ТП'!$D$20)+SUMIF($J930,"*Замена пружин 2 шт*",'[15]ТЗ и ТП'!$D$21)+SUMIF($J930,"*Замена пружин 4 шт*",'[15]ТЗ и ТП'!$D$22)+SUMIF($J930,"*Замена разъёма micro-USB датчика*",'[15]ТЗ и ТП'!$D$23)+SUMIF($J930,"*Замена этикетки на упаковке*",'[15]ТЗ и ТП'!$D$24)+SUMIF($J930,"*Изготовление нового силиконового уха*",'[15]ТЗ и ТП'!$D$25)+SUMIF($J930,"*Изготовление нового слепка уха*",'[15]ТЗ и ТП'!$D$26)+SUMIF($J930,"*Изготовление новой клипсы*",'[15]ТЗ и ТП'!$D$27)+SUMIF($J930,"*Изготовление новых амбушюр*",'[15]ТЗ и ТП'!$D$28)+SUMIF($J930,"*Изготовление новых форм*",'[15]ТЗ и ТП'!$D$29)+SUMIF($J930,"*Кинута перемычка*",'[15]ТЗ и ТП'!$D$30)+SUMIF($J930,"*Кожух клипсы верхний левый ЕИУЮ.735224.004*",'[15]ТЗ и ТП'!$D$31)+SUMIF($J930,"*Кожух клипсы верхний правый ЕИУЮ.735224.005*",'[15]ТЗ и ТП'!$D$32)+SUMIF($J930,"*Кожух клипсы нижний левый ЕИУЮ.735224.002*",'[15]ТЗ и ТП'!$D$33)+SUMIF($J930,"*Кожух клипсы нижний правый ЕИУЮ.735224.003*",'[15]ТЗ и ТП'!$D$34)+SUMIF($J930,"*Крышка заушника ЕИУЮ.735614.002*",'[15]ТЗ и ТП'!$D$35)+SUMIF($J930,"*Крышка скобы ЕИУЮ.745321.001*",'[15]ТЗ и ТП'!$D$36)+SUMIF($J930,"*Основание заушника ЕИУЮ.735614.001*",'[15]ТЗ и ТП'!$D$37)+SUMIF($J930,"*Разборка заушной части*",'[15]ТЗ и ТП'!$D$38)+SUMIF($J930,"*Сборка корпуса заушной части*",'[15]ТЗ и ТП'!$D$39)+SUMIF($J930,"*Разборка клипсы*",'[15]ТЗ и ТП'!$D$40)+SUMIF($J930,"*Сборка корпуса клипсы*",'[15]ТЗ и ТП'!$D$41)+SUMIF($J930,"*Перепрошивка платы*",'[15]ТЗ и ТП'!$D$42)+SUMIF($J930,"*Подклейка провода к клипсе*",'[15]ТЗ и ТП'!$D$43)+SUMIF($J930,"*Чистка гарнитуры*",'[15]ТЗ и ТП'!$D$44)+SUMIF($J930,"*Проклейка амбушюр*",'[15]ТЗ и ТП'!$D$45)+SUMIF($J930,"*Прошивка BLE*",'[15]ТЗ и ТП'!$D$46)+SUMIF($J930,"*Скоба клипсы ЕИУЮ.745326.001*",'[15]ТЗ и ТП'!$D$47)+SUMIF($J930,"*Укорочен кабель*",'[15]ТЗ и ТП'!$D$48)+SUMIF($J930,"*Уменьшены амбушюры*",'[15]ТЗ и ТП'!$D$49)+SUMIF($J930,"*Установлены более длинные пружины 2 шт*",'[15]ТЗ и ТП'!$D$50)+SUMIF($J930,"*Установлены более длинные пружины 4 шт*",'[15]ТЗ и ТП'!$D$51)+SUMIF($J930,"*Растянуты пружины*",'[15]ТЗ и ТП'!$D$52)+SUMIF($J930,"*Перебор клипсы*",'[15]ТЗ и ТП'!$D$53)+SUMIF($J930,"*Усилена кнопка*",'[15]ТЗ и ТП'!$D$54)+IF($E930=$E929,0,IF($A930&gt;0.5,'[15]ТЗ и ТП'!$D$55,0))+IF(OR($F930="починено",$F930="сделана новая"),'[15]ТЗ и ТП'!$D$56)+IF(OR($F930="починено",$F930="сделана новая"),'[15]ТЗ и ТП'!$D$57)+SUMIF($J930,"*Ремонт платы датчика*",'[15]ТЗ и ТП'!$D$58)+SUMIF($J930,"*Изготовление датчика*",'[15]ТЗ и ТП'!$D$59)+SUMIF($J930,"*Вклейка магнита корпуса футляра*",'[15]ТЗ и ТП'!$D$63)+SUMIF($J930,"*Вклейка магнита крышки футляра*",'[15]ТЗ и ТП'!$D$64)+SUMIF($J930,"*Вклейка малого магнита корпуса футляра*",'[15]ТЗ и ТП'!$D$65)+SUMIF($J930,"*Вклейка малого магнита крышки футляра*",'[15]ТЗ и ТП'!$D$66)+SUMIF($J930,"*Замена 2-х цилиндрических магнитов*",'[15]ТЗ и ТП'!$D$67)+SUMIF($J930,"*Замена крышки футляра*",'[15]ТЗ и ТП'!$D$68)+SUMIF($J930,"*Замена магнита корпуса футляра*",'[15]ТЗ и ТП'!$D$69)+SUMIF($J930,"*Замена основания футляра*",'[15]ТЗ и ТП'!$D$70)+SUMIF($J930,"*Замена платы футляра*",'[15]ТЗ и ТП'!$D$71)+SUMIF($J930,"*Замена разъёма micro-USB кабеля футляра*",'[15]ТЗ и ТП'!$D$72)+SUMIF($J930,"*Замена разъёма micro-USB корпуса футляра*",'[15]ТЗ и ТП'!$D$73)+SUMIF($J930,"*Замена светодиода футляра*",'[15]ТЗ и ТП'!$D$74)+SUMIF($J930,"*Замена этикетки*",'[15]ТЗ и ТП'!$D$75)+SUMIF($J930,"*Исправление правильной ориентации micro-USB разъёма футляра  *",'[15]ТЗ и ТП'!$D$76)+SUMIF($J930,"*Замена кабеля футляра*",'[15]ТЗ и ТП'!$D$77)+SUMIF($J930,"*Доработка платы футляра &gt;40%*",'[15]ТЗ и ТП'!$D$78)+SUMIF($J930,"*Доработка платы футляра от нагрева*",'[15]ТЗ и ТП'!$D$79)+SUMIF($J930,"*Доработка разъёма micro-USB кабеля футляра*",'[15]ТЗ и ТП'!$D$80)+SUMIF($J930,"*Диагностика футляра*",'[15]ТЗ и ТП'!$D$81)+SUMIF($J930,"*Снятие платы футляра*",'[15]ТЗ и ТП'!$D$82)+SUMIF($J930,"*Установка платы футляра*",'[15]ТЗ и ТП'!$D$83)+SUMIF($J930,"*Изготовление уплотнителя под датчик*",'[15]ТЗ и ТП'!$D$84)+SUMIF($J930,"*Изготовление нового футляра*",'[15]ТЗ и ТП'!$D$85)+SUMIF($J930,"*Замена аккумулятора футляра*",'[15]ТЗ и ТП'!$D$86)</f>
        <v>#VALUE!</v>
      </c>
    </row>
    <row r="931" spans="1:17" ht="135" hidden="1">
      <c r="A931" s="147">
        <v>926</v>
      </c>
      <c r="B931" s="155" t="str">
        <f>IF(D931=4,VLOOKUP(C931,'[15]ФИО - № гарнитуры 4-я линия СПб'!$B$2:$C$180,2,FALSE),IF(D931=3,VLOOKUP(C931,'[15]ФИО - № гарнитуры 3-я линия СПб'!$B$2:$C$211,2,FALSE),""))</f>
        <v>Гришаев Станислав Игоревич</v>
      </c>
      <c r="C931" s="144">
        <v>328</v>
      </c>
      <c r="D931" s="5">
        <v>3</v>
      </c>
      <c r="E931" s="106">
        <v>43455</v>
      </c>
      <c r="F931" s="126" t="s">
        <v>120</v>
      </c>
      <c r="G931" s="124"/>
      <c r="H931" s="265"/>
      <c r="I931" s="63" t="s">
        <v>2245</v>
      </c>
      <c r="J931" s="123" t="s">
        <v>2415</v>
      </c>
      <c r="K931" s="19" t="s">
        <v>2394</v>
      </c>
      <c r="L931" s="148" t="s">
        <v>1950</v>
      </c>
      <c r="M931" s="145">
        <v>43490</v>
      </c>
      <c r="N931" s="145">
        <v>43493</v>
      </c>
      <c r="O931" s="149">
        <f>IF(M931&lt;&gt;"ЗН",COUNTIF(M$2:M930,M931),0)</f>
        <v>2</v>
      </c>
      <c r="P931" s="149" t="str">
        <f>IF($D931=4,IF(INT($E931)-EDATE(VLOOKUP($C931,'[15]ФИО - № гарнитуры 4-я линия СПб'!$B$2:$H$180,7,FALSE),12)&gt;=0,"НЕТ","ДА"),IF($D931=3,IF(INT($E931)-EDATE(VLOOKUP($C931,'[15]ФИО - № гарнитуры 3-я линия СПб'!$B$2:$M$211,12,FALSE),12)&gt;=0,"НЕТ","ДА"),""))</f>
        <v>НЕТ</v>
      </c>
      <c r="Q931" s="149" t="e">
        <f>SUMIF($J931,"*AFE4490*",'[15]ТЗ и ТП'!$D$2)+SUMIF($J931,"*BC817*",'[15]ТЗ и ТП'!$D$3)+SUMIF($J931,"*LP2985-3,0*",'[15]ТЗ и ТП'!$D$4)+SUMIF($J931,"*STC4054GR*",'[15]ТЗ и ТП'!$D$5)+SUMIF($J931,"*W25Q128*",'[15]ТЗ и ТП'!$D$6)+SUMIF($J931,"*Диагностика датчика*",'[15]ТЗ и ТП'!$D$7)+SUMIF($J931,"*Доработка амбушюр*",'[15]ТЗ и ТП'!$D$8)+SUMIF($J931,"*Заглушка клипсы ЕИУЮ.741621.001*",'[15]ТЗ и ТП'!$D$9)+SUMIF($J931,"*Заглушка клипсы ЕИУЮ.741621.001 - 2 шт*",'[15]ТЗ и ТП'!$D$10)+SUMIF($J931,"*Замена SMD-кнопки*",'[15]ТЗ и ТП'!$D$11)+SUMIF($J931,"*Замена аккумулятора датчика*",'[15]ТЗ и ТП'!$D$12)+SUMIF($J931,"*Замена амбушюр*",'[15]ТЗ и ТП'!$D$13)+SUMIF($J931,"*Замена детектора датчика крови DDN2090M APMKorea*",'[15]ТЗ и ТП'!$D$14)+SUMIF($J931,"*Замена заводского номера*",'[15]ТЗ и ТП'!$D$15)+SUMIF($J931,"*Замена зарядного устройства*",'[15]ТЗ и ТП'!$D$16)+SUMIF($J931,"*Замена излучателя датчика крови DDL2002M APMKorea*",'[15]ТЗ и ТП'!$D$17)+SUMIF($J931,"*Замена кабеля датчика*",'[15]ТЗ и ТП'!$D$18)+SUMIF($J931,"*Замена Кнопки заушника ЕИУЮ.741521.001*",'[15]ТЗ и ТП'!$D$19)+SUMIF($J931,"*Замена платы датчика*",'[15]ТЗ и ТП'!$D$20)+SUMIF($J931,"*Замена пружин 2 шт*",'[15]ТЗ и ТП'!$D$21)+SUMIF($J931,"*Замена пружин 4 шт*",'[15]ТЗ и ТП'!$D$22)+SUMIF($J931,"*Замена разъёма micro-USB датчика*",'[15]ТЗ и ТП'!$D$23)+SUMIF($J931,"*Замена этикетки на упаковке*",'[15]ТЗ и ТП'!$D$24)+SUMIF($J931,"*Изготовление нового силиконового уха*",'[15]ТЗ и ТП'!$D$25)+SUMIF($J931,"*Изготовление нового слепка уха*",'[15]ТЗ и ТП'!$D$26)+SUMIF($J931,"*Изготовление новой клипсы*",'[15]ТЗ и ТП'!$D$27)+SUMIF($J931,"*Изготовление новых амбушюр*",'[15]ТЗ и ТП'!$D$28)+SUMIF($J931,"*Изготовление новых форм*",'[15]ТЗ и ТП'!$D$29)+SUMIF($J931,"*Кинута перемычка*",'[15]ТЗ и ТП'!$D$30)+SUMIF($J931,"*Кожух клипсы верхний левый ЕИУЮ.735224.004*",'[15]ТЗ и ТП'!$D$31)+SUMIF($J931,"*Кожух клипсы верхний правый ЕИУЮ.735224.005*",'[15]ТЗ и ТП'!$D$32)+SUMIF($J931,"*Кожух клипсы нижний левый ЕИУЮ.735224.002*",'[15]ТЗ и ТП'!$D$33)+SUMIF($J931,"*Кожух клипсы нижний правый ЕИУЮ.735224.003*",'[15]ТЗ и ТП'!$D$34)+SUMIF($J931,"*Крышка заушника ЕИУЮ.735614.002*",'[15]ТЗ и ТП'!$D$35)+SUMIF($J931,"*Крышка скобы ЕИУЮ.745321.001*",'[15]ТЗ и ТП'!$D$36)+SUMIF($J931,"*Основание заушника ЕИУЮ.735614.001*",'[15]ТЗ и ТП'!$D$37)+SUMIF($J931,"*Разборка заушной части*",'[15]ТЗ и ТП'!$D$38)+SUMIF($J931,"*Сборка корпуса заушной части*",'[15]ТЗ и ТП'!$D$39)+SUMIF($J931,"*Разборка клипсы*",'[15]ТЗ и ТП'!$D$40)+SUMIF($J931,"*Сборка корпуса клипсы*",'[15]ТЗ и ТП'!$D$41)+SUMIF($J931,"*Перепрошивка платы*",'[15]ТЗ и ТП'!$D$42)+SUMIF($J931,"*Подклейка провода к клипсе*",'[15]ТЗ и ТП'!$D$43)+SUMIF($J931,"*Чистка гарнитуры*",'[15]ТЗ и ТП'!$D$44)+SUMIF($J931,"*Проклейка амбушюр*",'[15]ТЗ и ТП'!$D$45)+SUMIF($J931,"*Прошивка BLE*",'[15]ТЗ и ТП'!$D$46)+SUMIF($J931,"*Скоба клипсы ЕИУЮ.745326.001*",'[15]ТЗ и ТП'!$D$47)+SUMIF($J931,"*Укорочен кабель*",'[15]ТЗ и ТП'!$D$48)+SUMIF($J931,"*Уменьшены амбушюры*",'[15]ТЗ и ТП'!$D$49)+SUMIF($J931,"*Установлены более длинные пружины 2 шт*",'[15]ТЗ и ТП'!$D$50)+SUMIF($J931,"*Установлены более длинные пружины 4 шт*",'[15]ТЗ и ТП'!$D$51)+SUMIF($J931,"*Растянуты пружины*",'[15]ТЗ и ТП'!$D$52)+SUMIF($J931,"*Перебор клипсы*",'[15]ТЗ и ТП'!$D$53)+SUMIF($J931,"*Усилена кнопка*",'[15]ТЗ и ТП'!$D$54)+IF($E931=$E930,0,IF($A931&gt;0.5,'[15]ТЗ и ТП'!$D$55,0))+IF(OR($F931="починено",$F931="сделана новая"),'[15]ТЗ и ТП'!$D$56)+IF(OR($F931="починено",$F931="сделана новая"),'[15]ТЗ и ТП'!$D$57)+SUMIF($J931,"*Ремонт платы датчика*",'[15]ТЗ и ТП'!$D$58)+SUMIF($J931,"*Изготовление датчика*",'[15]ТЗ и ТП'!$D$59)+SUMIF($J931,"*Вклейка магнита корпуса футляра*",'[15]ТЗ и ТП'!$D$63)+SUMIF($J931,"*Вклейка магнита крышки футляра*",'[15]ТЗ и ТП'!$D$64)+SUMIF($J931,"*Вклейка малого магнита корпуса футляра*",'[15]ТЗ и ТП'!$D$65)+SUMIF($J931,"*Вклейка малого магнита крышки футляра*",'[15]ТЗ и ТП'!$D$66)+SUMIF($J931,"*Замена 2-х цилиндрических магнитов*",'[15]ТЗ и ТП'!$D$67)+SUMIF($J931,"*Замена крышки футляра*",'[15]ТЗ и ТП'!$D$68)+SUMIF($J931,"*Замена магнита корпуса футляра*",'[15]ТЗ и ТП'!$D$69)+SUMIF($J931,"*Замена основания футляра*",'[15]ТЗ и ТП'!$D$70)+SUMIF($J931,"*Замена платы футляра*",'[15]ТЗ и ТП'!$D$71)+SUMIF($J931,"*Замена разъёма micro-USB кабеля футляра*",'[15]ТЗ и ТП'!$D$72)+SUMIF($J931,"*Замена разъёма micro-USB корпуса футляра*",'[15]ТЗ и ТП'!$D$73)+SUMIF($J931,"*Замена светодиода футляра*",'[15]ТЗ и ТП'!$D$74)+SUMIF($J931,"*Замена этикетки*",'[15]ТЗ и ТП'!$D$75)+SUMIF($J931,"*Исправление правильной ориентации micro-USB разъёма футляра  *",'[15]ТЗ и ТП'!$D$76)+SUMIF($J931,"*Замена кабеля футляра*",'[15]ТЗ и ТП'!$D$77)+SUMIF($J931,"*Доработка платы футляра &gt;40%*",'[15]ТЗ и ТП'!$D$78)+SUMIF($J931,"*Доработка платы футляра от нагрева*",'[15]ТЗ и ТП'!$D$79)+SUMIF($J931,"*Доработка разъёма micro-USB кабеля футляра*",'[15]ТЗ и ТП'!$D$80)+SUMIF($J931,"*Диагностика футляра*",'[15]ТЗ и ТП'!$D$81)+SUMIF($J931,"*Снятие платы футляра*",'[15]ТЗ и ТП'!$D$82)+SUMIF($J931,"*Установка платы футляра*",'[15]ТЗ и ТП'!$D$83)+SUMIF($J931,"*Изготовление уплотнителя под датчик*",'[15]ТЗ и ТП'!$D$84)+SUMIF($J931,"*Изготовление нового футляра*",'[15]ТЗ и ТП'!$D$85)+SUMIF($J931,"*Замена аккумулятора футляра*",'[15]ТЗ и ТП'!$D$86)</f>
        <v>#VALUE!</v>
      </c>
    </row>
    <row r="932" spans="1:17" ht="150" hidden="1">
      <c r="A932" s="147">
        <v>927</v>
      </c>
      <c r="B932" s="155" t="str">
        <f>IF(D932=4,VLOOKUP(C932,'[15]ФИО - № гарнитуры 4-я линия СПб'!$B$2:$C$180,2,FALSE),IF(D932=3,VLOOKUP(C932,'[15]ФИО - № гарнитуры 3-я линия СПб'!$B$2:$C$211,2,FALSE),""))</f>
        <v>Рыжов Андрей Алексеевич</v>
      </c>
      <c r="C932" s="144">
        <v>427</v>
      </c>
      <c r="D932" s="5">
        <v>3</v>
      </c>
      <c r="E932" s="106">
        <v>43455</v>
      </c>
      <c r="F932" s="126" t="s">
        <v>120</v>
      </c>
      <c r="G932" s="124"/>
      <c r="H932" s="265"/>
      <c r="I932" s="63" t="s">
        <v>2246</v>
      </c>
      <c r="J932" s="123" t="s">
        <v>2418</v>
      </c>
      <c r="K932" s="19" t="s">
        <v>2414</v>
      </c>
      <c r="L932" s="148" t="s">
        <v>1601</v>
      </c>
      <c r="M932" s="145">
        <v>43490</v>
      </c>
      <c r="N932" s="145">
        <v>43495</v>
      </c>
      <c r="O932" s="149">
        <f>IF(M932&lt;&gt;"ЗН",COUNTIF(M$2:M931,M932),0)</f>
        <v>3</v>
      </c>
      <c r="P932" s="149" t="str">
        <f>IF($D932=4,IF(INT($E932)-EDATE(VLOOKUP($C932,'[15]ФИО - № гарнитуры 4-я линия СПб'!$B$2:$H$180,7,FALSE),12)&gt;=0,"НЕТ","ДА"),IF($D932=3,IF(INT($E932)-EDATE(VLOOKUP($C932,'[15]ФИО - № гарнитуры 3-я линия СПб'!$B$2:$M$211,12,FALSE),12)&gt;=0,"НЕТ","ДА"),""))</f>
        <v>НЕТ</v>
      </c>
      <c r="Q932" s="149" t="e">
        <f>SUMIF($J932,"*AFE4490*",'[15]ТЗ и ТП'!$D$2)+SUMIF($J932,"*BC817*",'[15]ТЗ и ТП'!$D$3)+SUMIF($J932,"*LP2985-3,0*",'[15]ТЗ и ТП'!$D$4)+SUMIF($J932,"*STC4054GR*",'[15]ТЗ и ТП'!$D$5)+SUMIF($J932,"*W25Q128*",'[15]ТЗ и ТП'!$D$6)+SUMIF($J932,"*Диагностика датчика*",'[15]ТЗ и ТП'!$D$7)+SUMIF($J932,"*Доработка амбушюр*",'[15]ТЗ и ТП'!$D$8)+SUMIF($J932,"*Заглушка клипсы ЕИУЮ.741621.001*",'[15]ТЗ и ТП'!$D$9)+SUMIF($J932,"*Заглушка клипсы ЕИУЮ.741621.001 - 2 шт*",'[15]ТЗ и ТП'!$D$10)+SUMIF($J932,"*Замена SMD-кнопки*",'[15]ТЗ и ТП'!$D$11)+SUMIF($J932,"*Замена аккумулятора датчика*",'[15]ТЗ и ТП'!$D$12)+SUMIF($J932,"*Замена амбушюр*",'[15]ТЗ и ТП'!$D$13)+SUMIF($J932,"*Замена детектора датчика крови DDN2090M APMKorea*",'[15]ТЗ и ТП'!$D$14)+SUMIF($J932,"*Замена заводского номера*",'[15]ТЗ и ТП'!$D$15)+SUMIF($J932,"*Замена зарядного устройства*",'[15]ТЗ и ТП'!$D$16)+SUMIF($J932,"*Замена излучателя датчика крови DDL2002M APMKorea*",'[15]ТЗ и ТП'!$D$17)+SUMIF($J932,"*Замена кабеля датчика*",'[15]ТЗ и ТП'!$D$18)+SUMIF($J932,"*Замена Кнопки заушника ЕИУЮ.741521.001*",'[15]ТЗ и ТП'!$D$19)+SUMIF($J932,"*Замена платы датчика*",'[15]ТЗ и ТП'!$D$20)+SUMIF($J932,"*Замена пружин 2 шт*",'[15]ТЗ и ТП'!$D$21)+SUMIF($J932,"*Замена пружин 4 шт*",'[15]ТЗ и ТП'!$D$22)+SUMIF($J932,"*Замена разъёма micro-USB датчика*",'[15]ТЗ и ТП'!$D$23)+SUMIF($J932,"*Замена этикетки на упаковке*",'[15]ТЗ и ТП'!$D$24)+SUMIF($J932,"*Изготовление нового силиконового уха*",'[15]ТЗ и ТП'!$D$25)+SUMIF($J932,"*Изготовление нового слепка уха*",'[15]ТЗ и ТП'!$D$26)+SUMIF($J932,"*Изготовление новой клипсы*",'[15]ТЗ и ТП'!$D$27)+SUMIF($J932,"*Изготовление новых амбушюр*",'[15]ТЗ и ТП'!$D$28)+SUMIF($J932,"*Изготовление новых форм*",'[15]ТЗ и ТП'!$D$29)+SUMIF($J932,"*Кинута перемычка*",'[15]ТЗ и ТП'!$D$30)+SUMIF($J932,"*Кожух клипсы верхний левый ЕИУЮ.735224.004*",'[15]ТЗ и ТП'!$D$31)+SUMIF($J932,"*Кожух клипсы верхний правый ЕИУЮ.735224.005*",'[15]ТЗ и ТП'!$D$32)+SUMIF($J932,"*Кожух клипсы нижний левый ЕИУЮ.735224.002*",'[15]ТЗ и ТП'!$D$33)+SUMIF($J932,"*Кожух клипсы нижний правый ЕИУЮ.735224.003*",'[15]ТЗ и ТП'!$D$34)+SUMIF($J932,"*Крышка заушника ЕИУЮ.735614.002*",'[15]ТЗ и ТП'!$D$35)+SUMIF($J932,"*Крышка скобы ЕИУЮ.745321.001*",'[15]ТЗ и ТП'!$D$36)+SUMIF($J932,"*Основание заушника ЕИУЮ.735614.001*",'[15]ТЗ и ТП'!$D$37)+SUMIF($J932,"*Разборка заушной части*",'[15]ТЗ и ТП'!$D$38)+SUMIF($J932,"*Сборка корпуса заушной части*",'[15]ТЗ и ТП'!$D$39)+SUMIF($J932,"*Разборка клипсы*",'[15]ТЗ и ТП'!$D$40)+SUMIF($J932,"*Сборка корпуса клипсы*",'[15]ТЗ и ТП'!$D$41)+SUMIF($J932,"*Перепрошивка платы*",'[15]ТЗ и ТП'!$D$42)+SUMIF($J932,"*Подклейка провода к клипсе*",'[15]ТЗ и ТП'!$D$43)+SUMIF($J932,"*Чистка гарнитуры*",'[15]ТЗ и ТП'!$D$44)+SUMIF($J932,"*Проклейка амбушюр*",'[15]ТЗ и ТП'!$D$45)+SUMIF($J932,"*Прошивка BLE*",'[15]ТЗ и ТП'!$D$46)+SUMIF($J932,"*Скоба клипсы ЕИУЮ.745326.001*",'[15]ТЗ и ТП'!$D$47)+SUMIF($J932,"*Укорочен кабель*",'[15]ТЗ и ТП'!$D$48)+SUMIF($J932,"*Уменьшены амбушюры*",'[15]ТЗ и ТП'!$D$49)+SUMIF($J932,"*Установлены более длинные пружины 2 шт*",'[15]ТЗ и ТП'!$D$50)+SUMIF($J932,"*Установлены более длинные пружины 4 шт*",'[15]ТЗ и ТП'!$D$51)+SUMIF($J932,"*Растянуты пружины*",'[15]ТЗ и ТП'!$D$52)+SUMIF($J932,"*Перебор клипсы*",'[15]ТЗ и ТП'!$D$53)+SUMIF($J932,"*Усилена кнопка*",'[15]ТЗ и ТП'!$D$54)+IF($E932=$E931,0,IF($A932&gt;0.5,'[15]ТЗ и ТП'!$D$55,0))+IF(OR($F932="починено",$F932="сделана новая"),'[15]ТЗ и ТП'!$D$56)+IF(OR($F932="починено",$F932="сделана новая"),'[15]ТЗ и ТП'!$D$57)+SUMIF($J932,"*Ремонт платы датчика*",'[15]ТЗ и ТП'!$D$58)+SUMIF($J932,"*Изготовление датчика*",'[15]ТЗ и ТП'!$D$59)+SUMIF($J932,"*Вклейка магнита корпуса футляра*",'[15]ТЗ и ТП'!$D$63)+SUMIF($J932,"*Вклейка магнита крышки футляра*",'[15]ТЗ и ТП'!$D$64)+SUMIF($J932,"*Вклейка малого магнита корпуса футляра*",'[15]ТЗ и ТП'!$D$65)+SUMIF($J932,"*Вклейка малого магнита крышки футляра*",'[15]ТЗ и ТП'!$D$66)+SUMIF($J932,"*Замена 2-х цилиндрических магнитов*",'[15]ТЗ и ТП'!$D$67)+SUMIF($J932,"*Замена крышки футляра*",'[15]ТЗ и ТП'!$D$68)+SUMIF($J932,"*Замена магнита корпуса футляра*",'[15]ТЗ и ТП'!$D$69)+SUMIF($J932,"*Замена основания футляра*",'[15]ТЗ и ТП'!$D$70)+SUMIF($J932,"*Замена платы футляра*",'[15]ТЗ и ТП'!$D$71)+SUMIF($J932,"*Замена разъёма micro-USB кабеля футляра*",'[15]ТЗ и ТП'!$D$72)+SUMIF($J932,"*Замена разъёма micro-USB корпуса футляра*",'[15]ТЗ и ТП'!$D$73)+SUMIF($J932,"*Замена светодиода футляра*",'[15]ТЗ и ТП'!$D$74)+SUMIF($J932,"*Замена этикетки*",'[15]ТЗ и ТП'!$D$75)+SUMIF($J932,"*Исправление правильной ориентации micro-USB разъёма футляра  *",'[15]ТЗ и ТП'!$D$76)+SUMIF($J932,"*Замена кабеля футляра*",'[15]ТЗ и ТП'!$D$77)+SUMIF($J932,"*Доработка платы футляра &gt;40%*",'[15]ТЗ и ТП'!$D$78)+SUMIF($J932,"*Доработка платы футляра от нагрева*",'[15]ТЗ и ТП'!$D$79)+SUMIF($J932,"*Доработка разъёма micro-USB кабеля футляра*",'[15]ТЗ и ТП'!$D$80)+SUMIF($J932,"*Диагностика футляра*",'[15]ТЗ и ТП'!$D$81)+SUMIF($J932,"*Снятие платы футляра*",'[15]ТЗ и ТП'!$D$82)+SUMIF($J932,"*Установка платы футляра*",'[15]ТЗ и ТП'!$D$83)+SUMIF($J932,"*Изготовление уплотнителя под датчик*",'[15]ТЗ и ТП'!$D$84)+SUMIF($J932,"*Изготовление нового футляра*",'[15]ТЗ и ТП'!$D$85)+SUMIF($J932,"*Замена аккумулятора футляра*",'[15]ТЗ и ТП'!$D$86)</f>
        <v>#VALUE!</v>
      </c>
    </row>
    <row r="933" spans="1:17" ht="120" hidden="1">
      <c r="A933" s="147">
        <v>928</v>
      </c>
      <c r="B933" s="155" t="str">
        <f>IF(D933=4,VLOOKUP(C933,'[15]ФИО - № гарнитуры 4-я линия СПб'!$B$2:$C$180,2,FALSE),IF(D933=3,VLOOKUP(C933,'[15]ФИО - № гарнитуры 3-я линия СПб'!$B$2:$C$211,2,FALSE),""))</f>
        <v>Филиппов Алексей Николаевич</v>
      </c>
      <c r="C933" s="144">
        <v>457</v>
      </c>
      <c r="D933" s="5">
        <v>3</v>
      </c>
      <c r="E933" s="106">
        <v>43455</v>
      </c>
      <c r="F933" s="126" t="s">
        <v>120</v>
      </c>
      <c r="G933" s="124"/>
      <c r="H933" s="265"/>
      <c r="I933" s="63" t="s">
        <v>2247</v>
      </c>
      <c r="J933" s="31" t="s">
        <v>2420</v>
      </c>
      <c r="K933" s="19" t="s">
        <v>2419</v>
      </c>
      <c r="L933" s="148" t="s">
        <v>1950</v>
      </c>
      <c r="M933" s="145">
        <v>43495</v>
      </c>
      <c r="N933" s="145">
        <v>43500</v>
      </c>
      <c r="O933" s="149">
        <f>IF(M933&lt;&gt;"ЗН",COUNTIF(M$2:M932,M933),0)</f>
        <v>0</v>
      </c>
      <c r="P933" s="149" t="str">
        <f>IF($D933=4,IF(INT($E933)-EDATE(VLOOKUP($C933,'[15]ФИО - № гарнитуры 4-я линия СПб'!$B$2:$H$180,7,FALSE),12)&gt;=0,"НЕТ","ДА"),IF($D933=3,IF(INT($E933)-EDATE(VLOOKUP($C933,'[15]ФИО - № гарнитуры 3-я линия СПб'!$B$2:$M$211,12,FALSE),12)&gt;=0,"НЕТ","ДА"),""))</f>
        <v>НЕТ</v>
      </c>
      <c r="Q933" s="149" t="e">
        <f>SUMIF($J933,"*AFE4490*",'[15]ТЗ и ТП'!$D$2)+SUMIF($J933,"*BC817*",'[15]ТЗ и ТП'!$D$3)+SUMIF($J933,"*LP2985-3,0*",'[15]ТЗ и ТП'!$D$4)+SUMIF($J933,"*STC4054GR*",'[15]ТЗ и ТП'!$D$5)+SUMIF($J933,"*W25Q128*",'[15]ТЗ и ТП'!$D$6)+SUMIF($J933,"*Диагностика датчика*",'[15]ТЗ и ТП'!$D$7)+SUMIF($J933,"*Доработка амбушюр*",'[15]ТЗ и ТП'!$D$8)+SUMIF($J933,"*Заглушка клипсы ЕИУЮ.741621.001*",'[15]ТЗ и ТП'!$D$9)+SUMIF($J933,"*Заглушка клипсы ЕИУЮ.741621.001 - 2 шт*",'[15]ТЗ и ТП'!$D$10)+SUMIF($J933,"*Замена SMD-кнопки*",'[15]ТЗ и ТП'!$D$11)+SUMIF($J933,"*Замена аккумулятора датчика*",'[15]ТЗ и ТП'!$D$12)+SUMIF($J933,"*Замена амбушюр*",'[15]ТЗ и ТП'!$D$13)+SUMIF($J933,"*Замена детектора датчика крови DDN2090M APMKorea*",'[15]ТЗ и ТП'!$D$14)+SUMIF($J933,"*Замена заводского номера*",'[15]ТЗ и ТП'!$D$15)+SUMIF($J933,"*Замена зарядного устройства*",'[15]ТЗ и ТП'!$D$16)+SUMIF($J933,"*Замена излучателя датчика крови DDL2002M APMKorea*",'[15]ТЗ и ТП'!$D$17)+SUMIF($J933,"*Замена кабеля датчика*",'[15]ТЗ и ТП'!$D$18)+SUMIF($J933,"*Замена Кнопки заушника ЕИУЮ.741521.001*",'[15]ТЗ и ТП'!$D$19)+SUMIF($J933,"*Замена платы датчика*",'[15]ТЗ и ТП'!$D$20)+SUMIF($J933,"*Замена пружин 2 шт*",'[15]ТЗ и ТП'!$D$21)+SUMIF($J933,"*Замена пружин 4 шт*",'[15]ТЗ и ТП'!$D$22)+SUMIF($J933,"*Замена разъёма micro-USB датчика*",'[15]ТЗ и ТП'!$D$23)+SUMIF($J933,"*Замена этикетки на упаковке*",'[15]ТЗ и ТП'!$D$24)+SUMIF($J933,"*Изготовление нового силиконового уха*",'[15]ТЗ и ТП'!$D$25)+SUMIF($J933,"*Изготовление нового слепка уха*",'[15]ТЗ и ТП'!$D$26)+SUMIF($J933,"*Изготовление новой клипсы*",'[15]ТЗ и ТП'!$D$27)+SUMIF($J933,"*Изготовление новых амбушюр*",'[15]ТЗ и ТП'!$D$28)+SUMIF($J933,"*Изготовление новых форм*",'[15]ТЗ и ТП'!$D$29)+SUMIF($J933,"*Кинута перемычка*",'[15]ТЗ и ТП'!$D$30)+SUMIF($J933,"*Кожух клипсы верхний левый ЕИУЮ.735224.004*",'[15]ТЗ и ТП'!$D$31)+SUMIF($J933,"*Кожух клипсы верхний правый ЕИУЮ.735224.005*",'[15]ТЗ и ТП'!$D$32)+SUMIF($J933,"*Кожух клипсы нижний левый ЕИУЮ.735224.002*",'[15]ТЗ и ТП'!$D$33)+SUMIF($J933,"*Кожух клипсы нижний правый ЕИУЮ.735224.003*",'[15]ТЗ и ТП'!$D$34)+SUMIF($J933,"*Крышка заушника ЕИУЮ.735614.002*",'[15]ТЗ и ТП'!$D$35)+SUMIF($J933,"*Крышка скобы ЕИУЮ.745321.001*",'[15]ТЗ и ТП'!$D$36)+SUMIF($J933,"*Основание заушника ЕИУЮ.735614.001*",'[15]ТЗ и ТП'!$D$37)+SUMIF($J933,"*Разборка заушной части*",'[15]ТЗ и ТП'!$D$38)+SUMIF($J933,"*Сборка корпуса заушной части*",'[15]ТЗ и ТП'!$D$39)+SUMIF($J933,"*Разборка клипсы*",'[15]ТЗ и ТП'!$D$40)+SUMIF($J933,"*Сборка корпуса клипсы*",'[15]ТЗ и ТП'!$D$41)+SUMIF($J933,"*Перепрошивка платы*",'[15]ТЗ и ТП'!$D$42)+SUMIF($J933,"*Подклейка провода к клипсе*",'[15]ТЗ и ТП'!$D$43)+SUMIF($J933,"*Чистка гарнитуры*",'[15]ТЗ и ТП'!$D$44)+SUMIF($J933,"*Проклейка амбушюр*",'[15]ТЗ и ТП'!$D$45)+SUMIF($J933,"*Прошивка BLE*",'[15]ТЗ и ТП'!$D$46)+SUMIF($J933,"*Скоба клипсы ЕИУЮ.745326.001*",'[15]ТЗ и ТП'!$D$47)+SUMIF($J933,"*Укорочен кабель*",'[15]ТЗ и ТП'!$D$48)+SUMIF($J933,"*Уменьшены амбушюры*",'[15]ТЗ и ТП'!$D$49)+SUMIF($J933,"*Установлены более длинные пружины 2 шт*",'[15]ТЗ и ТП'!$D$50)+SUMIF($J933,"*Установлены более длинные пружины 4 шт*",'[15]ТЗ и ТП'!$D$51)+SUMIF($J933,"*Растянуты пружины*",'[15]ТЗ и ТП'!$D$52)+SUMIF($J933,"*Перебор клипсы*",'[15]ТЗ и ТП'!$D$53)+SUMIF($J933,"*Усилена кнопка*",'[15]ТЗ и ТП'!$D$54)+IF($E933=$E932,0,IF($A933&gt;0.5,'[15]ТЗ и ТП'!$D$55,0))+IF(OR($F933="починено",$F933="сделана новая"),'[15]ТЗ и ТП'!$D$56)+IF(OR($F933="починено",$F933="сделана новая"),'[15]ТЗ и ТП'!$D$57)+SUMIF($J933,"*Ремонт платы датчика*",'[15]ТЗ и ТП'!$D$58)+SUMIF($J933,"*Изготовление датчика*",'[15]ТЗ и ТП'!$D$59)+SUMIF($J933,"*Вклейка магнита корпуса футляра*",'[15]ТЗ и ТП'!$D$63)+SUMIF($J933,"*Вклейка магнита крышки футляра*",'[15]ТЗ и ТП'!$D$64)+SUMIF($J933,"*Вклейка малого магнита корпуса футляра*",'[15]ТЗ и ТП'!$D$65)+SUMIF($J933,"*Вклейка малого магнита крышки футляра*",'[15]ТЗ и ТП'!$D$66)+SUMIF($J933,"*Замена 2-х цилиндрических магнитов*",'[15]ТЗ и ТП'!$D$67)+SUMIF($J933,"*Замена крышки футляра*",'[15]ТЗ и ТП'!$D$68)+SUMIF($J933,"*Замена магнита корпуса футляра*",'[15]ТЗ и ТП'!$D$69)+SUMIF($J933,"*Замена основания футляра*",'[15]ТЗ и ТП'!$D$70)+SUMIF($J933,"*Замена платы футляра*",'[15]ТЗ и ТП'!$D$71)+SUMIF($J933,"*Замена разъёма micro-USB кабеля футляра*",'[15]ТЗ и ТП'!$D$72)+SUMIF($J933,"*Замена разъёма micro-USB корпуса футляра*",'[15]ТЗ и ТП'!$D$73)+SUMIF($J933,"*Замена светодиода футляра*",'[15]ТЗ и ТП'!$D$74)+SUMIF($J933,"*Замена этикетки*",'[15]ТЗ и ТП'!$D$75)+SUMIF($J933,"*Исправление правильной ориентации micro-USB разъёма футляра  *",'[15]ТЗ и ТП'!$D$76)+SUMIF($J933,"*Замена кабеля футляра*",'[15]ТЗ и ТП'!$D$77)+SUMIF($J933,"*Доработка платы футляра &gt;40%*",'[15]ТЗ и ТП'!$D$78)+SUMIF($J933,"*Доработка платы футляра от нагрева*",'[15]ТЗ и ТП'!$D$79)+SUMIF($J933,"*Доработка разъёма micro-USB кабеля футляра*",'[15]ТЗ и ТП'!$D$80)+SUMIF($J933,"*Диагностика футляра*",'[15]ТЗ и ТП'!$D$81)+SUMIF($J933,"*Снятие платы футляра*",'[15]ТЗ и ТП'!$D$82)+SUMIF($J933,"*Установка платы футляра*",'[15]ТЗ и ТП'!$D$83)+SUMIF($J933,"*Изготовление уплотнителя под датчик*",'[15]ТЗ и ТП'!$D$84)+SUMIF($J933,"*Изготовление нового футляра*",'[15]ТЗ и ТП'!$D$85)+SUMIF($J933,"*Замена аккумулятора футляра*",'[15]ТЗ и ТП'!$D$86)</f>
        <v>#VALUE!</v>
      </c>
    </row>
    <row r="934" spans="1:17" ht="120" hidden="1">
      <c r="A934" s="147">
        <v>929</v>
      </c>
      <c r="B934" s="155" t="str">
        <f>IF(D934=4,VLOOKUP(C934,'[15]ФИО - № гарнитуры 4-я линия СПб'!$B$2:$C$180,2,FALSE),IF(D934=3,VLOOKUP(C934,'[15]ФИО - № гарнитуры 3-я линия СПб'!$B$2:$C$211,2,FALSE),""))</f>
        <v>Горновой Андрей Владимирович</v>
      </c>
      <c r="C934" s="144">
        <v>324</v>
      </c>
      <c r="D934" s="5">
        <v>3</v>
      </c>
      <c r="E934" s="106">
        <v>43455</v>
      </c>
      <c r="F934" s="126" t="s">
        <v>120</v>
      </c>
      <c r="G934" s="124"/>
      <c r="H934" s="265"/>
      <c r="I934" s="63" t="s">
        <v>2248</v>
      </c>
      <c r="J934" s="31" t="s">
        <v>2422</v>
      </c>
      <c r="K934" s="19" t="s">
        <v>2421</v>
      </c>
      <c r="L934" s="148" t="s">
        <v>1950</v>
      </c>
      <c r="M934" s="145">
        <v>43495</v>
      </c>
      <c r="N934" s="145">
        <v>43500</v>
      </c>
      <c r="O934" s="149">
        <f>IF(M934&lt;&gt;"ЗН",COUNTIF(M$2:M933,M934),0)</f>
        <v>1</v>
      </c>
      <c r="P934" s="149" t="str">
        <f>IF($D934=4,IF(INT($E934)-EDATE(VLOOKUP($C934,'[15]ФИО - № гарнитуры 4-я линия СПб'!$B$2:$H$180,7,FALSE),12)&gt;=0,"НЕТ","ДА"),IF($D934=3,IF(INT($E934)-EDATE(VLOOKUP($C934,'[15]ФИО - № гарнитуры 3-я линия СПб'!$B$2:$M$211,12,FALSE),12)&gt;=0,"НЕТ","ДА"),""))</f>
        <v>НЕТ</v>
      </c>
      <c r="Q934" s="149" t="e">
        <f>SUMIF($J934,"*AFE4490*",'[15]ТЗ и ТП'!$D$2)+SUMIF($J934,"*BC817*",'[15]ТЗ и ТП'!$D$3)+SUMIF($J934,"*LP2985-3,0*",'[15]ТЗ и ТП'!$D$4)+SUMIF($J934,"*STC4054GR*",'[15]ТЗ и ТП'!$D$5)+SUMIF($J934,"*W25Q128*",'[15]ТЗ и ТП'!$D$6)+SUMIF($J934,"*Диагностика датчика*",'[15]ТЗ и ТП'!$D$7)+SUMIF($J934,"*Доработка амбушюр*",'[15]ТЗ и ТП'!$D$8)+SUMIF($J934,"*Заглушка клипсы ЕИУЮ.741621.001*",'[15]ТЗ и ТП'!$D$9)+SUMIF($J934,"*Заглушка клипсы ЕИУЮ.741621.001 - 2 шт*",'[15]ТЗ и ТП'!$D$10)+SUMIF($J934,"*Замена SMD-кнопки*",'[15]ТЗ и ТП'!$D$11)+SUMIF($J934,"*Замена аккумулятора датчика*",'[15]ТЗ и ТП'!$D$12)+SUMIF($J934,"*Замена амбушюр*",'[15]ТЗ и ТП'!$D$13)+SUMIF($J934,"*Замена детектора датчика крови DDN2090M APMKorea*",'[15]ТЗ и ТП'!$D$14)+SUMIF($J934,"*Замена заводского номера*",'[15]ТЗ и ТП'!$D$15)+SUMIF($J934,"*Замена зарядного устройства*",'[15]ТЗ и ТП'!$D$16)+SUMIF($J934,"*Замена излучателя датчика крови DDL2002M APMKorea*",'[15]ТЗ и ТП'!$D$17)+SUMIF($J934,"*Замена кабеля датчика*",'[15]ТЗ и ТП'!$D$18)+SUMIF($J934,"*Замена Кнопки заушника ЕИУЮ.741521.001*",'[15]ТЗ и ТП'!$D$19)+SUMIF($J934,"*Замена платы датчика*",'[15]ТЗ и ТП'!$D$20)+SUMIF($J934,"*Замена пружин 2 шт*",'[15]ТЗ и ТП'!$D$21)+SUMIF($J934,"*Замена пружин 4 шт*",'[15]ТЗ и ТП'!$D$22)+SUMIF($J934,"*Замена разъёма micro-USB датчика*",'[15]ТЗ и ТП'!$D$23)+SUMIF($J934,"*Замена этикетки на упаковке*",'[15]ТЗ и ТП'!$D$24)+SUMIF($J934,"*Изготовление нового силиконового уха*",'[15]ТЗ и ТП'!$D$25)+SUMIF($J934,"*Изготовление нового слепка уха*",'[15]ТЗ и ТП'!$D$26)+SUMIF($J934,"*Изготовление новой клипсы*",'[15]ТЗ и ТП'!$D$27)+SUMIF($J934,"*Изготовление новых амбушюр*",'[15]ТЗ и ТП'!$D$28)+SUMIF($J934,"*Изготовление новых форм*",'[15]ТЗ и ТП'!$D$29)+SUMIF($J934,"*Кинута перемычка*",'[15]ТЗ и ТП'!$D$30)+SUMIF($J934,"*Кожух клипсы верхний левый ЕИУЮ.735224.004*",'[15]ТЗ и ТП'!$D$31)+SUMIF($J934,"*Кожух клипсы верхний правый ЕИУЮ.735224.005*",'[15]ТЗ и ТП'!$D$32)+SUMIF($J934,"*Кожух клипсы нижний левый ЕИУЮ.735224.002*",'[15]ТЗ и ТП'!$D$33)+SUMIF($J934,"*Кожух клипсы нижний правый ЕИУЮ.735224.003*",'[15]ТЗ и ТП'!$D$34)+SUMIF($J934,"*Крышка заушника ЕИУЮ.735614.002*",'[15]ТЗ и ТП'!$D$35)+SUMIF($J934,"*Крышка скобы ЕИУЮ.745321.001*",'[15]ТЗ и ТП'!$D$36)+SUMIF($J934,"*Основание заушника ЕИУЮ.735614.001*",'[15]ТЗ и ТП'!$D$37)+SUMIF($J934,"*Разборка заушной части*",'[15]ТЗ и ТП'!$D$38)+SUMIF($J934,"*Сборка корпуса заушной части*",'[15]ТЗ и ТП'!$D$39)+SUMIF($J934,"*Разборка клипсы*",'[15]ТЗ и ТП'!$D$40)+SUMIF($J934,"*Сборка корпуса клипсы*",'[15]ТЗ и ТП'!$D$41)+SUMIF($J934,"*Перепрошивка платы*",'[15]ТЗ и ТП'!$D$42)+SUMIF($J934,"*Подклейка провода к клипсе*",'[15]ТЗ и ТП'!$D$43)+SUMIF($J934,"*Чистка гарнитуры*",'[15]ТЗ и ТП'!$D$44)+SUMIF($J934,"*Проклейка амбушюр*",'[15]ТЗ и ТП'!$D$45)+SUMIF($J934,"*Прошивка BLE*",'[15]ТЗ и ТП'!$D$46)+SUMIF($J934,"*Скоба клипсы ЕИУЮ.745326.001*",'[15]ТЗ и ТП'!$D$47)+SUMIF($J934,"*Укорочен кабель*",'[15]ТЗ и ТП'!$D$48)+SUMIF($J934,"*Уменьшены амбушюры*",'[15]ТЗ и ТП'!$D$49)+SUMIF($J934,"*Установлены более длинные пружины 2 шт*",'[15]ТЗ и ТП'!$D$50)+SUMIF($J934,"*Установлены более длинные пружины 4 шт*",'[15]ТЗ и ТП'!$D$51)+SUMIF($J934,"*Растянуты пружины*",'[15]ТЗ и ТП'!$D$52)+SUMIF($J934,"*Перебор клипсы*",'[15]ТЗ и ТП'!$D$53)+SUMIF($J934,"*Усилена кнопка*",'[15]ТЗ и ТП'!$D$54)+IF($E934=$E933,0,IF($A934&gt;0.5,'[15]ТЗ и ТП'!$D$55,0))+IF(OR($F934="починено",$F934="сделана новая"),'[15]ТЗ и ТП'!$D$56)+IF(OR($F934="починено",$F934="сделана новая"),'[15]ТЗ и ТП'!$D$57)+SUMIF($J934,"*Ремонт платы датчика*",'[15]ТЗ и ТП'!$D$58)+SUMIF($J934,"*Изготовление датчика*",'[15]ТЗ и ТП'!$D$59)+SUMIF($J934,"*Вклейка магнита корпуса футляра*",'[15]ТЗ и ТП'!$D$63)+SUMIF($J934,"*Вклейка магнита крышки футляра*",'[15]ТЗ и ТП'!$D$64)+SUMIF($J934,"*Вклейка малого магнита корпуса футляра*",'[15]ТЗ и ТП'!$D$65)+SUMIF($J934,"*Вклейка малого магнита крышки футляра*",'[15]ТЗ и ТП'!$D$66)+SUMIF($J934,"*Замена 2-х цилиндрических магнитов*",'[15]ТЗ и ТП'!$D$67)+SUMIF($J934,"*Замена крышки футляра*",'[15]ТЗ и ТП'!$D$68)+SUMIF($J934,"*Замена магнита корпуса футляра*",'[15]ТЗ и ТП'!$D$69)+SUMIF($J934,"*Замена основания футляра*",'[15]ТЗ и ТП'!$D$70)+SUMIF($J934,"*Замена платы футляра*",'[15]ТЗ и ТП'!$D$71)+SUMIF($J934,"*Замена разъёма micro-USB кабеля футляра*",'[15]ТЗ и ТП'!$D$72)+SUMIF($J934,"*Замена разъёма micro-USB корпуса футляра*",'[15]ТЗ и ТП'!$D$73)+SUMIF($J934,"*Замена светодиода футляра*",'[15]ТЗ и ТП'!$D$74)+SUMIF($J934,"*Замена этикетки*",'[15]ТЗ и ТП'!$D$75)+SUMIF($J934,"*Исправление правильной ориентации micro-USB разъёма футляра  *",'[15]ТЗ и ТП'!$D$76)+SUMIF($J934,"*Замена кабеля футляра*",'[15]ТЗ и ТП'!$D$77)+SUMIF($J934,"*Доработка платы футляра &gt;40%*",'[15]ТЗ и ТП'!$D$78)+SUMIF($J934,"*Доработка платы футляра от нагрева*",'[15]ТЗ и ТП'!$D$79)+SUMIF($J934,"*Доработка разъёма micro-USB кабеля футляра*",'[15]ТЗ и ТП'!$D$80)+SUMIF($J934,"*Диагностика футляра*",'[15]ТЗ и ТП'!$D$81)+SUMIF($J934,"*Снятие платы футляра*",'[15]ТЗ и ТП'!$D$82)+SUMIF($J934,"*Установка платы футляра*",'[15]ТЗ и ТП'!$D$83)+SUMIF($J934,"*Изготовление уплотнителя под датчик*",'[15]ТЗ и ТП'!$D$84)+SUMIF($J934,"*Изготовление нового футляра*",'[15]ТЗ и ТП'!$D$85)+SUMIF($J934,"*Замена аккумулятора футляра*",'[15]ТЗ и ТП'!$D$86)</f>
        <v>#VALUE!</v>
      </c>
    </row>
    <row r="935" spans="1:17" ht="120" hidden="1">
      <c r="A935" s="147">
        <v>930</v>
      </c>
      <c r="B935" s="155" t="str">
        <f>IF(D935=4,VLOOKUP(C935,'[15]ФИО - № гарнитуры 4-я линия СПб'!$B$2:$C$180,2,FALSE),IF(D935=3,VLOOKUP(C935,'[15]ФИО - № гарнитуры 3-я линия СПб'!$B$2:$C$211,2,FALSE),""))</f>
        <v>Филимонов Сергей Андреевич</v>
      </c>
      <c r="C935" s="144">
        <v>490</v>
      </c>
      <c r="D935" s="5">
        <v>3</v>
      </c>
      <c r="E935" s="106">
        <v>43455</v>
      </c>
      <c r="F935" s="126" t="s">
        <v>120</v>
      </c>
      <c r="G935" s="124"/>
      <c r="H935" s="265"/>
      <c r="I935" s="63" t="s">
        <v>2249</v>
      </c>
      <c r="J935" s="31" t="s">
        <v>2311</v>
      </c>
      <c r="K935" s="19" t="s">
        <v>2310</v>
      </c>
      <c r="L935" s="148" t="s">
        <v>1601</v>
      </c>
      <c r="M935" s="145">
        <v>43461</v>
      </c>
      <c r="N935" s="145">
        <v>43110</v>
      </c>
      <c r="O935" s="149">
        <f>IF(M935&lt;&gt;"ЗН",COUNTIF(M$2:M934,M935),0)</f>
        <v>3</v>
      </c>
      <c r="P935" s="149" t="str">
        <f>IF($D935=4,IF(INT($E935)-EDATE(VLOOKUP($C935,'[15]ФИО - № гарнитуры 4-я линия СПб'!$B$2:$H$180,7,FALSE),12)&gt;=0,"НЕТ","ДА"),IF($D935=3,IF(INT($E935)-EDATE(VLOOKUP($C935,'[15]ФИО - № гарнитуры 3-я линия СПб'!$B$2:$M$211,12,FALSE),12)&gt;=0,"НЕТ","ДА"),""))</f>
        <v>НЕТ</v>
      </c>
      <c r="Q935" s="149" t="e">
        <f>SUMIF($J935,"*AFE4490*",'[15]ТЗ и ТП'!$D$2)+SUMIF($J935,"*BC817*",'[15]ТЗ и ТП'!$D$3)+SUMIF($J935,"*LP2985-3,0*",'[15]ТЗ и ТП'!$D$4)+SUMIF($J935,"*STC4054GR*",'[15]ТЗ и ТП'!$D$5)+SUMIF($J935,"*W25Q128*",'[15]ТЗ и ТП'!$D$6)+SUMIF($J935,"*Диагностика датчика*",'[15]ТЗ и ТП'!$D$7)+SUMIF($J935,"*Доработка амбушюр*",'[15]ТЗ и ТП'!$D$8)+SUMIF($J935,"*Заглушка клипсы ЕИУЮ.741621.001*",'[15]ТЗ и ТП'!$D$9)+SUMIF($J935,"*Заглушка клипсы ЕИУЮ.741621.001 - 2 шт*",'[15]ТЗ и ТП'!$D$10)+SUMIF($J935,"*Замена SMD-кнопки*",'[15]ТЗ и ТП'!$D$11)+SUMIF($J935,"*Замена аккумулятора датчика*",'[15]ТЗ и ТП'!$D$12)+SUMIF($J935,"*Замена амбушюр*",'[15]ТЗ и ТП'!$D$13)+SUMIF($J935,"*Замена детектора датчика крови DDN2090M APMKorea*",'[15]ТЗ и ТП'!$D$14)+SUMIF($J935,"*Замена заводского номера*",'[15]ТЗ и ТП'!$D$15)+SUMIF($J935,"*Замена зарядного устройства*",'[15]ТЗ и ТП'!$D$16)+SUMIF($J935,"*Замена излучателя датчика крови DDL2002M APMKorea*",'[15]ТЗ и ТП'!$D$17)+SUMIF($J935,"*Замена кабеля датчика*",'[15]ТЗ и ТП'!$D$18)+SUMIF($J935,"*Замена Кнопки заушника ЕИУЮ.741521.001*",'[15]ТЗ и ТП'!$D$19)+SUMIF($J935,"*Замена платы датчика*",'[15]ТЗ и ТП'!$D$20)+SUMIF($J935,"*Замена пружин 2 шт*",'[15]ТЗ и ТП'!$D$21)+SUMIF($J935,"*Замена пружин 4 шт*",'[15]ТЗ и ТП'!$D$22)+SUMIF($J935,"*Замена разъёма micro-USB датчика*",'[15]ТЗ и ТП'!$D$23)+SUMIF($J935,"*Замена этикетки на упаковке*",'[15]ТЗ и ТП'!$D$24)+SUMIF($J935,"*Изготовление нового силиконового уха*",'[15]ТЗ и ТП'!$D$25)+SUMIF($J935,"*Изготовление нового слепка уха*",'[15]ТЗ и ТП'!$D$26)+SUMIF($J935,"*Изготовление новой клипсы*",'[15]ТЗ и ТП'!$D$27)+SUMIF($J935,"*Изготовление новых амбушюр*",'[15]ТЗ и ТП'!$D$28)+SUMIF($J935,"*Изготовление новых форм*",'[15]ТЗ и ТП'!$D$29)+SUMIF($J935,"*Кинута перемычка*",'[15]ТЗ и ТП'!$D$30)+SUMIF($J935,"*Кожух клипсы верхний левый ЕИУЮ.735224.004*",'[15]ТЗ и ТП'!$D$31)+SUMIF($J935,"*Кожух клипсы верхний правый ЕИУЮ.735224.005*",'[15]ТЗ и ТП'!$D$32)+SUMIF($J935,"*Кожух клипсы нижний левый ЕИУЮ.735224.002*",'[15]ТЗ и ТП'!$D$33)+SUMIF($J935,"*Кожух клипсы нижний правый ЕИУЮ.735224.003*",'[15]ТЗ и ТП'!$D$34)+SUMIF($J935,"*Крышка заушника ЕИУЮ.735614.002*",'[15]ТЗ и ТП'!$D$35)+SUMIF($J935,"*Крышка скобы ЕИУЮ.745321.001*",'[15]ТЗ и ТП'!$D$36)+SUMIF($J935,"*Основание заушника ЕИУЮ.735614.001*",'[15]ТЗ и ТП'!$D$37)+SUMIF($J935,"*Разборка заушной части*",'[15]ТЗ и ТП'!$D$38)+SUMIF($J935,"*Сборка корпуса заушной части*",'[15]ТЗ и ТП'!$D$39)+SUMIF($J935,"*Разборка клипсы*",'[15]ТЗ и ТП'!$D$40)+SUMIF($J935,"*Сборка корпуса клипсы*",'[15]ТЗ и ТП'!$D$41)+SUMIF($J935,"*Перепрошивка платы*",'[15]ТЗ и ТП'!$D$42)+SUMIF($J935,"*Подклейка провода к клипсе*",'[15]ТЗ и ТП'!$D$43)+SUMIF($J935,"*Чистка гарнитуры*",'[15]ТЗ и ТП'!$D$44)+SUMIF($J935,"*Проклейка амбушюр*",'[15]ТЗ и ТП'!$D$45)+SUMIF($J935,"*Прошивка BLE*",'[15]ТЗ и ТП'!$D$46)+SUMIF($J935,"*Скоба клипсы ЕИУЮ.745326.001*",'[15]ТЗ и ТП'!$D$47)+SUMIF($J935,"*Укорочен кабель*",'[15]ТЗ и ТП'!$D$48)+SUMIF($J935,"*Уменьшены амбушюры*",'[15]ТЗ и ТП'!$D$49)+SUMIF($J935,"*Установлены более длинные пружины 2 шт*",'[15]ТЗ и ТП'!$D$50)+SUMIF($J935,"*Установлены более длинные пружины 4 шт*",'[15]ТЗ и ТП'!$D$51)+SUMIF($J935,"*Растянуты пружины*",'[15]ТЗ и ТП'!$D$52)+SUMIF($J935,"*Перебор клипсы*",'[15]ТЗ и ТП'!$D$53)+SUMIF($J935,"*Усилена кнопка*",'[15]ТЗ и ТП'!$D$54)+IF($E935=$E934,0,IF($A935&gt;0.5,'[15]ТЗ и ТП'!$D$55,0))+IF(OR($F935="починено",$F935="сделана новая"),'[15]ТЗ и ТП'!$D$56)+IF(OR($F935="починено",$F935="сделана новая"),'[15]ТЗ и ТП'!$D$57)+SUMIF($J935,"*Ремонт платы датчика*",'[15]ТЗ и ТП'!$D$58)+SUMIF($J935,"*Изготовление датчика*",'[15]ТЗ и ТП'!$D$59)+SUMIF($J935,"*Вклейка магнита корпуса футляра*",'[15]ТЗ и ТП'!$D$63)+SUMIF($J935,"*Вклейка магнита крышки футляра*",'[15]ТЗ и ТП'!$D$64)+SUMIF($J935,"*Вклейка малого магнита корпуса футляра*",'[15]ТЗ и ТП'!$D$65)+SUMIF($J935,"*Вклейка малого магнита крышки футляра*",'[15]ТЗ и ТП'!$D$66)+SUMIF($J935,"*Замена 2-х цилиндрических магнитов*",'[15]ТЗ и ТП'!$D$67)+SUMIF($J935,"*Замена крышки футляра*",'[15]ТЗ и ТП'!$D$68)+SUMIF($J935,"*Замена магнита корпуса футляра*",'[15]ТЗ и ТП'!$D$69)+SUMIF($J935,"*Замена основания футляра*",'[15]ТЗ и ТП'!$D$70)+SUMIF($J935,"*Замена платы футляра*",'[15]ТЗ и ТП'!$D$71)+SUMIF($J935,"*Замена разъёма micro-USB кабеля футляра*",'[15]ТЗ и ТП'!$D$72)+SUMIF($J935,"*Замена разъёма micro-USB корпуса футляра*",'[15]ТЗ и ТП'!$D$73)+SUMIF($J935,"*Замена светодиода футляра*",'[15]ТЗ и ТП'!$D$74)+SUMIF($J935,"*Замена этикетки*",'[15]ТЗ и ТП'!$D$75)+SUMIF($J935,"*Исправление правильной ориентации micro-USB разъёма футляра  *",'[15]ТЗ и ТП'!$D$76)+SUMIF($J935,"*Замена кабеля футляра*",'[15]ТЗ и ТП'!$D$77)+SUMIF($J935,"*Доработка платы футляра &gt;40%*",'[15]ТЗ и ТП'!$D$78)+SUMIF($J935,"*Доработка платы футляра от нагрева*",'[15]ТЗ и ТП'!$D$79)+SUMIF($J935,"*Доработка разъёма micro-USB кабеля футляра*",'[15]ТЗ и ТП'!$D$80)+SUMIF($J935,"*Диагностика футляра*",'[15]ТЗ и ТП'!$D$81)+SUMIF($J935,"*Снятие платы футляра*",'[15]ТЗ и ТП'!$D$82)+SUMIF($J935,"*Установка платы футляра*",'[15]ТЗ и ТП'!$D$83)+SUMIF($J935,"*Изготовление уплотнителя под датчик*",'[15]ТЗ и ТП'!$D$84)+SUMIF($J935,"*Изготовление нового футляра*",'[15]ТЗ и ТП'!$D$85)+SUMIF($J935,"*Замена аккумулятора футляра*",'[15]ТЗ и ТП'!$D$86)</f>
        <v>#VALUE!</v>
      </c>
    </row>
    <row r="936" spans="1:17" ht="120" hidden="1">
      <c r="A936" s="147">
        <v>931</v>
      </c>
      <c r="B936" s="155" t="str">
        <f>IF(D936=4,VLOOKUP(C936,'[15]ФИО - № гарнитуры 4-я линия СПб'!$B$2:$C$180,2,FALSE),IF(D936=3,VLOOKUP(C936,'[15]ФИО - № гарнитуры 3-я линия СПб'!$B$2:$C$211,2,FALSE),""))</f>
        <v>Владимиров Александр  Владимирович</v>
      </c>
      <c r="C936" s="144">
        <v>320</v>
      </c>
      <c r="D936" s="5">
        <v>3</v>
      </c>
      <c r="E936" s="106">
        <v>43455</v>
      </c>
      <c r="F936" s="126" t="s">
        <v>120</v>
      </c>
      <c r="G936" s="124"/>
      <c r="H936" s="265"/>
      <c r="I936" s="63" t="s">
        <v>2250</v>
      </c>
      <c r="J936" s="31" t="s">
        <v>2326</v>
      </c>
      <c r="K936" s="19" t="s">
        <v>2328</v>
      </c>
      <c r="L936" s="148" t="s">
        <v>1601</v>
      </c>
      <c r="M936" s="145">
        <v>43460</v>
      </c>
      <c r="N936" s="145">
        <v>43482</v>
      </c>
      <c r="O936" s="149">
        <f>IF(M936&lt;&gt;"ЗН",COUNTIF(M$2:M935,M936),0)</f>
        <v>10</v>
      </c>
      <c r="P936" s="149" t="str">
        <f>IF($D936=4,IF(INT($E936)-EDATE(VLOOKUP($C936,'[15]ФИО - № гарнитуры 4-я линия СПб'!$B$2:$H$180,7,FALSE),12)&gt;=0,"НЕТ","ДА"),IF($D936=3,IF(INT($E936)-EDATE(VLOOKUP($C936,'[15]ФИО - № гарнитуры 3-я линия СПб'!$B$2:$M$211,12,FALSE),12)&gt;=0,"НЕТ","ДА"),""))</f>
        <v>НЕТ</v>
      </c>
      <c r="Q936" s="149" t="e">
        <f>SUMIF($J936,"*AFE4490*",'[15]ТЗ и ТП'!$D$2)+SUMIF($J936,"*BC817*",'[15]ТЗ и ТП'!$D$3)+SUMIF($J936,"*LP2985-3,0*",'[15]ТЗ и ТП'!$D$4)+SUMIF($J936,"*STC4054GR*",'[15]ТЗ и ТП'!$D$5)+SUMIF($J936,"*W25Q128*",'[15]ТЗ и ТП'!$D$6)+SUMIF($J936,"*Диагностика датчика*",'[15]ТЗ и ТП'!$D$7)+SUMIF($J936,"*Доработка амбушюр*",'[15]ТЗ и ТП'!$D$8)+SUMIF($J936,"*Заглушка клипсы ЕИУЮ.741621.001*",'[15]ТЗ и ТП'!$D$9)+SUMIF($J936,"*Заглушка клипсы ЕИУЮ.741621.001 - 2 шт*",'[15]ТЗ и ТП'!$D$10)+SUMIF($J936,"*Замена SMD-кнопки*",'[15]ТЗ и ТП'!$D$11)+SUMIF($J936,"*Замена аккумулятора датчика*",'[15]ТЗ и ТП'!$D$12)+SUMIF($J936,"*Замена амбушюр*",'[15]ТЗ и ТП'!$D$13)+SUMIF($J936,"*Замена детектора датчика крови DDN2090M APMKorea*",'[15]ТЗ и ТП'!$D$14)+SUMIF($J936,"*Замена заводского номера*",'[15]ТЗ и ТП'!$D$15)+SUMIF($J936,"*Замена зарядного устройства*",'[15]ТЗ и ТП'!$D$16)+SUMIF($J936,"*Замена излучателя датчика крови DDL2002M APMKorea*",'[15]ТЗ и ТП'!$D$17)+SUMIF($J936,"*Замена кабеля датчика*",'[15]ТЗ и ТП'!$D$18)+SUMIF($J936,"*Замена Кнопки заушника ЕИУЮ.741521.001*",'[15]ТЗ и ТП'!$D$19)+SUMIF($J936,"*Замена платы датчика*",'[15]ТЗ и ТП'!$D$20)+SUMIF($J936,"*Замена пружин 2 шт*",'[15]ТЗ и ТП'!$D$21)+SUMIF($J936,"*Замена пружин 4 шт*",'[15]ТЗ и ТП'!$D$22)+SUMIF($J936,"*Замена разъёма micro-USB датчика*",'[15]ТЗ и ТП'!$D$23)+SUMIF($J936,"*Замена этикетки на упаковке*",'[15]ТЗ и ТП'!$D$24)+SUMIF($J936,"*Изготовление нового силиконового уха*",'[15]ТЗ и ТП'!$D$25)+SUMIF($J936,"*Изготовление нового слепка уха*",'[15]ТЗ и ТП'!$D$26)+SUMIF($J936,"*Изготовление новой клипсы*",'[15]ТЗ и ТП'!$D$27)+SUMIF($J936,"*Изготовление новых амбушюр*",'[15]ТЗ и ТП'!$D$28)+SUMIF($J936,"*Изготовление новых форм*",'[15]ТЗ и ТП'!$D$29)+SUMIF($J936,"*Кинута перемычка*",'[15]ТЗ и ТП'!$D$30)+SUMIF($J936,"*Кожух клипсы верхний левый ЕИУЮ.735224.004*",'[15]ТЗ и ТП'!$D$31)+SUMIF($J936,"*Кожух клипсы верхний правый ЕИУЮ.735224.005*",'[15]ТЗ и ТП'!$D$32)+SUMIF($J936,"*Кожух клипсы нижний левый ЕИУЮ.735224.002*",'[15]ТЗ и ТП'!$D$33)+SUMIF($J936,"*Кожух клипсы нижний правый ЕИУЮ.735224.003*",'[15]ТЗ и ТП'!$D$34)+SUMIF($J936,"*Крышка заушника ЕИУЮ.735614.002*",'[15]ТЗ и ТП'!$D$35)+SUMIF($J936,"*Крышка скобы ЕИУЮ.745321.001*",'[15]ТЗ и ТП'!$D$36)+SUMIF($J936,"*Основание заушника ЕИУЮ.735614.001*",'[15]ТЗ и ТП'!$D$37)+SUMIF($J936,"*Разборка заушной части*",'[15]ТЗ и ТП'!$D$38)+SUMIF($J936,"*Сборка корпуса заушной части*",'[15]ТЗ и ТП'!$D$39)+SUMIF($J936,"*Разборка клипсы*",'[15]ТЗ и ТП'!$D$40)+SUMIF($J936,"*Сборка корпуса клипсы*",'[15]ТЗ и ТП'!$D$41)+SUMIF($J936,"*Перепрошивка платы*",'[15]ТЗ и ТП'!$D$42)+SUMIF($J936,"*Подклейка провода к клипсе*",'[15]ТЗ и ТП'!$D$43)+SUMIF($J936,"*Чистка гарнитуры*",'[15]ТЗ и ТП'!$D$44)+SUMIF($J936,"*Проклейка амбушюр*",'[15]ТЗ и ТП'!$D$45)+SUMIF($J936,"*Прошивка BLE*",'[15]ТЗ и ТП'!$D$46)+SUMIF($J936,"*Скоба клипсы ЕИУЮ.745326.001*",'[15]ТЗ и ТП'!$D$47)+SUMIF($J936,"*Укорочен кабель*",'[15]ТЗ и ТП'!$D$48)+SUMIF($J936,"*Уменьшены амбушюры*",'[15]ТЗ и ТП'!$D$49)+SUMIF($J936,"*Установлены более длинные пружины 2 шт*",'[15]ТЗ и ТП'!$D$50)+SUMIF($J936,"*Установлены более длинные пружины 4 шт*",'[15]ТЗ и ТП'!$D$51)+SUMIF($J936,"*Растянуты пружины*",'[15]ТЗ и ТП'!$D$52)+SUMIF($J936,"*Перебор клипсы*",'[15]ТЗ и ТП'!$D$53)+SUMIF($J936,"*Усилена кнопка*",'[15]ТЗ и ТП'!$D$54)+IF($E936=$E935,0,IF($A936&gt;0.5,'[15]ТЗ и ТП'!$D$55,0))+IF(OR($F936="починено",$F936="сделана новая"),'[15]ТЗ и ТП'!$D$56)+IF(OR($F936="починено",$F936="сделана новая"),'[15]ТЗ и ТП'!$D$57)+SUMIF($J936,"*Ремонт платы датчика*",'[15]ТЗ и ТП'!$D$58)+SUMIF($J936,"*Изготовление датчика*",'[15]ТЗ и ТП'!$D$59)+SUMIF($J936,"*Вклейка магнита корпуса футляра*",'[15]ТЗ и ТП'!$D$63)+SUMIF($J936,"*Вклейка магнита крышки футляра*",'[15]ТЗ и ТП'!$D$64)+SUMIF($J936,"*Вклейка малого магнита корпуса футляра*",'[15]ТЗ и ТП'!$D$65)+SUMIF($J936,"*Вклейка малого магнита крышки футляра*",'[15]ТЗ и ТП'!$D$66)+SUMIF($J936,"*Замена 2-х цилиндрических магнитов*",'[15]ТЗ и ТП'!$D$67)+SUMIF($J936,"*Замена крышки футляра*",'[15]ТЗ и ТП'!$D$68)+SUMIF($J936,"*Замена магнита корпуса футляра*",'[15]ТЗ и ТП'!$D$69)+SUMIF($J936,"*Замена основания футляра*",'[15]ТЗ и ТП'!$D$70)+SUMIF($J936,"*Замена платы футляра*",'[15]ТЗ и ТП'!$D$71)+SUMIF($J936,"*Замена разъёма micro-USB кабеля футляра*",'[15]ТЗ и ТП'!$D$72)+SUMIF($J936,"*Замена разъёма micro-USB корпуса футляра*",'[15]ТЗ и ТП'!$D$73)+SUMIF($J936,"*Замена светодиода футляра*",'[15]ТЗ и ТП'!$D$74)+SUMIF($J936,"*Замена этикетки*",'[15]ТЗ и ТП'!$D$75)+SUMIF($J936,"*Исправление правильной ориентации micro-USB разъёма футляра  *",'[15]ТЗ и ТП'!$D$76)+SUMIF($J936,"*Замена кабеля футляра*",'[15]ТЗ и ТП'!$D$77)+SUMIF($J936,"*Доработка платы футляра &gt;40%*",'[15]ТЗ и ТП'!$D$78)+SUMIF($J936,"*Доработка платы футляра от нагрева*",'[15]ТЗ и ТП'!$D$79)+SUMIF($J936,"*Доработка разъёма micro-USB кабеля футляра*",'[15]ТЗ и ТП'!$D$80)+SUMIF($J936,"*Диагностика футляра*",'[15]ТЗ и ТП'!$D$81)+SUMIF($J936,"*Снятие платы футляра*",'[15]ТЗ и ТП'!$D$82)+SUMIF($J936,"*Установка платы футляра*",'[15]ТЗ и ТП'!$D$83)+SUMIF($J936,"*Изготовление уплотнителя под датчик*",'[15]ТЗ и ТП'!$D$84)+SUMIF($J936,"*Изготовление нового футляра*",'[15]ТЗ и ТП'!$D$85)+SUMIF($J936,"*Замена аккумулятора футляра*",'[15]ТЗ и ТП'!$D$86)</f>
        <v>#VALUE!</v>
      </c>
    </row>
    <row r="937" spans="1:17" ht="120" hidden="1">
      <c r="A937" s="147">
        <v>932</v>
      </c>
      <c r="B937" s="155" t="str">
        <f>IF(D937=4,VLOOKUP(C937,'[15]ФИО - № гарнитуры 4-я линия СПб'!$B$2:$C$180,2,FALSE),IF(D937=3,VLOOKUP(C937,'[15]ФИО - № гарнитуры 3-я линия СПб'!$B$2:$C$211,2,FALSE),""))</f>
        <v>Васильев Юрий Николаевич</v>
      </c>
      <c r="C937" s="144">
        <v>316</v>
      </c>
      <c r="D937" s="5">
        <v>3</v>
      </c>
      <c r="E937" s="106">
        <v>43455</v>
      </c>
      <c r="F937" s="126" t="s">
        <v>120</v>
      </c>
      <c r="G937" s="124"/>
      <c r="H937" s="265"/>
      <c r="I937" s="63" t="s">
        <v>2251</v>
      </c>
      <c r="J937" s="123" t="s">
        <v>2325</v>
      </c>
      <c r="K937" s="19" t="s">
        <v>2329</v>
      </c>
      <c r="L937" s="148" t="s">
        <v>1601</v>
      </c>
      <c r="M937" s="145">
        <v>43460</v>
      </c>
      <c r="N937" s="145">
        <v>43482</v>
      </c>
      <c r="O937" s="149">
        <f>IF(M937&lt;&gt;"ЗН",COUNTIF(M$2:M936,M937),0)</f>
        <v>11</v>
      </c>
      <c r="P937" s="149" t="str">
        <f>IF($D937=4,IF(INT($E937)-EDATE(VLOOKUP($C937,'[15]ФИО - № гарнитуры 4-я линия СПб'!$B$2:$H$180,7,FALSE),12)&gt;=0,"НЕТ","ДА"),IF($D937=3,IF(INT($E937)-EDATE(VLOOKUP($C937,'[15]ФИО - № гарнитуры 3-я линия СПб'!$B$2:$M$211,12,FALSE),12)&gt;=0,"НЕТ","ДА"),""))</f>
        <v>НЕТ</v>
      </c>
      <c r="Q937" s="149" t="e">
        <f>SUMIF($J937,"*AFE4490*",'[15]ТЗ и ТП'!$D$2)+SUMIF($J937,"*BC817*",'[15]ТЗ и ТП'!$D$3)+SUMIF($J937,"*LP2985-3,0*",'[15]ТЗ и ТП'!$D$4)+SUMIF($J937,"*STC4054GR*",'[15]ТЗ и ТП'!$D$5)+SUMIF($J937,"*W25Q128*",'[15]ТЗ и ТП'!$D$6)+SUMIF($J937,"*Диагностика датчика*",'[15]ТЗ и ТП'!$D$7)+SUMIF($J937,"*Доработка амбушюр*",'[15]ТЗ и ТП'!$D$8)+SUMIF($J937,"*Заглушка клипсы ЕИУЮ.741621.001*",'[15]ТЗ и ТП'!$D$9)+SUMIF($J937,"*Заглушка клипсы ЕИУЮ.741621.001 - 2 шт*",'[15]ТЗ и ТП'!$D$10)+SUMIF($J937,"*Замена SMD-кнопки*",'[15]ТЗ и ТП'!$D$11)+SUMIF($J937,"*Замена аккумулятора датчика*",'[15]ТЗ и ТП'!$D$12)+SUMIF($J937,"*Замена амбушюр*",'[15]ТЗ и ТП'!$D$13)+SUMIF($J937,"*Замена детектора датчика крови DDN2090M APMKorea*",'[15]ТЗ и ТП'!$D$14)+SUMIF($J937,"*Замена заводского номера*",'[15]ТЗ и ТП'!$D$15)+SUMIF($J937,"*Замена зарядного устройства*",'[15]ТЗ и ТП'!$D$16)+SUMIF($J937,"*Замена излучателя датчика крови DDL2002M APMKorea*",'[15]ТЗ и ТП'!$D$17)+SUMIF($J937,"*Замена кабеля датчика*",'[15]ТЗ и ТП'!$D$18)+SUMIF($J937,"*Замена Кнопки заушника ЕИУЮ.741521.001*",'[15]ТЗ и ТП'!$D$19)+SUMIF($J937,"*Замена платы датчика*",'[15]ТЗ и ТП'!$D$20)+SUMIF($J937,"*Замена пружин 2 шт*",'[15]ТЗ и ТП'!$D$21)+SUMIF($J937,"*Замена пружин 4 шт*",'[15]ТЗ и ТП'!$D$22)+SUMIF($J937,"*Замена разъёма micro-USB датчика*",'[15]ТЗ и ТП'!$D$23)+SUMIF($J937,"*Замена этикетки на упаковке*",'[15]ТЗ и ТП'!$D$24)+SUMIF($J937,"*Изготовление нового силиконового уха*",'[15]ТЗ и ТП'!$D$25)+SUMIF($J937,"*Изготовление нового слепка уха*",'[15]ТЗ и ТП'!$D$26)+SUMIF($J937,"*Изготовление новой клипсы*",'[15]ТЗ и ТП'!$D$27)+SUMIF($J937,"*Изготовление новых амбушюр*",'[15]ТЗ и ТП'!$D$28)+SUMIF($J937,"*Изготовление новых форм*",'[15]ТЗ и ТП'!$D$29)+SUMIF($J937,"*Кинута перемычка*",'[15]ТЗ и ТП'!$D$30)+SUMIF($J937,"*Кожух клипсы верхний левый ЕИУЮ.735224.004*",'[15]ТЗ и ТП'!$D$31)+SUMIF($J937,"*Кожух клипсы верхний правый ЕИУЮ.735224.005*",'[15]ТЗ и ТП'!$D$32)+SUMIF($J937,"*Кожух клипсы нижний левый ЕИУЮ.735224.002*",'[15]ТЗ и ТП'!$D$33)+SUMIF($J937,"*Кожух клипсы нижний правый ЕИУЮ.735224.003*",'[15]ТЗ и ТП'!$D$34)+SUMIF($J937,"*Крышка заушника ЕИУЮ.735614.002*",'[15]ТЗ и ТП'!$D$35)+SUMIF($J937,"*Крышка скобы ЕИУЮ.745321.001*",'[15]ТЗ и ТП'!$D$36)+SUMIF($J937,"*Основание заушника ЕИУЮ.735614.001*",'[15]ТЗ и ТП'!$D$37)+SUMIF($J937,"*Разборка заушной части*",'[15]ТЗ и ТП'!$D$38)+SUMIF($J937,"*Сборка корпуса заушной части*",'[15]ТЗ и ТП'!$D$39)+SUMIF($J937,"*Разборка клипсы*",'[15]ТЗ и ТП'!$D$40)+SUMIF($J937,"*Сборка корпуса клипсы*",'[15]ТЗ и ТП'!$D$41)+SUMIF($J937,"*Перепрошивка платы*",'[15]ТЗ и ТП'!$D$42)+SUMIF($J937,"*Подклейка провода к клипсе*",'[15]ТЗ и ТП'!$D$43)+SUMIF($J937,"*Чистка гарнитуры*",'[15]ТЗ и ТП'!$D$44)+SUMIF($J937,"*Проклейка амбушюр*",'[15]ТЗ и ТП'!$D$45)+SUMIF($J937,"*Прошивка BLE*",'[15]ТЗ и ТП'!$D$46)+SUMIF($J937,"*Скоба клипсы ЕИУЮ.745326.001*",'[15]ТЗ и ТП'!$D$47)+SUMIF($J937,"*Укорочен кабель*",'[15]ТЗ и ТП'!$D$48)+SUMIF($J937,"*Уменьшены амбушюры*",'[15]ТЗ и ТП'!$D$49)+SUMIF($J937,"*Установлены более длинные пружины 2 шт*",'[15]ТЗ и ТП'!$D$50)+SUMIF($J937,"*Установлены более длинные пружины 4 шт*",'[15]ТЗ и ТП'!$D$51)+SUMIF($J937,"*Растянуты пружины*",'[15]ТЗ и ТП'!$D$52)+SUMIF($J937,"*Перебор клипсы*",'[15]ТЗ и ТП'!$D$53)+SUMIF($J937,"*Усилена кнопка*",'[15]ТЗ и ТП'!$D$54)+IF($E937=$E936,0,IF($A937&gt;0.5,'[15]ТЗ и ТП'!$D$55,0))+IF(OR($F937="починено",$F937="сделана новая"),'[15]ТЗ и ТП'!$D$56)+IF(OR($F937="починено",$F937="сделана новая"),'[15]ТЗ и ТП'!$D$57)+SUMIF($J937,"*Ремонт платы датчика*",'[15]ТЗ и ТП'!$D$58)+SUMIF($J937,"*Изготовление датчика*",'[15]ТЗ и ТП'!$D$59)+SUMIF($J937,"*Вклейка магнита корпуса футляра*",'[15]ТЗ и ТП'!$D$63)+SUMIF($J937,"*Вклейка магнита крышки футляра*",'[15]ТЗ и ТП'!$D$64)+SUMIF($J937,"*Вклейка малого магнита корпуса футляра*",'[15]ТЗ и ТП'!$D$65)+SUMIF($J937,"*Вклейка малого магнита крышки футляра*",'[15]ТЗ и ТП'!$D$66)+SUMIF($J937,"*Замена 2-х цилиндрических магнитов*",'[15]ТЗ и ТП'!$D$67)+SUMIF($J937,"*Замена крышки футляра*",'[15]ТЗ и ТП'!$D$68)+SUMIF($J937,"*Замена магнита корпуса футляра*",'[15]ТЗ и ТП'!$D$69)+SUMIF($J937,"*Замена основания футляра*",'[15]ТЗ и ТП'!$D$70)+SUMIF($J937,"*Замена платы футляра*",'[15]ТЗ и ТП'!$D$71)+SUMIF($J937,"*Замена разъёма micro-USB кабеля футляра*",'[15]ТЗ и ТП'!$D$72)+SUMIF($J937,"*Замена разъёма micro-USB корпуса футляра*",'[15]ТЗ и ТП'!$D$73)+SUMIF($J937,"*Замена светодиода футляра*",'[15]ТЗ и ТП'!$D$74)+SUMIF($J937,"*Замена этикетки*",'[15]ТЗ и ТП'!$D$75)+SUMIF($J937,"*Исправление правильной ориентации micro-USB разъёма футляра  *",'[15]ТЗ и ТП'!$D$76)+SUMIF($J937,"*Замена кабеля футляра*",'[15]ТЗ и ТП'!$D$77)+SUMIF($J937,"*Доработка платы футляра &gt;40%*",'[15]ТЗ и ТП'!$D$78)+SUMIF($J937,"*Доработка платы футляра от нагрева*",'[15]ТЗ и ТП'!$D$79)+SUMIF($J937,"*Доработка разъёма micro-USB кабеля футляра*",'[15]ТЗ и ТП'!$D$80)+SUMIF($J937,"*Диагностика футляра*",'[15]ТЗ и ТП'!$D$81)+SUMIF($J937,"*Снятие платы футляра*",'[15]ТЗ и ТП'!$D$82)+SUMIF($J937,"*Установка платы футляра*",'[15]ТЗ и ТП'!$D$83)+SUMIF($J937,"*Изготовление уплотнителя под датчик*",'[15]ТЗ и ТП'!$D$84)+SUMIF($J937,"*Изготовление нового футляра*",'[15]ТЗ и ТП'!$D$85)+SUMIF($J937,"*Замена аккумулятора футляра*",'[15]ТЗ и ТП'!$D$86)</f>
        <v>#VALUE!</v>
      </c>
    </row>
    <row r="938" spans="1:17" ht="120" hidden="1">
      <c r="A938" s="147">
        <v>933</v>
      </c>
      <c r="B938" s="155" t="str">
        <f>IF(D938=4,VLOOKUP(C938,'[15]ФИО - № гарнитуры 4-я линия СПб'!$B$2:$C$180,2,FALSE),IF(D938=3,VLOOKUP(C938,'[15]ФИО - № гарнитуры 3-я линия СПб'!$B$2:$C$211,2,FALSE),""))</f>
        <v>Степанов Алексей Александрович</v>
      </c>
      <c r="C938" s="144">
        <v>443</v>
      </c>
      <c r="D938" s="5">
        <v>3</v>
      </c>
      <c r="E938" s="106">
        <v>43455</v>
      </c>
      <c r="F938" s="126" t="s">
        <v>120</v>
      </c>
      <c r="G938" s="124"/>
      <c r="H938" s="265"/>
      <c r="I938" s="63" t="s">
        <v>2252</v>
      </c>
      <c r="J938" s="31" t="s">
        <v>2383</v>
      </c>
      <c r="K938" s="19" t="s">
        <v>2382</v>
      </c>
      <c r="L938" s="148" t="s">
        <v>1601</v>
      </c>
      <c r="M938" s="145">
        <v>43486</v>
      </c>
      <c r="N938" s="145">
        <v>43488</v>
      </c>
      <c r="O938" s="149">
        <f>IF(M938&lt;&gt;"ЗН",COUNTIF(M$2:M937,M938),0)</f>
        <v>3</v>
      </c>
      <c r="P938" s="149" t="str">
        <f>IF($D938=4,IF(INT($E938)-EDATE(VLOOKUP($C938,'[15]ФИО - № гарнитуры 4-я линия СПб'!$B$2:$H$180,7,FALSE),12)&gt;=0,"НЕТ","ДА"),IF($D938=3,IF(INT($E938)-EDATE(VLOOKUP($C938,'[15]ФИО - № гарнитуры 3-я линия СПб'!$B$2:$M$211,12,FALSE),12)&gt;=0,"НЕТ","ДА"),""))</f>
        <v>НЕТ</v>
      </c>
      <c r="Q938" s="149" t="e">
        <f>SUMIF($J938,"*AFE4490*",'[15]ТЗ и ТП'!$D$2)+SUMIF($J938,"*BC817*",'[15]ТЗ и ТП'!$D$3)+SUMIF($J938,"*LP2985-3,0*",'[15]ТЗ и ТП'!$D$4)+SUMIF($J938,"*STC4054GR*",'[15]ТЗ и ТП'!$D$5)+SUMIF($J938,"*W25Q128*",'[15]ТЗ и ТП'!$D$6)+SUMIF($J938,"*Диагностика датчика*",'[15]ТЗ и ТП'!$D$7)+SUMIF($J938,"*Доработка амбушюр*",'[15]ТЗ и ТП'!$D$8)+SUMIF($J938,"*Заглушка клипсы ЕИУЮ.741621.001*",'[15]ТЗ и ТП'!$D$9)+SUMIF($J938,"*Заглушка клипсы ЕИУЮ.741621.001 - 2 шт*",'[15]ТЗ и ТП'!$D$10)+SUMIF($J938,"*Замена SMD-кнопки*",'[15]ТЗ и ТП'!$D$11)+SUMIF($J938,"*Замена аккумулятора датчика*",'[15]ТЗ и ТП'!$D$12)+SUMIF($J938,"*Замена амбушюр*",'[15]ТЗ и ТП'!$D$13)+SUMIF($J938,"*Замена детектора датчика крови DDN2090M APMKorea*",'[15]ТЗ и ТП'!$D$14)+SUMIF($J938,"*Замена заводского номера*",'[15]ТЗ и ТП'!$D$15)+SUMIF($J938,"*Замена зарядного устройства*",'[15]ТЗ и ТП'!$D$16)+SUMIF($J938,"*Замена излучателя датчика крови DDL2002M APMKorea*",'[15]ТЗ и ТП'!$D$17)+SUMIF($J938,"*Замена кабеля датчика*",'[15]ТЗ и ТП'!$D$18)+SUMIF($J938,"*Замена Кнопки заушника ЕИУЮ.741521.001*",'[15]ТЗ и ТП'!$D$19)+SUMIF($J938,"*Замена платы датчика*",'[15]ТЗ и ТП'!$D$20)+SUMIF($J938,"*Замена пружин 2 шт*",'[15]ТЗ и ТП'!$D$21)+SUMIF($J938,"*Замена пружин 4 шт*",'[15]ТЗ и ТП'!$D$22)+SUMIF($J938,"*Замена разъёма micro-USB датчика*",'[15]ТЗ и ТП'!$D$23)+SUMIF($J938,"*Замена этикетки на упаковке*",'[15]ТЗ и ТП'!$D$24)+SUMIF($J938,"*Изготовление нового силиконового уха*",'[15]ТЗ и ТП'!$D$25)+SUMIF($J938,"*Изготовление нового слепка уха*",'[15]ТЗ и ТП'!$D$26)+SUMIF($J938,"*Изготовление новой клипсы*",'[15]ТЗ и ТП'!$D$27)+SUMIF($J938,"*Изготовление новых амбушюр*",'[15]ТЗ и ТП'!$D$28)+SUMIF($J938,"*Изготовление новых форм*",'[15]ТЗ и ТП'!$D$29)+SUMIF($J938,"*Кинута перемычка*",'[15]ТЗ и ТП'!$D$30)+SUMIF($J938,"*Кожух клипсы верхний левый ЕИУЮ.735224.004*",'[15]ТЗ и ТП'!$D$31)+SUMIF($J938,"*Кожух клипсы верхний правый ЕИУЮ.735224.005*",'[15]ТЗ и ТП'!$D$32)+SUMIF($J938,"*Кожух клипсы нижний левый ЕИУЮ.735224.002*",'[15]ТЗ и ТП'!$D$33)+SUMIF($J938,"*Кожух клипсы нижний правый ЕИУЮ.735224.003*",'[15]ТЗ и ТП'!$D$34)+SUMIF($J938,"*Крышка заушника ЕИУЮ.735614.002*",'[15]ТЗ и ТП'!$D$35)+SUMIF($J938,"*Крышка скобы ЕИУЮ.745321.001*",'[15]ТЗ и ТП'!$D$36)+SUMIF($J938,"*Основание заушника ЕИУЮ.735614.001*",'[15]ТЗ и ТП'!$D$37)+SUMIF($J938,"*Разборка заушной части*",'[15]ТЗ и ТП'!$D$38)+SUMIF($J938,"*Сборка корпуса заушной части*",'[15]ТЗ и ТП'!$D$39)+SUMIF($J938,"*Разборка клипсы*",'[15]ТЗ и ТП'!$D$40)+SUMIF($J938,"*Сборка корпуса клипсы*",'[15]ТЗ и ТП'!$D$41)+SUMIF($J938,"*Перепрошивка платы*",'[15]ТЗ и ТП'!$D$42)+SUMIF($J938,"*Подклейка провода к клипсе*",'[15]ТЗ и ТП'!$D$43)+SUMIF($J938,"*Чистка гарнитуры*",'[15]ТЗ и ТП'!$D$44)+SUMIF($J938,"*Проклейка амбушюр*",'[15]ТЗ и ТП'!$D$45)+SUMIF($J938,"*Прошивка BLE*",'[15]ТЗ и ТП'!$D$46)+SUMIF($J938,"*Скоба клипсы ЕИУЮ.745326.001*",'[15]ТЗ и ТП'!$D$47)+SUMIF($J938,"*Укорочен кабель*",'[15]ТЗ и ТП'!$D$48)+SUMIF($J938,"*Уменьшены амбушюры*",'[15]ТЗ и ТП'!$D$49)+SUMIF($J938,"*Установлены более длинные пружины 2 шт*",'[15]ТЗ и ТП'!$D$50)+SUMIF($J938,"*Установлены более длинные пружины 4 шт*",'[15]ТЗ и ТП'!$D$51)+SUMIF($J938,"*Растянуты пружины*",'[15]ТЗ и ТП'!$D$52)+SUMIF($J938,"*Перебор клипсы*",'[15]ТЗ и ТП'!$D$53)+SUMIF($J938,"*Усилена кнопка*",'[15]ТЗ и ТП'!$D$54)+IF($E938=$E937,0,IF($A938&gt;0.5,'[15]ТЗ и ТП'!$D$55,0))+IF(OR($F938="починено",$F938="сделана новая"),'[15]ТЗ и ТП'!$D$56)+IF(OR($F938="починено",$F938="сделана новая"),'[15]ТЗ и ТП'!$D$57)+SUMIF($J938,"*Ремонт платы датчика*",'[15]ТЗ и ТП'!$D$58)+SUMIF($J938,"*Изготовление датчика*",'[15]ТЗ и ТП'!$D$59)+SUMIF($J938,"*Вклейка магнита корпуса футляра*",'[15]ТЗ и ТП'!$D$63)+SUMIF($J938,"*Вклейка магнита крышки футляра*",'[15]ТЗ и ТП'!$D$64)+SUMIF($J938,"*Вклейка малого магнита корпуса футляра*",'[15]ТЗ и ТП'!$D$65)+SUMIF($J938,"*Вклейка малого магнита крышки футляра*",'[15]ТЗ и ТП'!$D$66)+SUMIF($J938,"*Замена 2-х цилиндрических магнитов*",'[15]ТЗ и ТП'!$D$67)+SUMIF($J938,"*Замена крышки футляра*",'[15]ТЗ и ТП'!$D$68)+SUMIF($J938,"*Замена магнита корпуса футляра*",'[15]ТЗ и ТП'!$D$69)+SUMIF($J938,"*Замена основания футляра*",'[15]ТЗ и ТП'!$D$70)+SUMIF($J938,"*Замена платы футляра*",'[15]ТЗ и ТП'!$D$71)+SUMIF($J938,"*Замена разъёма micro-USB кабеля футляра*",'[15]ТЗ и ТП'!$D$72)+SUMIF($J938,"*Замена разъёма micro-USB корпуса футляра*",'[15]ТЗ и ТП'!$D$73)+SUMIF($J938,"*Замена светодиода футляра*",'[15]ТЗ и ТП'!$D$74)+SUMIF($J938,"*Замена этикетки*",'[15]ТЗ и ТП'!$D$75)+SUMIF($J938,"*Исправление правильной ориентации micro-USB разъёма футляра  *",'[15]ТЗ и ТП'!$D$76)+SUMIF($J938,"*Замена кабеля футляра*",'[15]ТЗ и ТП'!$D$77)+SUMIF($J938,"*Доработка платы футляра &gt;40%*",'[15]ТЗ и ТП'!$D$78)+SUMIF($J938,"*Доработка платы футляра от нагрева*",'[15]ТЗ и ТП'!$D$79)+SUMIF($J938,"*Доработка разъёма micro-USB кабеля футляра*",'[15]ТЗ и ТП'!$D$80)+SUMIF($J938,"*Диагностика футляра*",'[15]ТЗ и ТП'!$D$81)+SUMIF($J938,"*Снятие платы футляра*",'[15]ТЗ и ТП'!$D$82)+SUMIF($J938,"*Установка платы футляра*",'[15]ТЗ и ТП'!$D$83)+SUMIF($J938,"*Изготовление уплотнителя под датчик*",'[15]ТЗ и ТП'!$D$84)+SUMIF($J938,"*Изготовление нового футляра*",'[15]ТЗ и ТП'!$D$85)+SUMIF($J938,"*Замена аккумулятора футляра*",'[15]ТЗ и ТП'!$D$86)</f>
        <v>#VALUE!</v>
      </c>
    </row>
    <row r="939" spans="1:17" ht="120" hidden="1">
      <c r="A939" s="147">
        <v>934</v>
      </c>
      <c r="B939" s="155" t="str">
        <f>IF(D939=4,VLOOKUP(C939,'[15]ФИО - № гарнитуры 4-я линия СПб'!$B$2:$C$180,2,FALSE),IF(D939=3,VLOOKUP(C939,'[15]ФИО - № гарнитуры 3-я линия СПб'!$B$2:$C$211,2,FALSE),""))</f>
        <v>Шевченко Дмитрий Николаевич</v>
      </c>
      <c r="C939" s="144">
        <v>477</v>
      </c>
      <c r="D939" s="5">
        <v>3</v>
      </c>
      <c r="E939" s="106">
        <v>43455</v>
      </c>
      <c r="F939" s="126" t="s">
        <v>120</v>
      </c>
      <c r="G939" s="124"/>
      <c r="H939" s="265"/>
      <c r="I939" s="63" t="s">
        <v>2253</v>
      </c>
      <c r="J939" s="123" t="s">
        <v>2322</v>
      </c>
      <c r="K939" s="19" t="s">
        <v>2330</v>
      </c>
      <c r="L939" s="148" t="s">
        <v>1950</v>
      </c>
      <c r="M939" s="145">
        <v>43461</v>
      </c>
      <c r="N939" s="145">
        <v>43117</v>
      </c>
      <c r="O939" s="149">
        <f>IF(M939&lt;&gt;"ЗН",COUNTIF(M$2:M938,M939),0)</f>
        <v>4</v>
      </c>
      <c r="P939" s="149" t="str">
        <f>IF($D939=4,IF(INT($E939)-EDATE(VLOOKUP($C939,'[15]ФИО - № гарнитуры 4-я линия СПб'!$B$2:$H$180,7,FALSE),12)&gt;=0,"НЕТ","ДА"),IF($D939=3,IF(INT($E939)-EDATE(VLOOKUP($C939,'[15]ФИО - № гарнитуры 3-я линия СПб'!$B$2:$M$211,12,FALSE),12)&gt;=0,"НЕТ","ДА"),""))</f>
        <v>НЕТ</v>
      </c>
      <c r="Q939" s="149" t="e">
        <f>SUMIF($J939,"*AFE4490*",'[15]ТЗ и ТП'!$D$2)+SUMIF($J939,"*BC817*",'[15]ТЗ и ТП'!$D$3)+SUMIF($J939,"*LP2985-3,0*",'[15]ТЗ и ТП'!$D$4)+SUMIF($J939,"*STC4054GR*",'[15]ТЗ и ТП'!$D$5)+SUMIF($J939,"*W25Q128*",'[15]ТЗ и ТП'!$D$6)+SUMIF($J939,"*Диагностика датчика*",'[15]ТЗ и ТП'!$D$7)+SUMIF($J939,"*Доработка амбушюр*",'[15]ТЗ и ТП'!$D$8)+SUMIF($J939,"*Заглушка клипсы ЕИУЮ.741621.001*",'[15]ТЗ и ТП'!$D$9)+SUMIF($J939,"*Заглушка клипсы ЕИУЮ.741621.001 - 2 шт*",'[15]ТЗ и ТП'!$D$10)+SUMIF($J939,"*Замена SMD-кнопки*",'[15]ТЗ и ТП'!$D$11)+SUMIF($J939,"*Замена аккумулятора датчика*",'[15]ТЗ и ТП'!$D$12)+SUMIF($J939,"*Замена амбушюр*",'[15]ТЗ и ТП'!$D$13)+SUMIF($J939,"*Замена детектора датчика крови DDN2090M APMKorea*",'[15]ТЗ и ТП'!$D$14)+SUMIF($J939,"*Замена заводского номера*",'[15]ТЗ и ТП'!$D$15)+SUMIF($J939,"*Замена зарядного устройства*",'[15]ТЗ и ТП'!$D$16)+SUMIF($J939,"*Замена излучателя датчика крови DDL2002M APMKorea*",'[15]ТЗ и ТП'!$D$17)+SUMIF($J939,"*Замена кабеля датчика*",'[15]ТЗ и ТП'!$D$18)+SUMIF($J939,"*Замена Кнопки заушника ЕИУЮ.741521.001*",'[15]ТЗ и ТП'!$D$19)+SUMIF($J939,"*Замена платы датчика*",'[15]ТЗ и ТП'!$D$20)+SUMIF($J939,"*Замена пружин 2 шт*",'[15]ТЗ и ТП'!$D$21)+SUMIF($J939,"*Замена пружин 4 шт*",'[15]ТЗ и ТП'!$D$22)+SUMIF($J939,"*Замена разъёма micro-USB датчика*",'[15]ТЗ и ТП'!$D$23)+SUMIF($J939,"*Замена этикетки на упаковке*",'[15]ТЗ и ТП'!$D$24)+SUMIF($J939,"*Изготовление нового силиконового уха*",'[15]ТЗ и ТП'!$D$25)+SUMIF($J939,"*Изготовление нового слепка уха*",'[15]ТЗ и ТП'!$D$26)+SUMIF($J939,"*Изготовление новой клипсы*",'[15]ТЗ и ТП'!$D$27)+SUMIF($J939,"*Изготовление новых амбушюр*",'[15]ТЗ и ТП'!$D$28)+SUMIF($J939,"*Изготовление новых форм*",'[15]ТЗ и ТП'!$D$29)+SUMIF($J939,"*Кинута перемычка*",'[15]ТЗ и ТП'!$D$30)+SUMIF($J939,"*Кожух клипсы верхний левый ЕИУЮ.735224.004*",'[15]ТЗ и ТП'!$D$31)+SUMIF($J939,"*Кожух клипсы верхний правый ЕИУЮ.735224.005*",'[15]ТЗ и ТП'!$D$32)+SUMIF($J939,"*Кожух клипсы нижний левый ЕИУЮ.735224.002*",'[15]ТЗ и ТП'!$D$33)+SUMIF($J939,"*Кожух клипсы нижний правый ЕИУЮ.735224.003*",'[15]ТЗ и ТП'!$D$34)+SUMIF($J939,"*Крышка заушника ЕИУЮ.735614.002*",'[15]ТЗ и ТП'!$D$35)+SUMIF($J939,"*Крышка скобы ЕИУЮ.745321.001*",'[15]ТЗ и ТП'!$D$36)+SUMIF($J939,"*Основание заушника ЕИУЮ.735614.001*",'[15]ТЗ и ТП'!$D$37)+SUMIF($J939,"*Разборка заушной части*",'[15]ТЗ и ТП'!$D$38)+SUMIF($J939,"*Сборка корпуса заушной части*",'[15]ТЗ и ТП'!$D$39)+SUMIF($J939,"*Разборка клипсы*",'[15]ТЗ и ТП'!$D$40)+SUMIF($J939,"*Сборка корпуса клипсы*",'[15]ТЗ и ТП'!$D$41)+SUMIF($J939,"*Перепрошивка платы*",'[15]ТЗ и ТП'!$D$42)+SUMIF($J939,"*Подклейка провода к клипсе*",'[15]ТЗ и ТП'!$D$43)+SUMIF($J939,"*Чистка гарнитуры*",'[15]ТЗ и ТП'!$D$44)+SUMIF($J939,"*Проклейка амбушюр*",'[15]ТЗ и ТП'!$D$45)+SUMIF($J939,"*Прошивка BLE*",'[15]ТЗ и ТП'!$D$46)+SUMIF($J939,"*Скоба клипсы ЕИУЮ.745326.001*",'[15]ТЗ и ТП'!$D$47)+SUMIF($J939,"*Укорочен кабель*",'[15]ТЗ и ТП'!$D$48)+SUMIF($J939,"*Уменьшены амбушюры*",'[15]ТЗ и ТП'!$D$49)+SUMIF($J939,"*Установлены более длинные пружины 2 шт*",'[15]ТЗ и ТП'!$D$50)+SUMIF($J939,"*Установлены более длинные пружины 4 шт*",'[15]ТЗ и ТП'!$D$51)+SUMIF($J939,"*Растянуты пружины*",'[15]ТЗ и ТП'!$D$52)+SUMIF($J939,"*Перебор клипсы*",'[15]ТЗ и ТП'!$D$53)+SUMIF($J939,"*Усилена кнопка*",'[15]ТЗ и ТП'!$D$54)+IF($E939=$E938,0,IF($A939&gt;0.5,'[15]ТЗ и ТП'!$D$55,0))+IF(OR($F939="починено",$F939="сделана новая"),'[15]ТЗ и ТП'!$D$56)+IF(OR($F939="починено",$F939="сделана новая"),'[15]ТЗ и ТП'!$D$57)+SUMIF($J939,"*Ремонт платы датчика*",'[15]ТЗ и ТП'!$D$58)+SUMIF($J939,"*Изготовление датчика*",'[15]ТЗ и ТП'!$D$59)+SUMIF($J939,"*Вклейка магнита корпуса футляра*",'[15]ТЗ и ТП'!$D$63)+SUMIF($J939,"*Вклейка магнита крышки футляра*",'[15]ТЗ и ТП'!$D$64)+SUMIF($J939,"*Вклейка малого магнита корпуса футляра*",'[15]ТЗ и ТП'!$D$65)+SUMIF($J939,"*Вклейка малого магнита крышки футляра*",'[15]ТЗ и ТП'!$D$66)+SUMIF($J939,"*Замена 2-х цилиндрических магнитов*",'[15]ТЗ и ТП'!$D$67)+SUMIF($J939,"*Замена крышки футляра*",'[15]ТЗ и ТП'!$D$68)+SUMIF($J939,"*Замена магнита корпуса футляра*",'[15]ТЗ и ТП'!$D$69)+SUMIF($J939,"*Замена основания футляра*",'[15]ТЗ и ТП'!$D$70)+SUMIF($J939,"*Замена платы футляра*",'[15]ТЗ и ТП'!$D$71)+SUMIF($J939,"*Замена разъёма micro-USB кабеля футляра*",'[15]ТЗ и ТП'!$D$72)+SUMIF($J939,"*Замена разъёма micro-USB корпуса футляра*",'[15]ТЗ и ТП'!$D$73)+SUMIF($J939,"*Замена светодиода футляра*",'[15]ТЗ и ТП'!$D$74)+SUMIF($J939,"*Замена этикетки*",'[15]ТЗ и ТП'!$D$75)+SUMIF($J939,"*Исправление правильной ориентации micro-USB разъёма футляра  *",'[15]ТЗ и ТП'!$D$76)+SUMIF($J939,"*Замена кабеля футляра*",'[15]ТЗ и ТП'!$D$77)+SUMIF($J939,"*Доработка платы футляра &gt;40%*",'[15]ТЗ и ТП'!$D$78)+SUMIF($J939,"*Доработка платы футляра от нагрева*",'[15]ТЗ и ТП'!$D$79)+SUMIF($J939,"*Доработка разъёма micro-USB кабеля футляра*",'[15]ТЗ и ТП'!$D$80)+SUMIF($J939,"*Диагностика футляра*",'[15]ТЗ и ТП'!$D$81)+SUMIF($J939,"*Снятие платы футляра*",'[15]ТЗ и ТП'!$D$82)+SUMIF($J939,"*Установка платы футляра*",'[15]ТЗ и ТП'!$D$83)+SUMIF($J939,"*Изготовление уплотнителя под датчик*",'[15]ТЗ и ТП'!$D$84)+SUMIF($J939,"*Изготовление нового футляра*",'[15]ТЗ и ТП'!$D$85)+SUMIF($J939,"*Замена аккумулятора футляра*",'[15]ТЗ и ТП'!$D$86)</f>
        <v>#VALUE!</v>
      </c>
    </row>
    <row r="940" spans="1:17" ht="120" hidden="1">
      <c r="A940" s="147">
        <v>935</v>
      </c>
      <c r="B940" s="155" t="str">
        <f>IF(D940=4,VLOOKUP(C940,'[15]ФИО - № гарнитуры 4-я линия СПб'!$B$2:$C$180,2,FALSE),IF(D940=3,VLOOKUP(C940,'[15]ФИО - № гарнитуры 3-я линия СПб'!$B$2:$C$211,2,FALSE),""))</f>
        <v>Блохин Олег Леонидович</v>
      </c>
      <c r="C940" s="144">
        <v>307</v>
      </c>
      <c r="D940" s="5">
        <v>3</v>
      </c>
      <c r="E940" s="106">
        <v>43455</v>
      </c>
      <c r="F940" s="126" t="s">
        <v>120</v>
      </c>
      <c r="G940" s="124"/>
      <c r="H940" s="265"/>
      <c r="I940" s="63" t="s">
        <v>2254</v>
      </c>
      <c r="J940" s="31" t="s">
        <v>2398</v>
      </c>
      <c r="K940" s="19" t="s">
        <v>2399</v>
      </c>
      <c r="L940" s="148" t="s">
        <v>1601</v>
      </c>
      <c r="M940" s="145">
        <v>43481</v>
      </c>
      <c r="N940" s="145">
        <v>43493</v>
      </c>
      <c r="O940" s="149">
        <f>IF(M940&lt;&gt;"ЗН",COUNTIF(M$2:M939,M940),0)</f>
        <v>0</v>
      </c>
      <c r="P940" s="149" t="str">
        <f>IF($D940=4,IF(INT($E940)-EDATE(VLOOKUP($C940,'[15]ФИО - № гарнитуры 4-я линия СПб'!$B$2:$H$180,7,FALSE),12)&gt;=0,"НЕТ","ДА"),IF($D940=3,IF(INT($E940)-EDATE(VLOOKUP($C940,'[15]ФИО - № гарнитуры 3-я линия СПб'!$B$2:$M$211,12,FALSE),12)&gt;=0,"НЕТ","ДА"),""))</f>
        <v>НЕТ</v>
      </c>
      <c r="Q940" s="149" t="e">
        <f>SUMIF($J940,"*AFE4490*",'[15]ТЗ и ТП'!$D$2)+SUMIF($J940,"*BC817*",'[15]ТЗ и ТП'!$D$3)+SUMIF($J940,"*LP2985-3,0*",'[15]ТЗ и ТП'!$D$4)+SUMIF($J940,"*STC4054GR*",'[15]ТЗ и ТП'!$D$5)+SUMIF($J940,"*W25Q128*",'[15]ТЗ и ТП'!$D$6)+SUMIF($J940,"*Диагностика датчика*",'[15]ТЗ и ТП'!$D$7)+SUMIF($J940,"*Доработка амбушюр*",'[15]ТЗ и ТП'!$D$8)+SUMIF($J940,"*Заглушка клипсы ЕИУЮ.741621.001*",'[15]ТЗ и ТП'!$D$9)+SUMIF($J940,"*Заглушка клипсы ЕИУЮ.741621.001 - 2 шт*",'[15]ТЗ и ТП'!$D$10)+SUMIF($J940,"*Замена SMD-кнопки*",'[15]ТЗ и ТП'!$D$11)+SUMIF($J940,"*Замена аккумулятора датчика*",'[15]ТЗ и ТП'!$D$12)+SUMIF($J940,"*Замена амбушюр*",'[15]ТЗ и ТП'!$D$13)+SUMIF($J940,"*Замена детектора датчика крови DDN2090M APMKorea*",'[15]ТЗ и ТП'!$D$14)+SUMIF($J940,"*Замена заводского номера*",'[15]ТЗ и ТП'!$D$15)+SUMIF($J940,"*Замена зарядного устройства*",'[15]ТЗ и ТП'!$D$16)+SUMIF($J940,"*Замена излучателя датчика крови DDL2002M APMKorea*",'[15]ТЗ и ТП'!$D$17)+SUMIF($J940,"*Замена кабеля датчика*",'[15]ТЗ и ТП'!$D$18)+SUMIF($J940,"*Замена Кнопки заушника ЕИУЮ.741521.001*",'[15]ТЗ и ТП'!$D$19)+SUMIF($J940,"*Замена платы датчика*",'[15]ТЗ и ТП'!$D$20)+SUMIF($J940,"*Замена пружин 2 шт*",'[15]ТЗ и ТП'!$D$21)+SUMIF($J940,"*Замена пружин 4 шт*",'[15]ТЗ и ТП'!$D$22)+SUMIF($J940,"*Замена разъёма micro-USB датчика*",'[15]ТЗ и ТП'!$D$23)+SUMIF($J940,"*Замена этикетки на упаковке*",'[15]ТЗ и ТП'!$D$24)+SUMIF($J940,"*Изготовление нового силиконового уха*",'[15]ТЗ и ТП'!$D$25)+SUMIF($J940,"*Изготовление нового слепка уха*",'[15]ТЗ и ТП'!$D$26)+SUMIF($J940,"*Изготовление новой клипсы*",'[15]ТЗ и ТП'!$D$27)+SUMIF($J940,"*Изготовление новых амбушюр*",'[15]ТЗ и ТП'!$D$28)+SUMIF($J940,"*Изготовление новых форм*",'[15]ТЗ и ТП'!$D$29)+SUMIF($J940,"*Кинута перемычка*",'[15]ТЗ и ТП'!$D$30)+SUMIF($J940,"*Кожух клипсы верхний левый ЕИУЮ.735224.004*",'[15]ТЗ и ТП'!$D$31)+SUMIF($J940,"*Кожух клипсы верхний правый ЕИУЮ.735224.005*",'[15]ТЗ и ТП'!$D$32)+SUMIF($J940,"*Кожух клипсы нижний левый ЕИУЮ.735224.002*",'[15]ТЗ и ТП'!$D$33)+SUMIF($J940,"*Кожух клипсы нижний правый ЕИУЮ.735224.003*",'[15]ТЗ и ТП'!$D$34)+SUMIF($J940,"*Крышка заушника ЕИУЮ.735614.002*",'[15]ТЗ и ТП'!$D$35)+SUMIF($J940,"*Крышка скобы ЕИУЮ.745321.001*",'[15]ТЗ и ТП'!$D$36)+SUMIF($J940,"*Основание заушника ЕИУЮ.735614.001*",'[15]ТЗ и ТП'!$D$37)+SUMIF($J940,"*Разборка заушной части*",'[15]ТЗ и ТП'!$D$38)+SUMIF($J940,"*Сборка корпуса заушной части*",'[15]ТЗ и ТП'!$D$39)+SUMIF($J940,"*Разборка клипсы*",'[15]ТЗ и ТП'!$D$40)+SUMIF($J940,"*Сборка корпуса клипсы*",'[15]ТЗ и ТП'!$D$41)+SUMIF($J940,"*Перепрошивка платы*",'[15]ТЗ и ТП'!$D$42)+SUMIF($J940,"*Подклейка провода к клипсе*",'[15]ТЗ и ТП'!$D$43)+SUMIF($J940,"*Чистка гарнитуры*",'[15]ТЗ и ТП'!$D$44)+SUMIF($J940,"*Проклейка амбушюр*",'[15]ТЗ и ТП'!$D$45)+SUMIF($J940,"*Прошивка BLE*",'[15]ТЗ и ТП'!$D$46)+SUMIF($J940,"*Скоба клипсы ЕИУЮ.745326.001*",'[15]ТЗ и ТП'!$D$47)+SUMIF($J940,"*Укорочен кабель*",'[15]ТЗ и ТП'!$D$48)+SUMIF($J940,"*Уменьшены амбушюры*",'[15]ТЗ и ТП'!$D$49)+SUMIF($J940,"*Установлены более длинные пружины 2 шт*",'[15]ТЗ и ТП'!$D$50)+SUMIF($J940,"*Установлены более длинные пружины 4 шт*",'[15]ТЗ и ТП'!$D$51)+SUMIF($J940,"*Растянуты пружины*",'[15]ТЗ и ТП'!$D$52)+SUMIF($J940,"*Перебор клипсы*",'[15]ТЗ и ТП'!$D$53)+SUMIF($J940,"*Усилена кнопка*",'[15]ТЗ и ТП'!$D$54)+IF($E940=$E939,0,IF($A940&gt;0.5,'[15]ТЗ и ТП'!$D$55,0))+IF(OR($F940="починено",$F940="сделана новая"),'[15]ТЗ и ТП'!$D$56)+IF(OR($F940="починено",$F940="сделана новая"),'[15]ТЗ и ТП'!$D$57)+SUMIF($J940,"*Ремонт платы датчика*",'[15]ТЗ и ТП'!$D$58)+SUMIF($J940,"*Изготовление датчика*",'[15]ТЗ и ТП'!$D$59)+SUMIF($J940,"*Вклейка магнита корпуса футляра*",'[15]ТЗ и ТП'!$D$63)+SUMIF($J940,"*Вклейка магнита крышки футляра*",'[15]ТЗ и ТП'!$D$64)+SUMIF($J940,"*Вклейка малого магнита корпуса футляра*",'[15]ТЗ и ТП'!$D$65)+SUMIF($J940,"*Вклейка малого магнита крышки футляра*",'[15]ТЗ и ТП'!$D$66)+SUMIF($J940,"*Замена 2-х цилиндрических магнитов*",'[15]ТЗ и ТП'!$D$67)+SUMIF($J940,"*Замена крышки футляра*",'[15]ТЗ и ТП'!$D$68)+SUMIF($J940,"*Замена магнита корпуса футляра*",'[15]ТЗ и ТП'!$D$69)+SUMIF($J940,"*Замена основания футляра*",'[15]ТЗ и ТП'!$D$70)+SUMIF($J940,"*Замена платы футляра*",'[15]ТЗ и ТП'!$D$71)+SUMIF($J940,"*Замена разъёма micro-USB кабеля футляра*",'[15]ТЗ и ТП'!$D$72)+SUMIF($J940,"*Замена разъёма micro-USB корпуса футляра*",'[15]ТЗ и ТП'!$D$73)+SUMIF($J940,"*Замена светодиода футляра*",'[15]ТЗ и ТП'!$D$74)+SUMIF($J940,"*Замена этикетки*",'[15]ТЗ и ТП'!$D$75)+SUMIF($J940,"*Исправление правильной ориентации micro-USB разъёма футляра  *",'[15]ТЗ и ТП'!$D$76)+SUMIF($J940,"*Замена кабеля футляра*",'[15]ТЗ и ТП'!$D$77)+SUMIF($J940,"*Доработка платы футляра &gt;40%*",'[15]ТЗ и ТП'!$D$78)+SUMIF($J940,"*Доработка платы футляра от нагрева*",'[15]ТЗ и ТП'!$D$79)+SUMIF($J940,"*Доработка разъёма micro-USB кабеля футляра*",'[15]ТЗ и ТП'!$D$80)+SUMIF($J940,"*Диагностика футляра*",'[15]ТЗ и ТП'!$D$81)+SUMIF($J940,"*Снятие платы футляра*",'[15]ТЗ и ТП'!$D$82)+SUMIF($J940,"*Установка платы футляра*",'[15]ТЗ и ТП'!$D$83)+SUMIF($J940,"*Изготовление уплотнителя под датчик*",'[15]ТЗ и ТП'!$D$84)+SUMIF($J940,"*Изготовление нового футляра*",'[15]ТЗ и ТП'!$D$85)+SUMIF($J940,"*Замена аккумулятора футляра*",'[15]ТЗ и ТП'!$D$86)</f>
        <v>#VALUE!</v>
      </c>
    </row>
    <row r="941" spans="1:17" ht="120" hidden="1">
      <c r="A941" s="147">
        <v>936</v>
      </c>
      <c r="B941" s="155" t="str">
        <f>IF(D941=4,VLOOKUP(C941,'[15]ФИО - № гарнитуры 4-я линия СПб'!$B$2:$C$180,2,FALSE),IF(D941=3,VLOOKUP(C941,'[15]ФИО - № гарнитуры 3-я линия СПб'!$B$2:$C$211,2,FALSE),""))</f>
        <v>Мазур Дмитрий Олегович</v>
      </c>
      <c r="C941" s="144">
        <v>375</v>
      </c>
      <c r="D941" s="5">
        <v>3</v>
      </c>
      <c r="E941" s="106">
        <v>43455</v>
      </c>
      <c r="F941" s="126" t="s">
        <v>120</v>
      </c>
      <c r="G941" s="124"/>
      <c r="H941" s="265"/>
      <c r="I941" s="63" t="s">
        <v>2255</v>
      </c>
      <c r="J941" s="31" t="s">
        <v>2455</v>
      </c>
      <c r="K941" s="19" t="s">
        <v>2221</v>
      </c>
      <c r="L941" s="148" t="s">
        <v>1601</v>
      </c>
      <c r="M941" s="145">
        <v>43500</v>
      </c>
      <c r="N941" s="145">
        <v>43504</v>
      </c>
      <c r="O941" s="149">
        <f>IF(M941&lt;&gt;"ЗН",COUNTIF(M$2:M940,M941),0)</f>
        <v>2</v>
      </c>
      <c r="P941" s="149" t="str">
        <f>IF($D941=4,IF(INT($E941)-EDATE(VLOOKUP($C941,'[15]ФИО - № гарнитуры 4-я линия СПб'!$B$2:$H$180,7,FALSE),12)&gt;=0,"НЕТ","ДА"),IF($D941=3,IF(INT($E941)-EDATE(VLOOKUP($C941,'[15]ФИО - № гарнитуры 3-я линия СПб'!$B$2:$M$211,12,FALSE),12)&gt;=0,"НЕТ","ДА"),""))</f>
        <v>НЕТ</v>
      </c>
      <c r="Q941" s="149" t="e">
        <f>SUMIF($J941,"*AFE4490*",'[15]ТЗ и ТП'!$D$2)+SUMIF($J941,"*BC817*",'[15]ТЗ и ТП'!$D$3)+SUMIF($J941,"*LP2985-3,0*",'[15]ТЗ и ТП'!$D$4)+SUMIF($J941,"*STC4054GR*",'[15]ТЗ и ТП'!$D$5)+SUMIF($J941,"*W25Q128*",'[15]ТЗ и ТП'!$D$6)+SUMIF($J941,"*Диагностика датчика*",'[15]ТЗ и ТП'!$D$7)+SUMIF($J941,"*Доработка амбушюр*",'[15]ТЗ и ТП'!$D$8)+SUMIF($J941,"*Заглушка клипсы ЕИУЮ.741621.001*",'[15]ТЗ и ТП'!$D$9)+SUMIF($J941,"*Заглушка клипсы ЕИУЮ.741621.001 - 2 шт*",'[15]ТЗ и ТП'!$D$10)+SUMIF($J941,"*Замена SMD-кнопки*",'[15]ТЗ и ТП'!$D$11)+SUMIF($J941,"*Замена аккумулятора датчика*",'[15]ТЗ и ТП'!$D$12)+SUMIF($J941,"*Замена амбушюр*",'[15]ТЗ и ТП'!$D$13)+SUMIF($J941,"*Замена детектора датчика крови DDN2090M APMKorea*",'[15]ТЗ и ТП'!$D$14)+SUMIF($J941,"*Замена заводского номера*",'[15]ТЗ и ТП'!$D$15)+SUMIF($J941,"*Замена зарядного устройства*",'[15]ТЗ и ТП'!$D$16)+SUMIF($J941,"*Замена излучателя датчика крови DDL2002M APMKorea*",'[15]ТЗ и ТП'!$D$17)+SUMIF($J941,"*Замена кабеля датчика*",'[15]ТЗ и ТП'!$D$18)+SUMIF($J941,"*Замена Кнопки заушника ЕИУЮ.741521.001*",'[15]ТЗ и ТП'!$D$19)+SUMIF($J941,"*Замена платы датчика*",'[15]ТЗ и ТП'!$D$20)+SUMIF($J941,"*Замена пружин 2 шт*",'[15]ТЗ и ТП'!$D$21)+SUMIF($J941,"*Замена пружин 4 шт*",'[15]ТЗ и ТП'!$D$22)+SUMIF($J941,"*Замена разъёма micro-USB датчика*",'[15]ТЗ и ТП'!$D$23)+SUMIF($J941,"*Замена этикетки на упаковке*",'[15]ТЗ и ТП'!$D$24)+SUMIF($J941,"*Изготовление нового силиконового уха*",'[15]ТЗ и ТП'!$D$25)+SUMIF($J941,"*Изготовление нового слепка уха*",'[15]ТЗ и ТП'!$D$26)+SUMIF($J941,"*Изготовление новой клипсы*",'[15]ТЗ и ТП'!$D$27)+SUMIF($J941,"*Изготовление новых амбушюр*",'[15]ТЗ и ТП'!$D$28)+SUMIF($J941,"*Изготовление новых форм*",'[15]ТЗ и ТП'!$D$29)+SUMIF($J941,"*Кинута перемычка*",'[15]ТЗ и ТП'!$D$30)+SUMIF($J941,"*Кожух клипсы верхний левый ЕИУЮ.735224.004*",'[15]ТЗ и ТП'!$D$31)+SUMIF($J941,"*Кожух клипсы верхний правый ЕИУЮ.735224.005*",'[15]ТЗ и ТП'!$D$32)+SUMIF($J941,"*Кожух клипсы нижний левый ЕИУЮ.735224.002*",'[15]ТЗ и ТП'!$D$33)+SUMIF($J941,"*Кожух клипсы нижний правый ЕИУЮ.735224.003*",'[15]ТЗ и ТП'!$D$34)+SUMIF($J941,"*Крышка заушника ЕИУЮ.735614.002*",'[15]ТЗ и ТП'!$D$35)+SUMIF($J941,"*Крышка скобы ЕИУЮ.745321.001*",'[15]ТЗ и ТП'!$D$36)+SUMIF($J941,"*Основание заушника ЕИУЮ.735614.001*",'[15]ТЗ и ТП'!$D$37)+SUMIF($J941,"*Разборка заушной части*",'[15]ТЗ и ТП'!$D$38)+SUMIF($J941,"*Сборка корпуса заушной части*",'[15]ТЗ и ТП'!$D$39)+SUMIF($J941,"*Разборка клипсы*",'[15]ТЗ и ТП'!$D$40)+SUMIF($J941,"*Сборка корпуса клипсы*",'[15]ТЗ и ТП'!$D$41)+SUMIF($J941,"*Перепрошивка платы*",'[15]ТЗ и ТП'!$D$42)+SUMIF($J941,"*Подклейка провода к клипсе*",'[15]ТЗ и ТП'!$D$43)+SUMIF($J941,"*Чистка гарнитуры*",'[15]ТЗ и ТП'!$D$44)+SUMIF($J941,"*Проклейка амбушюр*",'[15]ТЗ и ТП'!$D$45)+SUMIF($J941,"*Прошивка BLE*",'[15]ТЗ и ТП'!$D$46)+SUMIF($J941,"*Скоба клипсы ЕИУЮ.745326.001*",'[15]ТЗ и ТП'!$D$47)+SUMIF($J941,"*Укорочен кабель*",'[15]ТЗ и ТП'!$D$48)+SUMIF($J941,"*Уменьшены амбушюры*",'[15]ТЗ и ТП'!$D$49)+SUMIF($J941,"*Установлены более длинные пружины 2 шт*",'[15]ТЗ и ТП'!$D$50)+SUMIF($J941,"*Установлены более длинные пружины 4 шт*",'[15]ТЗ и ТП'!$D$51)+SUMIF($J941,"*Растянуты пружины*",'[15]ТЗ и ТП'!$D$52)+SUMIF($J941,"*Перебор клипсы*",'[15]ТЗ и ТП'!$D$53)+SUMIF($J941,"*Усилена кнопка*",'[15]ТЗ и ТП'!$D$54)+IF($E941=$E940,0,IF($A941&gt;0.5,'[15]ТЗ и ТП'!$D$55,0))+IF(OR($F941="починено",$F941="сделана новая"),'[15]ТЗ и ТП'!$D$56)+IF(OR($F941="починено",$F941="сделана новая"),'[15]ТЗ и ТП'!$D$57)+SUMIF($J941,"*Ремонт платы датчика*",'[15]ТЗ и ТП'!$D$58)+SUMIF($J941,"*Изготовление датчика*",'[15]ТЗ и ТП'!$D$59)+SUMIF($J941,"*Вклейка магнита корпуса футляра*",'[15]ТЗ и ТП'!$D$63)+SUMIF($J941,"*Вклейка магнита крышки футляра*",'[15]ТЗ и ТП'!$D$64)+SUMIF($J941,"*Вклейка малого магнита корпуса футляра*",'[15]ТЗ и ТП'!$D$65)+SUMIF($J941,"*Вклейка малого магнита крышки футляра*",'[15]ТЗ и ТП'!$D$66)+SUMIF($J941,"*Замена 2-х цилиндрических магнитов*",'[15]ТЗ и ТП'!$D$67)+SUMIF($J941,"*Замена крышки футляра*",'[15]ТЗ и ТП'!$D$68)+SUMIF($J941,"*Замена магнита корпуса футляра*",'[15]ТЗ и ТП'!$D$69)+SUMIF($J941,"*Замена основания футляра*",'[15]ТЗ и ТП'!$D$70)+SUMIF($J941,"*Замена платы футляра*",'[15]ТЗ и ТП'!$D$71)+SUMIF($J941,"*Замена разъёма micro-USB кабеля футляра*",'[15]ТЗ и ТП'!$D$72)+SUMIF($J941,"*Замена разъёма micro-USB корпуса футляра*",'[15]ТЗ и ТП'!$D$73)+SUMIF($J941,"*Замена светодиода футляра*",'[15]ТЗ и ТП'!$D$74)+SUMIF($J941,"*Замена этикетки*",'[15]ТЗ и ТП'!$D$75)+SUMIF($J941,"*Исправление правильной ориентации micro-USB разъёма футляра  *",'[15]ТЗ и ТП'!$D$76)+SUMIF($J941,"*Замена кабеля футляра*",'[15]ТЗ и ТП'!$D$77)+SUMIF($J941,"*Доработка платы футляра &gt;40%*",'[15]ТЗ и ТП'!$D$78)+SUMIF($J941,"*Доработка платы футляра от нагрева*",'[15]ТЗ и ТП'!$D$79)+SUMIF($J941,"*Доработка разъёма micro-USB кабеля футляра*",'[15]ТЗ и ТП'!$D$80)+SUMIF($J941,"*Диагностика футляра*",'[15]ТЗ и ТП'!$D$81)+SUMIF($J941,"*Снятие платы футляра*",'[15]ТЗ и ТП'!$D$82)+SUMIF($J941,"*Установка платы футляра*",'[15]ТЗ и ТП'!$D$83)+SUMIF($J941,"*Изготовление уплотнителя под датчик*",'[15]ТЗ и ТП'!$D$84)+SUMIF($J941,"*Изготовление нового футляра*",'[15]ТЗ и ТП'!$D$85)+SUMIF($J941,"*Замена аккумулятора футляра*",'[15]ТЗ и ТП'!$D$86)</f>
        <v>#VALUE!</v>
      </c>
    </row>
    <row r="942" spans="1:17" ht="150" hidden="1">
      <c r="A942" s="147">
        <v>937</v>
      </c>
      <c r="B942" s="155" t="str">
        <f>IF(D942=4,VLOOKUP(C942,'[15]ФИО - № гарнитуры 4-я линия СПб'!$B$2:$C$180,2,FALSE),IF(D942=3,VLOOKUP(C942,'[15]ФИО - № гарнитуры 3-я линия СПб'!$B$2:$C$211,2,FALSE),""))</f>
        <v>Халтурин Виктор Евгеньевич</v>
      </c>
      <c r="C942" s="144">
        <v>462</v>
      </c>
      <c r="D942" s="5">
        <v>3</v>
      </c>
      <c r="E942" s="106">
        <v>43455</v>
      </c>
      <c r="F942" s="126" t="s">
        <v>120</v>
      </c>
      <c r="G942" s="124"/>
      <c r="H942" s="265"/>
      <c r="I942" s="63" t="s">
        <v>2256</v>
      </c>
      <c r="J942" s="123" t="s">
        <v>2374</v>
      </c>
      <c r="K942" s="19" t="s">
        <v>2373</v>
      </c>
      <c r="L942" s="148" t="s">
        <v>1601</v>
      </c>
      <c r="M942" s="145">
        <v>43458</v>
      </c>
      <c r="N942" s="145">
        <v>43486</v>
      </c>
      <c r="O942" s="149">
        <f>IF(M942&lt;&gt;"ЗН",COUNTIF(M$2:M941,M942),0)</f>
        <v>4</v>
      </c>
      <c r="P942" s="149" t="str">
        <f>IF($D942=4,IF(INT($E942)-EDATE(VLOOKUP($C942,'[15]ФИО - № гарнитуры 4-я линия СПб'!$B$2:$H$180,7,FALSE),12)&gt;=0,"НЕТ","ДА"),IF($D942=3,IF(INT($E942)-EDATE(VLOOKUP($C942,'[15]ФИО - № гарнитуры 3-я линия СПб'!$B$2:$M$211,12,FALSE),12)&gt;=0,"НЕТ","ДА"),""))</f>
        <v>НЕТ</v>
      </c>
      <c r="Q942" s="149" t="e">
        <f>SUMIF($J942,"*AFE4490*",'[15]ТЗ и ТП'!$D$2)+SUMIF($J942,"*BC817*",'[15]ТЗ и ТП'!$D$3)+SUMIF($J942,"*LP2985-3,0*",'[15]ТЗ и ТП'!$D$4)+SUMIF($J942,"*STC4054GR*",'[15]ТЗ и ТП'!$D$5)+SUMIF($J942,"*W25Q128*",'[15]ТЗ и ТП'!$D$6)+SUMIF($J942,"*Диагностика датчика*",'[15]ТЗ и ТП'!$D$7)+SUMIF($J942,"*Доработка амбушюр*",'[15]ТЗ и ТП'!$D$8)+SUMIF($J942,"*Заглушка клипсы ЕИУЮ.741621.001*",'[15]ТЗ и ТП'!$D$9)+SUMIF($J942,"*Заглушка клипсы ЕИУЮ.741621.001 - 2 шт*",'[15]ТЗ и ТП'!$D$10)+SUMIF($J942,"*Замена SMD-кнопки*",'[15]ТЗ и ТП'!$D$11)+SUMIF($J942,"*Замена аккумулятора датчика*",'[15]ТЗ и ТП'!$D$12)+SUMIF($J942,"*Замена амбушюр*",'[15]ТЗ и ТП'!$D$13)+SUMIF($J942,"*Замена детектора датчика крови DDN2090M APMKorea*",'[15]ТЗ и ТП'!$D$14)+SUMIF($J942,"*Замена заводского номера*",'[15]ТЗ и ТП'!$D$15)+SUMIF($J942,"*Замена зарядного устройства*",'[15]ТЗ и ТП'!$D$16)+SUMIF($J942,"*Замена излучателя датчика крови DDL2002M APMKorea*",'[15]ТЗ и ТП'!$D$17)+SUMIF($J942,"*Замена кабеля датчика*",'[15]ТЗ и ТП'!$D$18)+SUMIF($J942,"*Замена Кнопки заушника ЕИУЮ.741521.001*",'[15]ТЗ и ТП'!$D$19)+SUMIF($J942,"*Замена платы датчика*",'[15]ТЗ и ТП'!$D$20)+SUMIF($J942,"*Замена пружин 2 шт*",'[15]ТЗ и ТП'!$D$21)+SUMIF($J942,"*Замена пружин 4 шт*",'[15]ТЗ и ТП'!$D$22)+SUMIF($J942,"*Замена разъёма micro-USB датчика*",'[15]ТЗ и ТП'!$D$23)+SUMIF($J942,"*Замена этикетки на упаковке*",'[15]ТЗ и ТП'!$D$24)+SUMIF($J942,"*Изготовление нового силиконового уха*",'[15]ТЗ и ТП'!$D$25)+SUMIF($J942,"*Изготовление нового слепка уха*",'[15]ТЗ и ТП'!$D$26)+SUMIF($J942,"*Изготовление новой клипсы*",'[15]ТЗ и ТП'!$D$27)+SUMIF($J942,"*Изготовление новых амбушюр*",'[15]ТЗ и ТП'!$D$28)+SUMIF($J942,"*Изготовление новых форм*",'[15]ТЗ и ТП'!$D$29)+SUMIF($J942,"*Кинута перемычка*",'[15]ТЗ и ТП'!$D$30)+SUMIF($J942,"*Кожух клипсы верхний левый ЕИУЮ.735224.004*",'[15]ТЗ и ТП'!$D$31)+SUMIF($J942,"*Кожух клипсы верхний правый ЕИУЮ.735224.005*",'[15]ТЗ и ТП'!$D$32)+SUMIF($J942,"*Кожух клипсы нижний левый ЕИУЮ.735224.002*",'[15]ТЗ и ТП'!$D$33)+SUMIF($J942,"*Кожух клипсы нижний правый ЕИУЮ.735224.003*",'[15]ТЗ и ТП'!$D$34)+SUMIF($J942,"*Крышка заушника ЕИУЮ.735614.002*",'[15]ТЗ и ТП'!$D$35)+SUMIF($J942,"*Крышка скобы ЕИУЮ.745321.001*",'[15]ТЗ и ТП'!$D$36)+SUMIF($J942,"*Основание заушника ЕИУЮ.735614.001*",'[15]ТЗ и ТП'!$D$37)+SUMIF($J942,"*Разборка заушной части*",'[15]ТЗ и ТП'!$D$38)+SUMIF($J942,"*Сборка корпуса заушной части*",'[15]ТЗ и ТП'!$D$39)+SUMIF($J942,"*Разборка клипсы*",'[15]ТЗ и ТП'!$D$40)+SUMIF($J942,"*Сборка корпуса клипсы*",'[15]ТЗ и ТП'!$D$41)+SUMIF($J942,"*Перепрошивка платы*",'[15]ТЗ и ТП'!$D$42)+SUMIF($J942,"*Подклейка провода к клипсе*",'[15]ТЗ и ТП'!$D$43)+SUMIF($J942,"*Чистка гарнитуры*",'[15]ТЗ и ТП'!$D$44)+SUMIF($J942,"*Проклейка амбушюр*",'[15]ТЗ и ТП'!$D$45)+SUMIF($J942,"*Прошивка BLE*",'[15]ТЗ и ТП'!$D$46)+SUMIF($J942,"*Скоба клипсы ЕИУЮ.745326.001*",'[15]ТЗ и ТП'!$D$47)+SUMIF($J942,"*Укорочен кабель*",'[15]ТЗ и ТП'!$D$48)+SUMIF($J942,"*Уменьшены амбушюры*",'[15]ТЗ и ТП'!$D$49)+SUMIF($J942,"*Установлены более длинные пружины 2 шт*",'[15]ТЗ и ТП'!$D$50)+SUMIF($J942,"*Установлены более длинные пружины 4 шт*",'[15]ТЗ и ТП'!$D$51)+SUMIF($J942,"*Растянуты пружины*",'[15]ТЗ и ТП'!$D$52)+SUMIF($J942,"*Перебор клипсы*",'[15]ТЗ и ТП'!$D$53)+SUMIF($J942,"*Усилена кнопка*",'[15]ТЗ и ТП'!$D$54)+IF($E942=$E941,0,IF($A942&gt;0.5,'[15]ТЗ и ТП'!$D$55,0))+IF(OR($F942="починено",$F942="сделана новая"),'[15]ТЗ и ТП'!$D$56)+IF(OR($F942="починено",$F942="сделана новая"),'[15]ТЗ и ТП'!$D$57)+SUMIF($J942,"*Ремонт платы датчика*",'[15]ТЗ и ТП'!$D$58)+SUMIF($J942,"*Изготовление датчика*",'[15]ТЗ и ТП'!$D$59)+SUMIF($J942,"*Вклейка магнита корпуса футляра*",'[15]ТЗ и ТП'!$D$63)+SUMIF($J942,"*Вклейка магнита крышки футляра*",'[15]ТЗ и ТП'!$D$64)+SUMIF($J942,"*Вклейка малого магнита корпуса футляра*",'[15]ТЗ и ТП'!$D$65)+SUMIF($J942,"*Вклейка малого магнита крышки футляра*",'[15]ТЗ и ТП'!$D$66)+SUMIF($J942,"*Замена 2-х цилиндрических магнитов*",'[15]ТЗ и ТП'!$D$67)+SUMIF($J942,"*Замена крышки футляра*",'[15]ТЗ и ТП'!$D$68)+SUMIF($J942,"*Замена магнита корпуса футляра*",'[15]ТЗ и ТП'!$D$69)+SUMIF($J942,"*Замена основания футляра*",'[15]ТЗ и ТП'!$D$70)+SUMIF($J942,"*Замена платы футляра*",'[15]ТЗ и ТП'!$D$71)+SUMIF($J942,"*Замена разъёма micro-USB кабеля футляра*",'[15]ТЗ и ТП'!$D$72)+SUMIF($J942,"*Замена разъёма micro-USB корпуса футляра*",'[15]ТЗ и ТП'!$D$73)+SUMIF($J942,"*Замена светодиода футляра*",'[15]ТЗ и ТП'!$D$74)+SUMIF($J942,"*Замена этикетки*",'[15]ТЗ и ТП'!$D$75)+SUMIF($J942,"*Исправление правильной ориентации micro-USB разъёма футляра  *",'[15]ТЗ и ТП'!$D$76)+SUMIF($J942,"*Замена кабеля футляра*",'[15]ТЗ и ТП'!$D$77)+SUMIF($J942,"*Доработка платы футляра &gt;40%*",'[15]ТЗ и ТП'!$D$78)+SUMIF($J942,"*Доработка платы футляра от нагрева*",'[15]ТЗ и ТП'!$D$79)+SUMIF($J942,"*Доработка разъёма micro-USB кабеля футляра*",'[15]ТЗ и ТП'!$D$80)+SUMIF($J942,"*Диагностика футляра*",'[15]ТЗ и ТП'!$D$81)+SUMIF($J942,"*Снятие платы футляра*",'[15]ТЗ и ТП'!$D$82)+SUMIF($J942,"*Установка платы футляра*",'[15]ТЗ и ТП'!$D$83)+SUMIF($J942,"*Изготовление уплотнителя под датчик*",'[15]ТЗ и ТП'!$D$84)+SUMIF($J942,"*Изготовление нового футляра*",'[15]ТЗ и ТП'!$D$85)+SUMIF($J942,"*Замена аккумулятора футляра*",'[15]ТЗ и ТП'!$D$86)</f>
        <v>#VALUE!</v>
      </c>
    </row>
    <row r="943" spans="1:17" ht="120" hidden="1">
      <c r="A943" s="147">
        <v>938</v>
      </c>
      <c r="B943" s="155" t="str">
        <f>IF(D943=4,VLOOKUP(C943,'[15]ФИО - № гарнитуры 4-я линия СПб'!$B$2:$C$180,2,FALSE),IF(D943=3,VLOOKUP(C943,'[15]ФИО - № гарнитуры 3-я линия СПб'!$B$2:$C$211,2,FALSE),""))</f>
        <v>Буданов  Александр  Николаевич</v>
      </c>
      <c r="C943" s="144">
        <v>312</v>
      </c>
      <c r="D943" s="5">
        <v>3</v>
      </c>
      <c r="E943" s="106">
        <v>43455</v>
      </c>
      <c r="F943" s="126" t="s">
        <v>120</v>
      </c>
      <c r="G943" s="124"/>
      <c r="H943" s="265"/>
      <c r="I943" s="63" t="s">
        <v>2257</v>
      </c>
      <c r="J943" s="31" t="s">
        <v>2359</v>
      </c>
      <c r="K943" s="19" t="s">
        <v>2357</v>
      </c>
      <c r="L943" s="148" t="s">
        <v>1601</v>
      </c>
      <c r="M943" s="145">
        <v>43458</v>
      </c>
      <c r="N943" s="145">
        <v>43474</v>
      </c>
      <c r="O943" s="149">
        <f>IF(M943&lt;&gt;"ЗН",COUNTIF(M$2:M942,M943),0)</f>
        <v>5</v>
      </c>
      <c r="P943" s="149" t="str">
        <f>IF($D943=4,IF(INT($E943)-EDATE(VLOOKUP($C943,'[15]ФИО - № гарнитуры 4-я линия СПб'!$B$2:$H$180,7,FALSE),12)&gt;=0,"НЕТ","ДА"),IF($D943=3,IF(INT($E943)-EDATE(VLOOKUP($C943,'[15]ФИО - № гарнитуры 3-я линия СПб'!$B$2:$M$211,12,FALSE),12)&gt;=0,"НЕТ","ДА"),""))</f>
        <v>НЕТ</v>
      </c>
      <c r="Q943" s="149" t="e">
        <f>SUMIF($J943,"*AFE4490*",'[15]ТЗ и ТП'!$D$2)+SUMIF($J943,"*BC817*",'[15]ТЗ и ТП'!$D$3)+SUMIF($J943,"*LP2985-3,0*",'[15]ТЗ и ТП'!$D$4)+SUMIF($J943,"*STC4054GR*",'[15]ТЗ и ТП'!$D$5)+SUMIF($J943,"*W25Q128*",'[15]ТЗ и ТП'!$D$6)+SUMIF($J943,"*Диагностика датчика*",'[15]ТЗ и ТП'!$D$7)+SUMIF($J943,"*Доработка амбушюр*",'[15]ТЗ и ТП'!$D$8)+SUMIF($J943,"*Заглушка клипсы ЕИУЮ.741621.001*",'[15]ТЗ и ТП'!$D$9)+SUMIF($J943,"*Заглушка клипсы ЕИУЮ.741621.001 - 2 шт*",'[15]ТЗ и ТП'!$D$10)+SUMIF($J943,"*Замена SMD-кнопки*",'[15]ТЗ и ТП'!$D$11)+SUMIF($J943,"*Замена аккумулятора датчика*",'[15]ТЗ и ТП'!$D$12)+SUMIF($J943,"*Замена амбушюр*",'[15]ТЗ и ТП'!$D$13)+SUMIF($J943,"*Замена детектора датчика крови DDN2090M APMKorea*",'[15]ТЗ и ТП'!$D$14)+SUMIF($J943,"*Замена заводского номера*",'[15]ТЗ и ТП'!$D$15)+SUMIF($J943,"*Замена зарядного устройства*",'[15]ТЗ и ТП'!$D$16)+SUMIF($J943,"*Замена излучателя датчика крови DDL2002M APMKorea*",'[15]ТЗ и ТП'!$D$17)+SUMIF($J943,"*Замена кабеля датчика*",'[15]ТЗ и ТП'!$D$18)+SUMIF($J943,"*Замена Кнопки заушника ЕИУЮ.741521.001*",'[15]ТЗ и ТП'!$D$19)+SUMIF($J943,"*Замена платы датчика*",'[15]ТЗ и ТП'!$D$20)+SUMIF($J943,"*Замена пружин 2 шт*",'[15]ТЗ и ТП'!$D$21)+SUMIF($J943,"*Замена пружин 4 шт*",'[15]ТЗ и ТП'!$D$22)+SUMIF($J943,"*Замена разъёма micro-USB датчика*",'[15]ТЗ и ТП'!$D$23)+SUMIF($J943,"*Замена этикетки на упаковке*",'[15]ТЗ и ТП'!$D$24)+SUMIF($J943,"*Изготовление нового силиконового уха*",'[15]ТЗ и ТП'!$D$25)+SUMIF($J943,"*Изготовление нового слепка уха*",'[15]ТЗ и ТП'!$D$26)+SUMIF($J943,"*Изготовление новой клипсы*",'[15]ТЗ и ТП'!$D$27)+SUMIF($J943,"*Изготовление новых амбушюр*",'[15]ТЗ и ТП'!$D$28)+SUMIF($J943,"*Изготовление новых форм*",'[15]ТЗ и ТП'!$D$29)+SUMIF($J943,"*Кинута перемычка*",'[15]ТЗ и ТП'!$D$30)+SUMIF($J943,"*Кожух клипсы верхний левый ЕИУЮ.735224.004*",'[15]ТЗ и ТП'!$D$31)+SUMIF($J943,"*Кожух клипсы верхний правый ЕИУЮ.735224.005*",'[15]ТЗ и ТП'!$D$32)+SUMIF($J943,"*Кожух клипсы нижний левый ЕИУЮ.735224.002*",'[15]ТЗ и ТП'!$D$33)+SUMIF($J943,"*Кожух клипсы нижний правый ЕИУЮ.735224.003*",'[15]ТЗ и ТП'!$D$34)+SUMIF($J943,"*Крышка заушника ЕИУЮ.735614.002*",'[15]ТЗ и ТП'!$D$35)+SUMIF($J943,"*Крышка скобы ЕИУЮ.745321.001*",'[15]ТЗ и ТП'!$D$36)+SUMIF($J943,"*Основание заушника ЕИУЮ.735614.001*",'[15]ТЗ и ТП'!$D$37)+SUMIF($J943,"*Разборка заушной части*",'[15]ТЗ и ТП'!$D$38)+SUMIF($J943,"*Сборка корпуса заушной части*",'[15]ТЗ и ТП'!$D$39)+SUMIF($J943,"*Разборка клипсы*",'[15]ТЗ и ТП'!$D$40)+SUMIF($J943,"*Сборка корпуса клипсы*",'[15]ТЗ и ТП'!$D$41)+SUMIF($J943,"*Перепрошивка платы*",'[15]ТЗ и ТП'!$D$42)+SUMIF($J943,"*Подклейка провода к клипсе*",'[15]ТЗ и ТП'!$D$43)+SUMIF($J943,"*Чистка гарнитуры*",'[15]ТЗ и ТП'!$D$44)+SUMIF($J943,"*Проклейка амбушюр*",'[15]ТЗ и ТП'!$D$45)+SUMIF($J943,"*Прошивка BLE*",'[15]ТЗ и ТП'!$D$46)+SUMIF($J943,"*Скоба клипсы ЕИУЮ.745326.001*",'[15]ТЗ и ТП'!$D$47)+SUMIF($J943,"*Укорочен кабель*",'[15]ТЗ и ТП'!$D$48)+SUMIF($J943,"*Уменьшены амбушюры*",'[15]ТЗ и ТП'!$D$49)+SUMIF($J943,"*Установлены более длинные пружины 2 шт*",'[15]ТЗ и ТП'!$D$50)+SUMIF($J943,"*Установлены более длинные пружины 4 шт*",'[15]ТЗ и ТП'!$D$51)+SUMIF($J943,"*Растянуты пружины*",'[15]ТЗ и ТП'!$D$52)+SUMIF($J943,"*Перебор клипсы*",'[15]ТЗ и ТП'!$D$53)+SUMIF($J943,"*Усилена кнопка*",'[15]ТЗ и ТП'!$D$54)+IF($E943=$E942,0,IF($A943&gt;0.5,'[15]ТЗ и ТП'!$D$55,0))+IF(OR($F943="починено",$F943="сделана новая"),'[15]ТЗ и ТП'!$D$56)+IF(OR($F943="починено",$F943="сделана новая"),'[15]ТЗ и ТП'!$D$57)+SUMIF($J943,"*Ремонт платы датчика*",'[15]ТЗ и ТП'!$D$58)+SUMIF($J943,"*Изготовление датчика*",'[15]ТЗ и ТП'!$D$59)+SUMIF($J943,"*Вклейка магнита корпуса футляра*",'[15]ТЗ и ТП'!$D$63)+SUMIF($J943,"*Вклейка магнита крышки футляра*",'[15]ТЗ и ТП'!$D$64)+SUMIF($J943,"*Вклейка малого магнита корпуса футляра*",'[15]ТЗ и ТП'!$D$65)+SUMIF($J943,"*Вклейка малого магнита крышки футляра*",'[15]ТЗ и ТП'!$D$66)+SUMIF($J943,"*Замена 2-х цилиндрических магнитов*",'[15]ТЗ и ТП'!$D$67)+SUMIF($J943,"*Замена крышки футляра*",'[15]ТЗ и ТП'!$D$68)+SUMIF($J943,"*Замена магнита корпуса футляра*",'[15]ТЗ и ТП'!$D$69)+SUMIF($J943,"*Замена основания футляра*",'[15]ТЗ и ТП'!$D$70)+SUMIF($J943,"*Замена платы футляра*",'[15]ТЗ и ТП'!$D$71)+SUMIF($J943,"*Замена разъёма micro-USB кабеля футляра*",'[15]ТЗ и ТП'!$D$72)+SUMIF($J943,"*Замена разъёма micro-USB корпуса футляра*",'[15]ТЗ и ТП'!$D$73)+SUMIF($J943,"*Замена светодиода футляра*",'[15]ТЗ и ТП'!$D$74)+SUMIF($J943,"*Замена этикетки*",'[15]ТЗ и ТП'!$D$75)+SUMIF($J943,"*Исправление правильной ориентации micro-USB разъёма футляра  *",'[15]ТЗ и ТП'!$D$76)+SUMIF($J943,"*Замена кабеля футляра*",'[15]ТЗ и ТП'!$D$77)+SUMIF($J943,"*Доработка платы футляра &gt;40%*",'[15]ТЗ и ТП'!$D$78)+SUMIF($J943,"*Доработка платы футляра от нагрева*",'[15]ТЗ и ТП'!$D$79)+SUMIF($J943,"*Доработка разъёма micro-USB кабеля футляра*",'[15]ТЗ и ТП'!$D$80)+SUMIF($J943,"*Диагностика футляра*",'[15]ТЗ и ТП'!$D$81)+SUMIF($J943,"*Снятие платы футляра*",'[15]ТЗ и ТП'!$D$82)+SUMIF($J943,"*Установка платы футляра*",'[15]ТЗ и ТП'!$D$83)+SUMIF($J943,"*Изготовление уплотнителя под датчик*",'[15]ТЗ и ТП'!$D$84)+SUMIF($J943,"*Изготовление нового футляра*",'[15]ТЗ и ТП'!$D$85)+SUMIF($J943,"*Замена аккумулятора футляра*",'[15]ТЗ и ТП'!$D$86)</f>
        <v>#VALUE!</v>
      </c>
    </row>
    <row r="944" spans="1:17" ht="120" hidden="1">
      <c r="A944" s="147">
        <v>939</v>
      </c>
      <c r="B944" s="155" t="str">
        <f>IF(D944=4,VLOOKUP(C944,'[15]ФИО - № гарнитуры 4-я линия СПб'!$B$2:$C$180,2,FALSE),IF(D944=3,VLOOKUP(C944,'[15]ФИО - № гарнитуры 3-я линия СПб'!$B$2:$C$211,2,FALSE),""))</f>
        <v>Голубев Лев Вячеславович</v>
      </c>
      <c r="C944" s="144">
        <v>91</v>
      </c>
      <c r="D944" s="5">
        <v>4</v>
      </c>
      <c r="E944" s="106">
        <v>43455</v>
      </c>
      <c r="F944" s="126" t="s">
        <v>120</v>
      </c>
      <c r="G944" s="124"/>
      <c r="H944" s="265"/>
      <c r="I944" s="63" t="s">
        <v>2258</v>
      </c>
      <c r="J944" s="31" t="s">
        <v>2522</v>
      </c>
      <c r="K944" s="19" t="s">
        <v>2521</v>
      </c>
      <c r="L944" s="148" t="s">
        <v>1564</v>
      </c>
      <c r="M944" s="145">
        <v>43516</v>
      </c>
      <c r="N944" s="145">
        <v>43516</v>
      </c>
      <c r="O944" s="149">
        <f>IF(M944&lt;&gt;"ЗН",COUNTIF(M$2:M943,M944),0)</f>
        <v>0</v>
      </c>
      <c r="P944" s="149" t="str">
        <f>IF($D944=4,IF(INT($E944)-EDATE(VLOOKUP($C944,'[15]ФИО - № гарнитуры 4-я линия СПб'!$B$2:$H$180,7,FALSE),12)&gt;=0,"НЕТ","ДА"),IF($D944=3,IF(INT($E944)-EDATE(VLOOKUP($C944,'[15]ФИО - № гарнитуры 3-я линия СПб'!$B$2:$M$211,12,FALSE),12)&gt;=0,"НЕТ","ДА"),""))</f>
        <v>НЕТ</v>
      </c>
      <c r="Q944" s="149" t="e">
        <f>SUMIF($J944,"*AFE4490*",'[15]ТЗ и ТП'!$D$2)+SUMIF($J944,"*BC817*",'[15]ТЗ и ТП'!$D$3)+SUMIF($J944,"*LP2985-3,0*",'[15]ТЗ и ТП'!$D$4)+SUMIF($J944,"*STC4054GR*",'[15]ТЗ и ТП'!$D$5)+SUMIF($J944,"*W25Q128*",'[15]ТЗ и ТП'!$D$6)+SUMIF($J944,"*Диагностика датчика*",'[15]ТЗ и ТП'!$D$7)+SUMIF($J944,"*Доработка амбушюр*",'[15]ТЗ и ТП'!$D$8)+SUMIF($J944,"*Заглушка клипсы ЕИУЮ.741621.001*",'[15]ТЗ и ТП'!$D$9)+SUMIF($J944,"*Заглушка клипсы ЕИУЮ.741621.001 - 2 шт*",'[15]ТЗ и ТП'!$D$10)+SUMIF($J944,"*Замена SMD-кнопки*",'[15]ТЗ и ТП'!$D$11)+SUMIF($J944,"*Замена аккумулятора датчика*",'[15]ТЗ и ТП'!$D$12)+SUMIF($J944,"*Замена амбушюр*",'[15]ТЗ и ТП'!$D$13)+SUMIF($J944,"*Замена детектора датчика крови DDN2090M APMKorea*",'[15]ТЗ и ТП'!$D$14)+SUMIF($J944,"*Замена заводского номера*",'[15]ТЗ и ТП'!$D$15)+SUMIF($J944,"*Замена зарядного устройства*",'[15]ТЗ и ТП'!$D$16)+SUMIF($J944,"*Замена излучателя датчика крови DDL2002M APMKorea*",'[15]ТЗ и ТП'!$D$17)+SUMIF($J944,"*Замена кабеля датчика*",'[15]ТЗ и ТП'!$D$18)+SUMIF($J944,"*Замена Кнопки заушника ЕИУЮ.741521.001*",'[15]ТЗ и ТП'!$D$19)+SUMIF($J944,"*Замена платы датчика*",'[15]ТЗ и ТП'!$D$20)+SUMIF($J944,"*Замена пружин 2 шт*",'[15]ТЗ и ТП'!$D$21)+SUMIF($J944,"*Замена пружин 4 шт*",'[15]ТЗ и ТП'!$D$22)+SUMIF($J944,"*Замена разъёма micro-USB датчика*",'[15]ТЗ и ТП'!$D$23)+SUMIF($J944,"*Замена этикетки на упаковке*",'[15]ТЗ и ТП'!$D$24)+SUMIF($J944,"*Изготовление нового силиконового уха*",'[15]ТЗ и ТП'!$D$25)+SUMIF($J944,"*Изготовление нового слепка уха*",'[15]ТЗ и ТП'!$D$26)+SUMIF($J944,"*Изготовление новой клипсы*",'[15]ТЗ и ТП'!$D$27)+SUMIF($J944,"*Изготовление новых амбушюр*",'[15]ТЗ и ТП'!$D$28)+SUMIF($J944,"*Изготовление новых форм*",'[15]ТЗ и ТП'!$D$29)+SUMIF($J944,"*Кинута перемычка*",'[15]ТЗ и ТП'!$D$30)+SUMIF($J944,"*Кожух клипсы верхний левый ЕИУЮ.735224.004*",'[15]ТЗ и ТП'!$D$31)+SUMIF($J944,"*Кожух клипсы верхний правый ЕИУЮ.735224.005*",'[15]ТЗ и ТП'!$D$32)+SUMIF($J944,"*Кожух клипсы нижний левый ЕИУЮ.735224.002*",'[15]ТЗ и ТП'!$D$33)+SUMIF($J944,"*Кожух клипсы нижний правый ЕИУЮ.735224.003*",'[15]ТЗ и ТП'!$D$34)+SUMIF($J944,"*Крышка заушника ЕИУЮ.735614.002*",'[15]ТЗ и ТП'!$D$35)+SUMIF($J944,"*Крышка скобы ЕИУЮ.745321.001*",'[15]ТЗ и ТП'!$D$36)+SUMIF($J944,"*Основание заушника ЕИУЮ.735614.001*",'[15]ТЗ и ТП'!$D$37)+SUMIF($J944,"*Разборка заушной части*",'[15]ТЗ и ТП'!$D$38)+SUMIF($J944,"*Сборка корпуса заушной части*",'[15]ТЗ и ТП'!$D$39)+SUMIF($J944,"*Разборка клипсы*",'[15]ТЗ и ТП'!$D$40)+SUMIF($J944,"*Сборка корпуса клипсы*",'[15]ТЗ и ТП'!$D$41)+SUMIF($J944,"*Перепрошивка платы*",'[15]ТЗ и ТП'!$D$42)+SUMIF($J944,"*Подклейка провода к клипсе*",'[15]ТЗ и ТП'!$D$43)+SUMIF($J944,"*Чистка гарнитуры*",'[15]ТЗ и ТП'!$D$44)+SUMIF($J944,"*Проклейка амбушюр*",'[15]ТЗ и ТП'!$D$45)+SUMIF($J944,"*Прошивка BLE*",'[15]ТЗ и ТП'!$D$46)+SUMIF($J944,"*Скоба клипсы ЕИУЮ.745326.001*",'[15]ТЗ и ТП'!$D$47)+SUMIF($J944,"*Укорочен кабель*",'[15]ТЗ и ТП'!$D$48)+SUMIF($J944,"*Уменьшены амбушюры*",'[15]ТЗ и ТП'!$D$49)+SUMIF($J944,"*Установлены более длинные пружины 2 шт*",'[15]ТЗ и ТП'!$D$50)+SUMIF($J944,"*Установлены более длинные пружины 4 шт*",'[15]ТЗ и ТП'!$D$51)+SUMIF($J944,"*Растянуты пружины*",'[15]ТЗ и ТП'!$D$52)+SUMIF($J944,"*Перебор клипсы*",'[15]ТЗ и ТП'!$D$53)+SUMIF($J944,"*Усилена кнопка*",'[15]ТЗ и ТП'!$D$54)+IF($E944=$E943,0,IF($A944&gt;0.5,'[15]ТЗ и ТП'!$D$55,0))+IF(OR($F944="починено",$F944="сделана новая"),'[15]ТЗ и ТП'!$D$56)+IF(OR($F944="починено",$F944="сделана новая"),'[15]ТЗ и ТП'!$D$57)+SUMIF($J944,"*Ремонт платы датчика*",'[15]ТЗ и ТП'!$D$58)+SUMIF($J944,"*Изготовление датчика*",'[15]ТЗ и ТП'!$D$59)+SUMIF($J944,"*Вклейка магнита корпуса футляра*",'[15]ТЗ и ТП'!$D$63)+SUMIF($J944,"*Вклейка магнита крышки футляра*",'[15]ТЗ и ТП'!$D$64)+SUMIF($J944,"*Вклейка малого магнита корпуса футляра*",'[15]ТЗ и ТП'!$D$65)+SUMIF($J944,"*Вклейка малого магнита крышки футляра*",'[15]ТЗ и ТП'!$D$66)+SUMIF($J944,"*Замена 2-х цилиндрических магнитов*",'[15]ТЗ и ТП'!$D$67)+SUMIF($J944,"*Замена крышки футляра*",'[15]ТЗ и ТП'!$D$68)+SUMIF($J944,"*Замена магнита корпуса футляра*",'[15]ТЗ и ТП'!$D$69)+SUMIF($J944,"*Замена основания футляра*",'[15]ТЗ и ТП'!$D$70)+SUMIF($J944,"*Замена платы футляра*",'[15]ТЗ и ТП'!$D$71)+SUMIF($J944,"*Замена разъёма micro-USB кабеля футляра*",'[15]ТЗ и ТП'!$D$72)+SUMIF($J944,"*Замена разъёма micro-USB корпуса футляра*",'[15]ТЗ и ТП'!$D$73)+SUMIF($J944,"*Замена светодиода футляра*",'[15]ТЗ и ТП'!$D$74)+SUMIF($J944,"*Замена этикетки*",'[15]ТЗ и ТП'!$D$75)+SUMIF($J944,"*Исправление правильной ориентации micro-USB разъёма футляра  *",'[15]ТЗ и ТП'!$D$76)+SUMIF($J944,"*Замена кабеля футляра*",'[15]ТЗ и ТП'!$D$77)+SUMIF($J944,"*Доработка платы футляра &gt;40%*",'[15]ТЗ и ТП'!$D$78)+SUMIF($J944,"*Доработка платы футляра от нагрева*",'[15]ТЗ и ТП'!$D$79)+SUMIF($J944,"*Доработка разъёма micro-USB кабеля футляра*",'[15]ТЗ и ТП'!$D$80)+SUMIF($J944,"*Диагностика футляра*",'[15]ТЗ и ТП'!$D$81)+SUMIF($J944,"*Снятие платы футляра*",'[15]ТЗ и ТП'!$D$82)+SUMIF($J944,"*Установка платы футляра*",'[15]ТЗ и ТП'!$D$83)+SUMIF($J944,"*Изготовление уплотнителя под датчик*",'[15]ТЗ и ТП'!$D$84)+SUMIF($J944,"*Изготовление нового футляра*",'[15]ТЗ и ТП'!$D$85)+SUMIF($J944,"*Замена аккумулятора футляра*",'[15]ТЗ и ТП'!$D$86)</f>
        <v>#VALUE!</v>
      </c>
    </row>
    <row r="945" spans="1:17" ht="120">
      <c r="A945" s="147">
        <v>940</v>
      </c>
      <c r="B945" s="158" t="str">
        <f>IF(D945=4,VLOOKUP(C945,'[15]ФИО - № гарнитуры 4-я линия СПб'!$B$2:$C$180,2,FALSE),IF(D945=3,VLOOKUP(C945,'[15]ФИО - № гарнитуры 3-я линия СПб'!$B$2:$C$211,2,FALSE),""))</f>
        <v>Жульев Сергей Александрович</v>
      </c>
      <c r="C945" s="125">
        <v>215</v>
      </c>
      <c r="D945" s="121">
        <v>4</v>
      </c>
      <c r="E945" s="124">
        <v>43455</v>
      </c>
      <c r="F945" s="126" t="s">
        <v>120</v>
      </c>
      <c r="G945" s="124"/>
      <c r="H945" s="265"/>
      <c r="I945" s="122" t="s">
        <v>2259</v>
      </c>
      <c r="J945" s="123"/>
      <c r="K945" s="19"/>
      <c r="L945" s="148"/>
      <c r="M945" s="119"/>
      <c r="N945" s="119"/>
      <c r="O945" s="149">
        <f>IF(M945&lt;&gt;"ЗН",COUNTIF(M$2:M944,M945),0)</f>
        <v>0</v>
      </c>
      <c r="P945" s="149" t="str">
        <f>IF($D945=4,IF(INT($E945)-EDATE(VLOOKUP($C945,'[15]ФИО - № гарнитуры 4-я линия СПб'!$B$2:$H$180,7,FALSE),12)&gt;=0,"НЕТ","ДА"),IF($D945=3,IF(INT($E945)-EDATE(VLOOKUP($C945,'[15]ФИО - № гарнитуры 3-я линия СПб'!$B$2:$M$211,12,FALSE),12)&gt;=0,"НЕТ","ДА"),""))</f>
        <v>НЕТ</v>
      </c>
      <c r="Q945" s="149" t="e">
        <f>SUMIF($J945,"*AFE4490*",'[15]ТЗ и ТП'!$D$2)+SUMIF($J945,"*BC817*",'[15]ТЗ и ТП'!$D$3)+SUMIF($J945,"*LP2985-3,0*",'[15]ТЗ и ТП'!$D$4)+SUMIF($J945,"*STC4054GR*",'[15]ТЗ и ТП'!$D$5)+SUMIF($J945,"*W25Q128*",'[15]ТЗ и ТП'!$D$6)+SUMIF($J945,"*Диагностика датчика*",'[15]ТЗ и ТП'!$D$7)+SUMIF($J945,"*Доработка амбушюр*",'[15]ТЗ и ТП'!$D$8)+SUMIF($J945,"*Заглушка клипсы ЕИУЮ.741621.001*",'[15]ТЗ и ТП'!$D$9)+SUMIF($J945,"*Заглушка клипсы ЕИУЮ.741621.001 - 2 шт*",'[15]ТЗ и ТП'!$D$10)+SUMIF($J945,"*Замена SMD-кнопки*",'[15]ТЗ и ТП'!$D$11)+SUMIF($J945,"*Замена аккумулятора датчика*",'[15]ТЗ и ТП'!$D$12)+SUMIF($J945,"*Замена амбушюр*",'[15]ТЗ и ТП'!$D$13)+SUMIF($J945,"*Замена детектора датчика крови DDN2090M APMKorea*",'[15]ТЗ и ТП'!$D$14)+SUMIF($J945,"*Замена заводского номера*",'[15]ТЗ и ТП'!$D$15)+SUMIF($J945,"*Замена зарядного устройства*",'[15]ТЗ и ТП'!$D$16)+SUMIF($J945,"*Замена излучателя датчика крови DDL2002M APMKorea*",'[15]ТЗ и ТП'!$D$17)+SUMIF($J945,"*Замена кабеля датчика*",'[15]ТЗ и ТП'!$D$18)+SUMIF($J945,"*Замена Кнопки заушника ЕИУЮ.741521.001*",'[15]ТЗ и ТП'!$D$19)+SUMIF($J945,"*Замена платы датчика*",'[15]ТЗ и ТП'!$D$20)+SUMIF($J945,"*Замена пружин 2 шт*",'[15]ТЗ и ТП'!$D$21)+SUMIF($J945,"*Замена пружин 4 шт*",'[15]ТЗ и ТП'!$D$22)+SUMIF($J945,"*Замена разъёма micro-USB датчика*",'[15]ТЗ и ТП'!$D$23)+SUMIF($J945,"*Замена этикетки на упаковке*",'[15]ТЗ и ТП'!$D$24)+SUMIF($J945,"*Изготовление нового силиконового уха*",'[15]ТЗ и ТП'!$D$25)+SUMIF($J945,"*Изготовление нового слепка уха*",'[15]ТЗ и ТП'!$D$26)+SUMIF($J945,"*Изготовление новой клипсы*",'[15]ТЗ и ТП'!$D$27)+SUMIF($J945,"*Изготовление новых амбушюр*",'[15]ТЗ и ТП'!$D$28)+SUMIF($J945,"*Изготовление новых форм*",'[15]ТЗ и ТП'!$D$29)+SUMIF($J945,"*Кинута перемычка*",'[15]ТЗ и ТП'!$D$30)+SUMIF($J945,"*Кожух клипсы верхний левый ЕИУЮ.735224.004*",'[15]ТЗ и ТП'!$D$31)+SUMIF($J945,"*Кожух клипсы верхний правый ЕИУЮ.735224.005*",'[15]ТЗ и ТП'!$D$32)+SUMIF($J945,"*Кожух клипсы нижний левый ЕИУЮ.735224.002*",'[15]ТЗ и ТП'!$D$33)+SUMIF($J945,"*Кожух клипсы нижний правый ЕИУЮ.735224.003*",'[15]ТЗ и ТП'!$D$34)+SUMIF($J945,"*Крышка заушника ЕИУЮ.735614.002*",'[15]ТЗ и ТП'!$D$35)+SUMIF($J945,"*Крышка скобы ЕИУЮ.745321.001*",'[15]ТЗ и ТП'!$D$36)+SUMIF($J945,"*Основание заушника ЕИУЮ.735614.001*",'[15]ТЗ и ТП'!$D$37)+SUMIF($J945,"*Разборка заушной части*",'[15]ТЗ и ТП'!$D$38)+SUMIF($J945,"*Сборка корпуса заушной части*",'[15]ТЗ и ТП'!$D$39)+SUMIF($J945,"*Разборка клипсы*",'[15]ТЗ и ТП'!$D$40)+SUMIF($J945,"*Сборка корпуса клипсы*",'[15]ТЗ и ТП'!$D$41)+SUMIF($J945,"*Перепрошивка платы*",'[15]ТЗ и ТП'!$D$42)+SUMIF($J945,"*Подклейка провода к клипсе*",'[15]ТЗ и ТП'!$D$43)+SUMIF($J945,"*Чистка гарнитуры*",'[15]ТЗ и ТП'!$D$44)+SUMIF($J945,"*Проклейка амбушюр*",'[15]ТЗ и ТП'!$D$45)+SUMIF($J945,"*Прошивка BLE*",'[15]ТЗ и ТП'!$D$46)+SUMIF($J945,"*Скоба клипсы ЕИУЮ.745326.001*",'[15]ТЗ и ТП'!$D$47)+SUMIF($J945,"*Укорочен кабель*",'[15]ТЗ и ТП'!$D$48)+SUMIF($J945,"*Уменьшены амбушюры*",'[15]ТЗ и ТП'!$D$49)+SUMIF($J945,"*Установлены более длинные пружины 2 шт*",'[15]ТЗ и ТП'!$D$50)+SUMIF($J945,"*Установлены более длинные пружины 4 шт*",'[15]ТЗ и ТП'!$D$51)+SUMIF($J945,"*Растянуты пружины*",'[15]ТЗ и ТП'!$D$52)+SUMIF($J945,"*Перебор клипсы*",'[15]ТЗ и ТП'!$D$53)+SUMIF($J945,"*Усилена кнопка*",'[15]ТЗ и ТП'!$D$54)+IF($E945=$E944,0,IF($A945&gt;0.5,'[15]ТЗ и ТП'!$D$55,0))+IF(OR($F945="починено",$F945="сделана новая"),'[15]ТЗ и ТП'!$D$56)+IF(OR($F945="починено",$F945="сделана новая"),'[15]ТЗ и ТП'!$D$57)+SUMIF($J945,"*Ремонт платы датчика*",'[15]ТЗ и ТП'!$D$58)+SUMIF($J945,"*Изготовление датчика*",'[15]ТЗ и ТП'!$D$59)+SUMIF($J945,"*Вклейка магнита корпуса футляра*",'[15]ТЗ и ТП'!$D$63)+SUMIF($J945,"*Вклейка магнита крышки футляра*",'[15]ТЗ и ТП'!$D$64)+SUMIF($J945,"*Вклейка малого магнита корпуса футляра*",'[15]ТЗ и ТП'!$D$65)+SUMIF($J945,"*Вклейка малого магнита крышки футляра*",'[15]ТЗ и ТП'!$D$66)+SUMIF($J945,"*Замена 2-х цилиндрических магнитов*",'[15]ТЗ и ТП'!$D$67)+SUMIF($J945,"*Замена крышки футляра*",'[15]ТЗ и ТП'!$D$68)+SUMIF($J945,"*Замена магнита корпуса футляра*",'[15]ТЗ и ТП'!$D$69)+SUMIF($J945,"*Замена основания футляра*",'[15]ТЗ и ТП'!$D$70)+SUMIF($J945,"*Замена платы футляра*",'[15]ТЗ и ТП'!$D$71)+SUMIF($J945,"*Замена разъёма micro-USB кабеля футляра*",'[15]ТЗ и ТП'!$D$72)+SUMIF($J945,"*Замена разъёма micro-USB корпуса футляра*",'[15]ТЗ и ТП'!$D$73)+SUMIF($J945,"*Замена светодиода футляра*",'[15]ТЗ и ТП'!$D$74)+SUMIF($J945,"*Замена этикетки*",'[15]ТЗ и ТП'!$D$75)+SUMIF($J945,"*Исправление правильной ориентации micro-USB разъёма футляра  *",'[15]ТЗ и ТП'!$D$76)+SUMIF($J945,"*Замена кабеля футляра*",'[15]ТЗ и ТП'!$D$77)+SUMIF($J945,"*Доработка платы футляра &gt;40%*",'[15]ТЗ и ТП'!$D$78)+SUMIF($J945,"*Доработка платы футляра от нагрева*",'[15]ТЗ и ТП'!$D$79)+SUMIF($J945,"*Доработка разъёма micro-USB кабеля футляра*",'[15]ТЗ и ТП'!$D$80)+SUMIF($J945,"*Диагностика футляра*",'[15]ТЗ и ТП'!$D$81)+SUMIF($J945,"*Снятие платы футляра*",'[15]ТЗ и ТП'!$D$82)+SUMIF($J945,"*Установка платы футляра*",'[15]ТЗ и ТП'!$D$83)+SUMIF($J945,"*Изготовление уплотнителя под датчик*",'[15]ТЗ и ТП'!$D$84)+SUMIF($J945,"*Изготовление нового футляра*",'[15]ТЗ и ТП'!$D$85)+SUMIF($J945,"*Замена аккумулятора футляра*",'[15]ТЗ и ТП'!$D$86)</f>
        <v>#VALUE!</v>
      </c>
    </row>
    <row r="946" spans="1:17" ht="150" hidden="1">
      <c r="A946" s="147">
        <v>941</v>
      </c>
      <c r="B946" s="155" t="str">
        <f>IF(D946=4,VLOOKUP(C946,'[15]ФИО - № гарнитуры 4-я линия СПб'!$B$2:$C$180,2,FALSE),IF(D946=3,VLOOKUP(C946,'[15]ФИО - № гарнитуры 3-я линия СПб'!$B$2:$C$211,2,FALSE),""))</f>
        <v>Давыдов Сергей Геннадьевич</v>
      </c>
      <c r="C946" s="144">
        <v>216</v>
      </c>
      <c r="D946" s="5">
        <v>4</v>
      </c>
      <c r="E946" s="106">
        <v>43455</v>
      </c>
      <c r="F946" s="126" t="s">
        <v>120</v>
      </c>
      <c r="G946" s="124"/>
      <c r="H946" s="265"/>
      <c r="I946" s="63" t="s">
        <v>2260</v>
      </c>
      <c r="J946" s="31" t="s">
        <v>2529</v>
      </c>
      <c r="K946" s="19" t="s">
        <v>2514</v>
      </c>
      <c r="L946" s="148" t="s">
        <v>1564</v>
      </c>
      <c r="M946" s="145">
        <v>43497</v>
      </c>
      <c r="N946" s="145">
        <v>43518</v>
      </c>
      <c r="O946" s="149">
        <f>IF(M946&lt;&gt;"ЗН",COUNTIF(M$2:M945,M946),0)</f>
        <v>0</v>
      </c>
      <c r="P946" s="149" t="str">
        <f>IF($D946=4,IF(INT($E946)-EDATE(VLOOKUP($C946,'[15]ФИО - № гарнитуры 4-я линия СПб'!$B$2:$H$180,7,FALSE),12)&gt;=0,"НЕТ","ДА"),IF($D946=3,IF(INT($E946)-EDATE(VLOOKUP($C946,'[15]ФИО - № гарнитуры 3-я линия СПб'!$B$2:$M$211,12,FALSE),12)&gt;=0,"НЕТ","ДА"),""))</f>
        <v>НЕТ</v>
      </c>
      <c r="Q946" s="149" t="e">
        <f>SUMIF($J946,"*AFE4490*",'[15]ТЗ и ТП'!$D$2)+SUMIF($J946,"*BC817*",'[15]ТЗ и ТП'!$D$3)+SUMIF($J946,"*LP2985-3,0*",'[15]ТЗ и ТП'!$D$4)+SUMIF($J946,"*STC4054GR*",'[15]ТЗ и ТП'!$D$5)+SUMIF($J946,"*W25Q128*",'[15]ТЗ и ТП'!$D$6)+SUMIF($J946,"*Диагностика датчика*",'[15]ТЗ и ТП'!$D$7)+SUMIF($J946,"*Доработка амбушюр*",'[15]ТЗ и ТП'!$D$8)+SUMIF($J946,"*Заглушка клипсы ЕИУЮ.741621.001*",'[15]ТЗ и ТП'!$D$9)+SUMIF($J946,"*Заглушка клипсы ЕИУЮ.741621.001 - 2 шт*",'[15]ТЗ и ТП'!$D$10)+SUMIF($J946,"*Замена SMD-кнопки*",'[15]ТЗ и ТП'!$D$11)+SUMIF($J946,"*Замена аккумулятора датчика*",'[15]ТЗ и ТП'!$D$12)+SUMIF($J946,"*Замена амбушюр*",'[15]ТЗ и ТП'!$D$13)+SUMIF($J946,"*Замена детектора датчика крови DDN2090M APMKorea*",'[15]ТЗ и ТП'!$D$14)+SUMIF($J946,"*Замена заводского номера*",'[15]ТЗ и ТП'!$D$15)+SUMIF($J946,"*Замена зарядного устройства*",'[15]ТЗ и ТП'!$D$16)+SUMIF($J946,"*Замена излучателя датчика крови DDL2002M APMKorea*",'[15]ТЗ и ТП'!$D$17)+SUMIF($J946,"*Замена кабеля датчика*",'[15]ТЗ и ТП'!$D$18)+SUMIF($J946,"*Замена Кнопки заушника ЕИУЮ.741521.001*",'[15]ТЗ и ТП'!$D$19)+SUMIF($J946,"*Замена платы датчика*",'[15]ТЗ и ТП'!$D$20)+SUMIF($J946,"*Замена пружин 2 шт*",'[15]ТЗ и ТП'!$D$21)+SUMIF($J946,"*Замена пружин 4 шт*",'[15]ТЗ и ТП'!$D$22)+SUMIF($J946,"*Замена разъёма micro-USB датчика*",'[15]ТЗ и ТП'!$D$23)+SUMIF($J946,"*Замена этикетки на упаковке*",'[15]ТЗ и ТП'!$D$24)+SUMIF($J946,"*Изготовление нового силиконового уха*",'[15]ТЗ и ТП'!$D$25)+SUMIF($J946,"*Изготовление нового слепка уха*",'[15]ТЗ и ТП'!$D$26)+SUMIF($J946,"*Изготовление новой клипсы*",'[15]ТЗ и ТП'!$D$27)+SUMIF($J946,"*Изготовление новых амбушюр*",'[15]ТЗ и ТП'!$D$28)+SUMIF($J946,"*Изготовление новых форм*",'[15]ТЗ и ТП'!$D$29)+SUMIF($J946,"*Кинута перемычка*",'[15]ТЗ и ТП'!$D$30)+SUMIF($J946,"*Кожух клипсы верхний левый ЕИУЮ.735224.004*",'[15]ТЗ и ТП'!$D$31)+SUMIF($J946,"*Кожух клипсы верхний правый ЕИУЮ.735224.005*",'[15]ТЗ и ТП'!$D$32)+SUMIF($J946,"*Кожух клипсы нижний левый ЕИУЮ.735224.002*",'[15]ТЗ и ТП'!$D$33)+SUMIF($J946,"*Кожух клипсы нижний правый ЕИУЮ.735224.003*",'[15]ТЗ и ТП'!$D$34)+SUMIF($J946,"*Крышка заушника ЕИУЮ.735614.002*",'[15]ТЗ и ТП'!$D$35)+SUMIF($J946,"*Крышка скобы ЕИУЮ.745321.001*",'[15]ТЗ и ТП'!$D$36)+SUMIF($J946,"*Основание заушника ЕИУЮ.735614.001*",'[15]ТЗ и ТП'!$D$37)+SUMIF($J946,"*Разборка заушной части*",'[15]ТЗ и ТП'!$D$38)+SUMIF($J946,"*Сборка корпуса заушной части*",'[15]ТЗ и ТП'!$D$39)+SUMIF($J946,"*Разборка клипсы*",'[15]ТЗ и ТП'!$D$40)+SUMIF($J946,"*Сборка корпуса клипсы*",'[15]ТЗ и ТП'!$D$41)+SUMIF($J946,"*Перепрошивка платы*",'[15]ТЗ и ТП'!$D$42)+SUMIF($J946,"*Подклейка провода к клипсе*",'[15]ТЗ и ТП'!$D$43)+SUMIF($J946,"*Чистка гарнитуры*",'[15]ТЗ и ТП'!$D$44)+SUMIF($J946,"*Проклейка амбушюр*",'[15]ТЗ и ТП'!$D$45)+SUMIF($J946,"*Прошивка BLE*",'[15]ТЗ и ТП'!$D$46)+SUMIF($J946,"*Скоба клипсы ЕИУЮ.745326.001*",'[15]ТЗ и ТП'!$D$47)+SUMIF($J946,"*Укорочен кабель*",'[15]ТЗ и ТП'!$D$48)+SUMIF($J946,"*Уменьшены амбушюры*",'[15]ТЗ и ТП'!$D$49)+SUMIF($J946,"*Установлены более длинные пружины 2 шт*",'[15]ТЗ и ТП'!$D$50)+SUMIF($J946,"*Установлены более длинные пружины 4 шт*",'[15]ТЗ и ТП'!$D$51)+SUMIF($J946,"*Растянуты пружины*",'[15]ТЗ и ТП'!$D$52)+SUMIF($J946,"*Перебор клипсы*",'[15]ТЗ и ТП'!$D$53)+SUMIF($J946,"*Усилена кнопка*",'[15]ТЗ и ТП'!$D$54)+IF($E946=$E945,0,IF($A946&gt;0.5,'[15]ТЗ и ТП'!$D$55,0))+IF(OR($F946="починено",$F946="сделана новая"),'[15]ТЗ и ТП'!$D$56)+IF(OR($F946="починено",$F946="сделана новая"),'[15]ТЗ и ТП'!$D$57)+SUMIF($J946,"*Ремонт платы датчика*",'[15]ТЗ и ТП'!$D$58)+SUMIF($J946,"*Изготовление датчика*",'[15]ТЗ и ТП'!$D$59)+SUMIF($J946,"*Вклейка магнита корпуса футляра*",'[15]ТЗ и ТП'!$D$63)+SUMIF($J946,"*Вклейка магнита крышки футляра*",'[15]ТЗ и ТП'!$D$64)+SUMIF($J946,"*Вклейка малого магнита корпуса футляра*",'[15]ТЗ и ТП'!$D$65)+SUMIF($J946,"*Вклейка малого магнита крышки футляра*",'[15]ТЗ и ТП'!$D$66)+SUMIF($J946,"*Замена 2-х цилиндрических магнитов*",'[15]ТЗ и ТП'!$D$67)+SUMIF($J946,"*Замена крышки футляра*",'[15]ТЗ и ТП'!$D$68)+SUMIF($J946,"*Замена магнита корпуса футляра*",'[15]ТЗ и ТП'!$D$69)+SUMIF($J946,"*Замена основания футляра*",'[15]ТЗ и ТП'!$D$70)+SUMIF($J946,"*Замена платы футляра*",'[15]ТЗ и ТП'!$D$71)+SUMIF($J946,"*Замена разъёма micro-USB кабеля футляра*",'[15]ТЗ и ТП'!$D$72)+SUMIF($J946,"*Замена разъёма micro-USB корпуса футляра*",'[15]ТЗ и ТП'!$D$73)+SUMIF($J946,"*Замена светодиода футляра*",'[15]ТЗ и ТП'!$D$74)+SUMIF($J946,"*Замена этикетки*",'[15]ТЗ и ТП'!$D$75)+SUMIF($J946,"*Исправление правильной ориентации micro-USB разъёма футляра  *",'[15]ТЗ и ТП'!$D$76)+SUMIF($J946,"*Замена кабеля футляра*",'[15]ТЗ и ТП'!$D$77)+SUMIF($J946,"*Доработка платы футляра &gt;40%*",'[15]ТЗ и ТП'!$D$78)+SUMIF($J946,"*Доработка платы футляра от нагрева*",'[15]ТЗ и ТП'!$D$79)+SUMIF($J946,"*Доработка разъёма micro-USB кабеля футляра*",'[15]ТЗ и ТП'!$D$80)+SUMIF($J946,"*Диагностика футляра*",'[15]ТЗ и ТП'!$D$81)+SUMIF($J946,"*Снятие платы футляра*",'[15]ТЗ и ТП'!$D$82)+SUMIF($J946,"*Установка платы футляра*",'[15]ТЗ и ТП'!$D$83)+SUMIF($J946,"*Изготовление уплотнителя под датчик*",'[15]ТЗ и ТП'!$D$84)+SUMIF($J946,"*Изготовление нового футляра*",'[15]ТЗ и ТП'!$D$85)+SUMIF($J946,"*Замена аккумулятора футляра*",'[15]ТЗ и ТП'!$D$86)</f>
        <v>#VALUE!</v>
      </c>
    </row>
    <row r="947" spans="1:17" ht="120">
      <c r="A947" s="147">
        <v>942</v>
      </c>
      <c r="B947" s="158" t="str">
        <f>IF(D947=4,VLOOKUP(C947,'[15]ФИО - № гарнитуры 4-я линия СПб'!$B$2:$C$180,2,FALSE),IF(D947=3,VLOOKUP(C947,'[15]ФИО - № гарнитуры 3-я линия СПб'!$B$2:$C$211,2,FALSE),""))</f>
        <v>Лысенко Евгений Игоревич</v>
      </c>
      <c r="C947" s="125">
        <v>221</v>
      </c>
      <c r="D947" s="121">
        <v>4</v>
      </c>
      <c r="E947" s="124">
        <v>43455</v>
      </c>
      <c r="F947" s="126" t="s">
        <v>120</v>
      </c>
      <c r="G947" s="124"/>
      <c r="H947" s="265"/>
      <c r="I947" s="122" t="s">
        <v>2261</v>
      </c>
      <c r="J947" s="123"/>
      <c r="K947" s="19"/>
      <c r="L947" s="148"/>
      <c r="M947" s="119"/>
      <c r="N947" s="119"/>
      <c r="O947" s="149">
        <f>IF(M947&lt;&gt;"ЗН",COUNTIF(M$2:M946,M947),0)</f>
        <v>0</v>
      </c>
      <c r="P947" s="149" t="str">
        <f>IF($D947=4,IF(INT($E947)-EDATE(VLOOKUP($C947,'[15]ФИО - № гарнитуры 4-я линия СПб'!$B$2:$H$180,7,FALSE),12)&gt;=0,"НЕТ","ДА"),IF($D947=3,IF(INT($E947)-EDATE(VLOOKUP($C947,'[15]ФИО - № гарнитуры 3-я линия СПб'!$B$2:$M$211,12,FALSE),12)&gt;=0,"НЕТ","ДА"),""))</f>
        <v>НЕТ</v>
      </c>
      <c r="Q947" s="149" t="e">
        <f>SUMIF($J947,"*AFE4490*",'[15]ТЗ и ТП'!$D$2)+SUMIF($J947,"*BC817*",'[15]ТЗ и ТП'!$D$3)+SUMIF($J947,"*LP2985-3,0*",'[15]ТЗ и ТП'!$D$4)+SUMIF($J947,"*STC4054GR*",'[15]ТЗ и ТП'!$D$5)+SUMIF($J947,"*W25Q128*",'[15]ТЗ и ТП'!$D$6)+SUMIF($J947,"*Диагностика датчика*",'[15]ТЗ и ТП'!$D$7)+SUMIF($J947,"*Доработка амбушюр*",'[15]ТЗ и ТП'!$D$8)+SUMIF($J947,"*Заглушка клипсы ЕИУЮ.741621.001*",'[15]ТЗ и ТП'!$D$9)+SUMIF($J947,"*Заглушка клипсы ЕИУЮ.741621.001 - 2 шт*",'[15]ТЗ и ТП'!$D$10)+SUMIF($J947,"*Замена SMD-кнопки*",'[15]ТЗ и ТП'!$D$11)+SUMIF($J947,"*Замена аккумулятора датчика*",'[15]ТЗ и ТП'!$D$12)+SUMIF($J947,"*Замена амбушюр*",'[15]ТЗ и ТП'!$D$13)+SUMIF($J947,"*Замена детектора датчика крови DDN2090M APMKorea*",'[15]ТЗ и ТП'!$D$14)+SUMIF($J947,"*Замена заводского номера*",'[15]ТЗ и ТП'!$D$15)+SUMIF($J947,"*Замена зарядного устройства*",'[15]ТЗ и ТП'!$D$16)+SUMIF($J947,"*Замена излучателя датчика крови DDL2002M APMKorea*",'[15]ТЗ и ТП'!$D$17)+SUMIF($J947,"*Замена кабеля датчика*",'[15]ТЗ и ТП'!$D$18)+SUMIF($J947,"*Замена Кнопки заушника ЕИУЮ.741521.001*",'[15]ТЗ и ТП'!$D$19)+SUMIF($J947,"*Замена платы датчика*",'[15]ТЗ и ТП'!$D$20)+SUMIF($J947,"*Замена пружин 2 шт*",'[15]ТЗ и ТП'!$D$21)+SUMIF($J947,"*Замена пружин 4 шт*",'[15]ТЗ и ТП'!$D$22)+SUMIF($J947,"*Замена разъёма micro-USB датчика*",'[15]ТЗ и ТП'!$D$23)+SUMIF($J947,"*Замена этикетки на упаковке*",'[15]ТЗ и ТП'!$D$24)+SUMIF($J947,"*Изготовление нового силиконового уха*",'[15]ТЗ и ТП'!$D$25)+SUMIF($J947,"*Изготовление нового слепка уха*",'[15]ТЗ и ТП'!$D$26)+SUMIF($J947,"*Изготовление новой клипсы*",'[15]ТЗ и ТП'!$D$27)+SUMIF($J947,"*Изготовление новых амбушюр*",'[15]ТЗ и ТП'!$D$28)+SUMIF($J947,"*Изготовление новых форм*",'[15]ТЗ и ТП'!$D$29)+SUMIF($J947,"*Кинута перемычка*",'[15]ТЗ и ТП'!$D$30)+SUMIF($J947,"*Кожух клипсы верхний левый ЕИУЮ.735224.004*",'[15]ТЗ и ТП'!$D$31)+SUMIF($J947,"*Кожух клипсы верхний правый ЕИУЮ.735224.005*",'[15]ТЗ и ТП'!$D$32)+SUMIF($J947,"*Кожух клипсы нижний левый ЕИУЮ.735224.002*",'[15]ТЗ и ТП'!$D$33)+SUMIF($J947,"*Кожух клипсы нижний правый ЕИУЮ.735224.003*",'[15]ТЗ и ТП'!$D$34)+SUMIF($J947,"*Крышка заушника ЕИУЮ.735614.002*",'[15]ТЗ и ТП'!$D$35)+SUMIF($J947,"*Крышка скобы ЕИУЮ.745321.001*",'[15]ТЗ и ТП'!$D$36)+SUMIF($J947,"*Основание заушника ЕИУЮ.735614.001*",'[15]ТЗ и ТП'!$D$37)+SUMIF($J947,"*Разборка заушной части*",'[15]ТЗ и ТП'!$D$38)+SUMIF($J947,"*Сборка корпуса заушной части*",'[15]ТЗ и ТП'!$D$39)+SUMIF($J947,"*Разборка клипсы*",'[15]ТЗ и ТП'!$D$40)+SUMIF($J947,"*Сборка корпуса клипсы*",'[15]ТЗ и ТП'!$D$41)+SUMIF($J947,"*Перепрошивка платы*",'[15]ТЗ и ТП'!$D$42)+SUMIF($J947,"*Подклейка провода к клипсе*",'[15]ТЗ и ТП'!$D$43)+SUMIF($J947,"*Чистка гарнитуры*",'[15]ТЗ и ТП'!$D$44)+SUMIF($J947,"*Проклейка амбушюр*",'[15]ТЗ и ТП'!$D$45)+SUMIF($J947,"*Прошивка BLE*",'[15]ТЗ и ТП'!$D$46)+SUMIF($J947,"*Скоба клипсы ЕИУЮ.745326.001*",'[15]ТЗ и ТП'!$D$47)+SUMIF($J947,"*Укорочен кабель*",'[15]ТЗ и ТП'!$D$48)+SUMIF($J947,"*Уменьшены амбушюры*",'[15]ТЗ и ТП'!$D$49)+SUMIF($J947,"*Установлены более длинные пружины 2 шт*",'[15]ТЗ и ТП'!$D$50)+SUMIF($J947,"*Установлены более длинные пружины 4 шт*",'[15]ТЗ и ТП'!$D$51)+SUMIF($J947,"*Растянуты пружины*",'[15]ТЗ и ТП'!$D$52)+SUMIF($J947,"*Перебор клипсы*",'[15]ТЗ и ТП'!$D$53)+SUMIF($J947,"*Усилена кнопка*",'[15]ТЗ и ТП'!$D$54)+IF($E947=$E946,0,IF($A947&gt;0.5,'[15]ТЗ и ТП'!$D$55,0))+IF(OR($F947="починено",$F947="сделана новая"),'[15]ТЗ и ТП'!$D$56)+IF(OR($F947="починено",$F947="сделана новая"),'[15]ТЗ и ТП'!$D$57)+SUMIF($J947,"*Ремонт платы датчика*",'[15]ТЗ и ТП'!$D$58)+SUMIF($J947,"*Изготовление датчика*",'[15]ТЗ и ТП'!$D$59)+SUMIF($J947,"*Вклейка магнита корпуса футляра*",'[15]ТЗ и ТП'!$D$63)+SUMIF($J947,"*Вклейка магнита крышки футляра*",'[15]ТЗ и ТП'!$D$64)+SUMIF($J947,"*Вклейка малого магнита корпуса футляра*",'[15]ТЗ и ТП'!$D$65)+SUMIF($J947,"*Вклейка малого магнита крышки футляра*",'[15]ТЗ и ТП'!$D$66)+SUMIF($J947,"*Замена 2-х цилиндрических магнитов*",'[15]ТЗ и ТП'!$D$67)+SUMIF($J947,"*Замена крышки футляра*",'[15]ТЗ и ТП'!$D$68)+SUMIF($J947,"*Замена магнита корпуса футляра*",'[15]ТЗ и ТП'!$D$69)+SUMIF($J947,"*Замена основания футляра*",'[15]ТЗ и ТП'!$D$70)+SUMIF($J947,"*Замена платы футляра*",'[15]ТЗ и ТП'!$D$71)+SUMIF($J947,"*Замена разъёма micro-USB кабеля футляра*",'[15]ТЗ и ТП'!$D$72)+SUMIF($J947,"*Замена разъёма micro-USB корпуса футляра*",'[15]ТЗ и ТП'!$D$73)+SUMIF($J947,"*Замена светодиода футляра*",'[15]ТЗ и ТП'!$D$74)+SUMIF($J947,"*Замена этикетки*",'[15]ТЗ и ТП'!$D$75)+SUMIF($J947,"*Исправление правильной ориентации micro-USB разъёма футляра  *",'[15]ТЗ и ТП'!$D$76)+SUMIF($J947,"*Замена кабеля футляра*",'[15]ТЗ и ТП'!$D$77)+SUMIF($J947,"*Доработка платы футляра &gt;40%*",'[15]ТЗ и ТП'!$D$78)+SUMIF($J947,"*Доработка платы футляра от нагрева*",'[15]ТЗ и ТП'!$D$79)+SUMIF($J947,"*Доработка разъёма micro-USB кабеля футляра*",'[15]ТЗ и ТП'!$D$80)+SUMIF($J947,"*Диагностика футляра*",'[15]ТЗ и ТП'!$D$81)+SUMIF($J947,"*Снятие платы футляра*",'[15]ТЗ и ТП'!$D$82)+SUMIF($J947,"*Установка платы футляра*",'[15]ТЗ и ТП'!$D$83)+SUMIF($J947,"*Изготовление уплотнителя под датчик*",'[15]ТЗ и ТП'!$D$84)+SUMIF($J947,"*Изготовление нового футляра*",'[15]ТЗ и ТП'!$D$85)+SUMIF($J947,"*Замена аккумулятора футляра*",'[15]ТЗ и ТП'!$D$86)</f>
        <v>#VALUE!</v>
      </c>
    </row>
    <row r="948" spans="1:17" ht="120">
      <c r="A948" s="147">
        <v>943</v>
      </c>
      <c r="B948" s="158" t="str">
        <f>IF(D948=4,VLOOKUP(C948,'[16]ФИО - № гарнитуры 4-я линия СПб'!$B$2:$C$180,2,FALSE),IF(D948=3,VLOOKUP(C948,'[16]ФИО - № гарнитуры 3-я линия СПб'!$B$2:$C$211,2,FALSE),""))</f>
        <v>Песков Иван Александрович</v>
      </c>
      <c r="C948" s="125">
        <v>184</v>
      </c>
      <c r="D948" s="121">
        <v>4</v>
      </c>
      <c r="E948" s="124">
        <v>43459</v>
      </c>
      <c r="F948" s="126" t="s">
        <v>120</v>
      </c>
      <c r="G948" s="124"/>
      <c r="H948" s="265"/>
      <c r="I948" s="122" t="s">
        <v>2267</v>
      </c>
      <c r="J948" s="123"/>
      <c r="K948" s="19"/>
      <c r="L948" s="148"/>
      <c r="M948" s="119"/>
      <c r="N948" s="119"/>
      <c r="O948" s="149">
        <f>IF(M948&lt;&gt;"ЗН",COUNTIF(M$2:M947,M948),0)</f>
        <v>0</v>
      </c>
      <c r="P948" s="149" t="str">
        <f>IF($D948=4,IF(INT($E948)-EDATE(VLOOKUP($C948,'[16]ФИО - № гарнитуры 4-я линия СПб'!$B$2:$H$180,7,FALSE),12)&gt;=0,"НЕТ","ДА"),IF($D948=3,IF(INT($E948)-EDATE(VLOOKUP($C948,'[16]ФИО - № гарнитуры 3-я линия СПб'!$B$2:$M$211,12,FALSE),12)&gt;=0,"НЕТ","ДА"),""))</f>
        <v>НЕТ</v>
      </c>
      <c r="Q948" s="149" t="e">
        <f>SUMIF($J948,"*AFE4490*",'[16]ТЗ и ТП'!$D$2)+SUMIF($J948,"*BC817*",'[16]ТЗ и ТП'!$D$3)+SUMIF($J948,"*LP2985-3,0*",'[16]ТЗ и ТП'!$D$4)+SUMIF($J948,"*STC4054GR*",'[16]ТЗ и ТП'!$D$5)+SUMIF($J948,"*W25Q128*",'[16]ТЗ и ТП'!$D$6)+SUMIF($J948,"*Диагностика датчика*",'[16]ТЗ и ТП'!$D$7)+SUMIF($J948,"*Доработка амбушюр*",'[16]ТЗ и ТП'!$D$8)+SUMIF($J948,"*Заглушка клипсы ЕИУЮ.741621.001*",'[16]ТЗ и ТП'!$D$9)+SUMIF($J948,"*Заглушка клипсы ЕИУЮ.741621.001 - 2 шт*",'[16]ТЗ и ТП'!$D$10)+SUMIF($J948,"*Замена SMD-кнопки*",'[16]ТЗ и ТП'!$D$11)+SUMIF($J948,"*Замена аккумулятора датчика*",'[16]ТЗ и ТП'!$D$12)+SUMIF($J948,"*Замена амбушюр*",'[16]ТЗ и ТП'!$D$13)+SUMIF($J948,"*Замена детектора датчика крови DDN2090M APMKorea*",'[16]ТЗ и ТП'!$D$14)+SUMIF($J948,"*Замена заводского номера*",'[16]ТЗ и ТП'!$D$15)+SUMIF($J948,"*Замена зарядного устройства*",'[16]ТЗ и ТП'!$D$16)+SUMIF($J948,"*Замена излучателя датчика крови DDL2002M APMKorea*",'[16]ТЗ и ТП'!$D$17)+SUMIF($J948,"*Замена кабеля датчика*",'[16]ТЗ и ТП'!$D$18)+SUMIF($J948,"*Замена Кнопки заушника ЕИУЮ.741521.001*",'[16]ТЗ и ТП'!$D$19)+SUMIF($J948,"*Замена платы датчика*",'[16]ТЗ и ТП'!$D$20)+SUMIF($J948,"*Замена пружин 2 шт*",'[16]ТЗ и ТП'!$D$21)+SUMIF($J948,"*Замена пружин 4 шт*",'[16]ТЗ и ТП'!$D$22)+SUMIF($J948,"*Замена разъёма micro-USB датчика*",'[16]ТЗ и ТП'!$D$23)+SUMIF($J948,"*Замена этикетки на упаковке*",'[16]ТЗ и ТП'!$D$24)+SUMIF($J948,"*Изготовление нового силиконового уха*",'[16]ТЗ и ТП'!$D$25)+SUMIF($J948,"*Изготовление нового слепка уха*",'[16]ТЗ и ТП'!$D$26)+SUMIF($J948,"*Изготовление новой клипсы*",'[16]ТЗ и ТП'!$D$27)+SUMIF($J948,"*Изготовление новых амбушюр*",'[16]ТЗ и ТП'!$D$28)+SUMIF($J948,"*Изготовление новых форм*",'[16]ТЗ и ТП'!$D$29)+SUMIF($J948,"*Кинута перемычка*",'[16]ТЗ и ТП'!$D$30)+SUMIF($J948,"*Кожух клипсы верхний левый ЕИУЮ.735224.004*",'[16]ТЗ и ТП'!$D$31)+SUMIF($J948,"*Кожух клипсы верхний правый ЕИУЮ.735224.005*",'[16]ТЗ и ТП'!$D$32)+SUMIF($J948,"*Кожух клипсы нижний левый ЕИУЮ.735224.002*",'[16]ТЗ и ТП'!$D$33)+SUMIF($J948,"*Кожух клипсы нижний правый ЕИУЮ.735224.003*",'[16]ТЗ и ТП'!$D$34)+SUMIF($J948,"*Крышка заушника ЕИУЮ.735614.002*",'[16]ТЗ и ТП'!$D$35)+SUMIF($J948,"*Крышка скобы ЕИУЮ.745321.001*",'[16]ТЗ и ТП'!$D$36)+SUMIF($J948,"*Основание заушника ЕИУЮ.735614.001*",'[16]ТЗ и ТП'!$D$37)+SUMIF($J948,"*Разборка заушной части*",'[16]ТЗ и ТП'!$D$38)+SUMIF($J948,"*Сборка корпуса заушной части*",'[16]ТЗ и ТП'!$D$39)+SUMIF($J948,"*Разборка клипсы*",'[16]ТЗ и ТП'!$D$40)+SUMIF($J948,"*Сборка корпуса клипсы*",'[16]ТЗ и ТП'!$D$41)+SUMIF($J948,"*Перепрошивка платы*",'[16]ТЗ и ТП'!$D$42)+SUMIF($J948,"*Подклейка провода к клипсе*",'[16]ТЗ и ТП'!$D$43)+SUMIF($J948,"*Чистка гарнитуры*",'[16]ТЗ и ТП'!$D$44)+SUMIF($J948,"*Проклейка амбушюр*",'[16]ТЗ и ТП'!$D$45)+SUMIF($J948,"*Прошивка BLE*",'[16]ТЗ и ТП'!$D$46)+SUMIF($J948,"*Скоба клипсы ЕИУЮ.745326.001*",'[16]ТЗ и ТП'!$D$47)+SUMIF($J948,"*Укорочен кабель*",'[16]ТЗ и ТП'!$D$48)+SUMIF($J948,"*Уменьшены амбушюры*",'[16]ТЗ и ТП'!$D$49)+SUMIF($J948,"*Установлены более длинные пружины 2 шт*",'[16]ТЗ и ТП'!$D$50)+SUMIF($J948,"*Установлены более длинные пружины 4 шт*",'[16]ТЗ и ТП'!$D$51)+SUMIF($J948,"*Растянуты пружины*",'[16]ТЗ и ТП'!$D$52)+SUMIF($J948,"*Перебор клипсы*",'[16]ТЗ и ТП'!$D$53)+SUMIF($J948,"*Усилена кнопка*",'[16]ТЗ и ТП'!$D$54)+IF($E948=$E947,0,IF($A948&gt;0.5,'[16]ТЗ и ТП'!$D$55,0))+IF(OR($F948="починено",$F948="сделана новая"),'[16]ТЗ и ТП'!$D$56)+IF(OR($F948="починено",$F948="сделана новая"),'[16]ТЗ и ТП'!$D$57)+SUMIF($J948,"*Ремонт платы датчика*",'[16]ТЗ и ТП'!$D$58)+SUMIF($J948,"*Изготовление датчика*",'[16]ТЗ и ТП'!$D$59)+SUMIF($J948,"*Вклейка магнита корпуса футляра*",'[16]ТЗ и ТП'!$D$63)+SUMIF($J948,"*Вклейка магнита крышки футляра*",'[16]ТЗ и ТП'!$D$64)+SUMIF($J948,"*Вклейка малого магнита корпуса футляра*",'[16]ТЗ и ТП'!$D$65)+SUMIF($J948,"*Вклейка малого магнита крышки футляра*",'[16]ТЗ и ТП'!$D$66)+SUMIF($J948,"*Замена 2-х цилиндрических магнитов*",'[16]ТЗ и ТП'!$D$67)+SUMIF($J948,"*Замена крышки футляра*",'[16]ТЗ и ТП'!$D$68)+SUMIF($J948,"*Замена магнита корпуса футляра*",'[16]ТЗ и ТП'!$D$69)+SUMIF($J948,"*Замена основания футляра*",'[16]ТЗ и ТП'!$D$70)+SUMIF($J948,"*Замена платы футляра*",'[16]ТЗ и ТП'!$D$71)+SUMIF($J948,"*Замена разъёма micro-USB кабеля футляра*",'[16]ТЗ и ТП'!$D$72)+SUMIF($J948,"*Замена разъёма micro-USB корпуса футляра*",'[16]ТЗ и ТП'!$D$73)+SUMIF($J948,"*Замена светодиода футляра*",'[16]ТЗ и ТП'!$D$74)+SUMIF($J948,"*Замена этикетки*",'[16]ТЗ и ТП'!$D$75)+SUMIF($J948,"*Исправление правильной ориентации micro-USB разъёма футляра  *",'[16]ТЗ и ТП'!$D$76)+SUMIF($J948,"*Замена кабеля футляра*",'[16]ТЗ и ТП'!$D$77)+SUMIF($J948,"*Доработка платы футляра &gt;40%*",'[16]ТЗ и ТП'!$D$78)+SUMIF($J948,"*Доработка платы футляра от нагрева*",'[16]ТЗ и ТП'!$D$79)+SUMIF($J948,"*Доработка разъёма micro-USB кабеля футляра*",'[16]ТЗ и ТП'!$D$80)+SUMIF($J948,"*Диагностика футляра*",'[16]ТЗ и ТП'!$D$81)+SUMIF($J948,"*Снятие платы футляра*",'[16]ТЗ и ТП'!$D$82)+SUMIF($J948,"*Установка платы футляра*",'[16]ТЗ и ТП'!$D$83)+SUMIF($J948,"*Изготовление уплотнителя под датчик*",'[16]ТЗ и ТП'!$D$84)+SUMIF($J948,"*Изготовление нового футляра*",'[16]ТЗ и ТП'!$D$85)+SUMIF($J948,"*Замена аккумулятора футляра*",'[16]ТЗ и ТП'!$D$86)</f>
        <v>#VALUE!</v>
      </c>
    </row>
    <row r="949" spans="1:17" ht="120">
      <c r="A949" s="147">
        <v>944</v>
      </c>
      <c r="B949" s="155" t="str">
        <f>IF(D949=4,VLOOKUP(C949,'[16]ФИО - № гарнитуры 4-я линия СПб'!$B$2:$C$180,2,FALSE),IF(D949=3,VLOOKUP(C949,'[16]ФИО - № гарнитуры 3-я линия СПб'!$B$2:$C$211,2,FALSE),""))</f>
        <v>Ярмоленко Николай Григорьевич</v>
      </c>
      <c r="C949" s="144">
        <v>74</v>
      </c>
      <c r="D949" s="5">
        <v>4</v>
      </c>
      <c r="E949" s="106">
        <v>43459</v>
      </c>
      <c r="F949" s="126" t="s">
        <v>120</v>
      </c>
      <c r="G949" s="124"/>
      <c r="H949" s="265"/>
      <c r="I949" s="63" t="s">
        <v>2268</v>
      </c>
      <c r="J949" s="31" t="s">
        <v>2406</v>
      </c>
      <c r="K949" s="19" t="s">
        <v>2566</v>
      </c>
      <c r="L949" s="148" t="s">
        <v>1601</v>
      </c>
      <c r="M949" s="145">
        <v>43524</v>
      </c>
      <c r="N949" s="145">
        <v>43525</v>
      </c>
      <c r="O949" s="149">
        <f>IF(M949&lt;&gt;"ЗН",COUNTIF(M$2:M948,M949),0)</f>
        <v>1</v>
      </c>
      <c r="P949" s="149" t="str">
        <f>IF($D949=4,IF(INT($E949)-EDATE(VLOOKUP($C949,'[16]ФИО - № гарнитуры 4-я линия СПб'!$B$2:$H$180,7,FALSE),12)&gt;=0,"НЕТ","ДА"),IF($D949=3,IF(INT($E949)-EDATE(VLOOKUP($C949,'[16]ФИО - № гарнитуры 3-я линия СПб'!$B$2:$M$211,12,FALSE),12)&gt;=0,"НЕТ","ДА"),""))</f>
        <v>НЕТ</v>
      </c>
      <c r="Q949" s="149" t="e">
        <f>SUMIF($J949,"*AFE4490*",'[16]ТЗ и ТП'!$D$2)+SUMIF($J949,"*BC817*",'[16]ТЗ и ТП'!$D$3)+SUMIF($J949,"*LP2985-3,0*",'[16]ТЗ и ТП'!$D$4)+SUMIF($J949,"*STC4054GR*",'[16]ТЗ и ТП'!$D$5)+SUMIF($J949,"*W25Q128*",'[16]ТЗ и ТП'!$D$6)+SUMIF($J949,"*Диагностика датчика*",'[16]ТЗ и ТП'!$D$7)+SUMIF($J949,"*Доработка амбушюр*",'[16]ТЗ и ТП'!$D$8)+SUMIF($J949,"*Заглушка клипсы ЕИУЮ.741621.001*",'[16]ТЗ и ТП'!$D$9)+SUMIF($J949,"*Заглушка клипсы ЕИУЮ.741621.001 - 2 шт*",'[16]ТЗ и ТП'!$D$10)+SUMIF($J949,"*Замена SMD-кнопки*",'[16]ТЗ и ТП'!$D$11)+SUMIF($J949,"*Замена аккумулятора датчика*",'[16]ТЗ и ТП'!$D$12)+SUMIF($J949,"*Замена амбушюр*",'[16]ТЗ и ТП'!$D$13)+SUMIF($J949,"*Замена детектора датчика крови DDN2090M APMKorea*",'[16]ТЗ и ТП'!$D$14)+SUMIF($J949,"*Замена заводского номера*",'[16]ТЗ и ТП'!$D$15)+SUMIF($J949,"*Замена зарядного устройства*",'[16]ТЗ и ТП'!$D$16)+SUMIF($J949,"*Замена излучателя датчика крови DDL2002M APMKorea*",'[16]ТЗ и ТП'!$D$17)+SUMIF($J949,"*Замена кабеля датчика*",'[16]ТЗ и ТП'!$D$18)+SUMIF($J949,"*Замена Кнопки заушника ЕИУЮ.741521.001*",'[16]ТЗ и ТП'!$D$19)+SUMIF($J949,"*Замена платы датчика*",'[16]ТЗ и ТП'!$D$20)+SUMIF($J949,"*Замена пружин 2 шт*",'[16]ТЗ и ТП'!$D$21)+SUMIF($J949,"*Замена пружин 4 шт*",'[16]ТЗ и ТП'!$D$22)+SUMIF($J949,"*Замена разъёма micro-USB датчика*",'[16]ТЗ и ТП'!$D$23)+SUMIF($J949,"*Замена этикетки на упаковке*",'[16]ТЗ и ТП'!$D$24)+SUMIF($J949,"*Изготовление нового силиконового уха*",'[16]ТЗ и ТП'!$D$25)+SUMIF($J949,"*Изготовление нового слепка уха*",'[16]ТЗ и ТП'!$D$26)+SUMIF($J949,"*Изготовление новой клипсы*",'[16]ТЗ и ТП'!$D$27)+SUMIF($J949,"*Изготовление новых амбушюр*",'[16]ТЗ и ТП'!$D$28)+SUMIF($J949,"*Изготовление новых форм*",'[16]ТЗ и ТП'!$D$29)+SUMIF($J949,"*Кинута перемычка*",'[16]ТЗ и ТП'!$D$30)+SUMIF($J949,"*Кожух клипсы верхний левый ЕИУЮ.735224.004*",'[16]ТЗ и ТП'!$D$31)+SUMIF($J949,"*Кожух клипсы верхний правый ЕИУЮ.735224.005*",'[16]ТЗ и ТП'!$D$32)+SUMIF($J949,"*Кожух клипсы нижний левый ЕИУЮ.735224.002*",'[16]ТЗ и ТП'!$D$33)+SUMIF($J949,"*Кожух клипсы нижний правый ЕИУЮ.735224.003*",'[16]ТЗ и ТП'!$D$34)+SUMIF($J949,"*Крышка заушника ЕИУЮ.735614.002*",'[16]ТЗ и ТП'!$D$35)+SUMIF($J949,"*Крышка скобы ЕИУЮ.745321.001*",'[16]ТЗ и ТП'!$D$36)+SUMIF($J949,"*Основание заушника ЕИУЮ.735614.001*",'[16]ТЗ и ТП'!$D$37)+SUMIF($J949,"*Разборка заушной части*",'[16]ТЗ и ТП'!$D$38)+SUMIF($J949,"*Сборка корпуса заушной части*",'[16]ТЗ и ТП'!$D$39)+SUMIF($J949,"*Разборка клипсы*",'[16]ТЗ и ТП'!$D$40)+SUMIF($J949,"*Сборка корпуса клипсы*",'[16]ТЗ и ТП'!$D$41)+SUMIF($J949,"*Перепрошивка платы*",'[16]ТЗ и ТП'!$D$42)+SUMIF($J949,"*Подклейка провода к клипсе*",'[16]ТЗ и ТП'!$D$43)+SUMIF($J949,"*Чистка гарнитуры*",'[16]ТЗ и ТП'!$D$44)+SUMIF($J949,"*Проклейка амбушюр*",'[16]ТЗ и ТП'!$D$45)+SUMIF($J949,"*Прошивка BLE*",'[16]ТЗ и ТП'!$D$46)+SUMIF($J949,"*Скоба клипсы ЕИУЮ.745326.001*",'[16]ТЗ и ТП'!$D$47)+SUMIF($J949,"*Укорочен кабель*",'[16]ТЗ и ТП'!$D$48)+SUMIF($J949,"*Уменьшены амбушюры*",'[16]ТЗ и ТП'!$D$49)+SUMIF($J949,"*Установлены более длинные пружины 2 шт*",'[16]ТЗ и ТП'!$D$50)+SUMIF($J949,"*Установлены более длинные пружины 4 шт*",'[16]ТЗ и ТП'!$D$51)+SUMIF($J949,"*Растянуты пружины*",'[16]ТЗ и ТП'!$D$52)+SUMIF($J949,"*Перебор клипсы*",'[16]ТЗ и ТП'!$D$53)+SUMIF($J949,"*Усилена кнопка*",'[16]ТЗ и ТП'!$D$54)+IF($E949=$E948,0,IF($A949&gt;0.5,'[16]ТЗ и ТП'!$D$55,0))+IF(OR($F949="починено",$F949="сделана новая"),'[16]ТЗ и ТП'!$D$56)+IF(OR($F949="починено",$F949="сделана новая"),'[16]ТЗ и ТП'!$D$57)+SUMIF($J949,"*Ремонт платы датчика*",'[16]ТЗ и ТП'!$D$58)+SUMIF($J949,"*Изготовление датчика*",'[16]ТЗ и ТП'!$D$59)+SUMIF($J949,"*Вклейка магнита корпуса футляра*",'[16]ТЗ и ТП'!$D$63)+SUMIF($J949,"*Вклейка магнита крышки футляра*",'[16]ТЗ и ТП'!$D$64)+SUMIF($J949,"*Вклейка малого магнита корпуса футляра*",'[16]ТЗ и ТП'!$D$65)+SUMIF($J949,"*Вклейка малого магнита крышки футляра*",'[16]ТЗ и ТП'!$D$66)+SUMIF($J949,"*Замена 2-х цилиндрических магнитов*",'[16]ТЗ и ТП'!$D$67)+SUMIF($J949,"*Замена крышки футляра*",'[16]ТЗ и ТП'!$D$68)+SUMIF($J949,"*Замена магнита корпуса футляра*",'[16]ТЗ и ТП'!$D$69)+SUMIF($J949,"*Замена основания футляра*",'[16]ТЗ и ТП'!$D$70)+SUMIF($J949,"*Замена платы футляра*",'[16]ТЗ и ТП'!$D$71)+SUMIF($J949,"*Замена разъёма micro-USB кабеля футляра*",'[16]ТЗ и ТП'!$D$72)+SUMIF($J949,"*Замена разъёма micro-USB корпуса футляра*",'[16]ТЗ и ТП'!$D$73)+SUMIF($J949,"*Замена светодиода футляра*",'[16]ТЗ и ТП'!$D$74)+SUMIF($J949,"*Замена этикетки*",'[16]ТЗ и ТП'!$D$75)+SUMIF($J949,"*Исправление правильной ориентации micro-USB разъёма футляра  *",'[16]ТЗ и ТП'!$D$76)+SUMIF($J949,"*Замена кабеля футляра*",'[16]ТЗ и ТП'!$D$77)+SUMIF($J949,"*Доработка платы футляра &gt;40%*",'[16]ТЗ и ТП'!$D$78)+SUMIF($J949,"*Доработка платы футляра от нагрева*",'[16]ТЗ и ТП'!$D$79)+SUMIF($J949,"*Доработка разъёма micro-USB кабеля футляра*",'[16]ТЗ и ТП'!$D$80)+SUMIF($J949,"*Диагностика футляра*",'[16]ТЗ и ТП'!$D$81)+SUMIF($J949,"*Снятие платы футляра*",'[16]ТЗ и ТП'!$D$82)+SUMIF($J949,"*Установка платы футляра*",'[16]ТЗ и ТП'!$D$83)+SUMIF($J949,"*Изготовление уплотнителя под датчик*",'[16]ТЗ и ТП'!$D$84)+SUMIF($J949,"*Изготовление нового футляра*",'[16]ТЗ и ТП'!$D$85)+SUMIF($J949,"*Замена аккумулятора футляра*",'[16]ТЗ и ТП'!$D$86)</f>
        <v>#VALUE!</v>
      </c>
    </row>
    <row r="950" spans="1:17" ht="120">
      <c r="A950" s="147">
        <v>945</v>
      </c>
      <c r="B950" s="155" t="str">
        <f>IF(D950=4,VLOOKUP(C950,'[16]ФИО - № гарнитуры 4-я линия СПб'!$B$2:$C$180,2,FALSE),IF(D950=3,VLOOKUP(C950,'[16]ФИО - № гарнитуры 3-я линия СПб'!$B$2:$C$211,2,FALSE),""))</f>
        <v>Майоров Александр Вячеславович</v>
      </c>
      <c r="C950" s="144">
        <v>140</v>
      </c>
      <c r="D950" s="5">
        <v>4</v>
      </c>
      <c r="E950" s="106">
        <v>43459</v>
      </c>
      <c r="F950" s="126" t="s">
        <v>120</v>
      </c>
      <c r="G950" s="124"/>
      <c r="H950" s="265"/>
      <c r="I950" s="63" t="s">
        <v>2269</v>
      </c>
      <c r="J950" s="31" t="s">
        <v>2555</v>
      </c>
      <c r="K950" s="19" t="s">
        <v>2554</v>
      </c>
      <c r="L950" s="148" t="s">
        <v>1950</v>
      </c>
      <c r="M950" s="145">
        <v>43523</v>
      </c>
      <c r="N950" s="145">
        <v>43524</v>
      </c>
      <c r="O950" s="149">
        <f>IF(M950&lt;&gt;"ЗН",COUNTIF(M$2:M949,M950),0)</f>
        <v>1</v>
      </c>
      <c r="P950" s="149" t="str">
        <f>IF($D950=4,IF(INT($E950)-EDATE(VLOOKUP($C950,'[16]ФИО - № гарнитуры 4-я линия СПб'!$B$2:$H$180,7,FALSE),12)&gt;=0,"НЕТ","ДА"),IF($D950=3,IF(INT($E950)-EDATE(VLOOKUP($C950,'[16]ФИО - № гарнитуры 3-я линия СПб'!$B$2:$M$211,12,FALSE),12)&gt;=0,"НЕТ","ДА"),""))</f>
        <v>НЕТ</v>
      </c>
      <c r="Q950" s="149" t="e">
        <f>SUMIF($J950,"*AFE4490*",'[16]ТЗ и ТП'!$D$2)+SUMIF($J950,"*BC817*",'[16]ТЗ и ТП'!$D$3)+SUMIF($J950,"*LP2985-3,0*",'[16]ТЗ и ТП'!$D$4)+SUMIF($J950,"*STC4054GR*",'[16]ТЗ и ТП'!$D$5)+SUMIF($J950,"*W25Q128*",'[16]ТЗ и ТП'!$D$6)+SUMIF($J950,"*Диагностика датчика*",'[16]ТЗ и ТП'!$D$7)+SUMIF($J950,"*Доработка амбушюр*",'[16]ТЗ и ТП'!$D$8)+SUMIF($J950,"*Заглушка клипсы ЕИУЮ.741621.001*",'[16]ТЗ и ТП'!$D$9)+SUMIF($J950,"*Заглушка клипсы ЕИУЮ.741621.001 - 2 шт*",'[16]ТЗ и ТП'!$D$10)+SUMIF($J950,"*Замена SMD-кнопки*",'[16]ТЗ и ТП'!$D$11)+SUMIF($J950,"*Замена аккумулятора датчика*",'[16]ТЗ и ТП'!$D$12)+SUMIF($J950,"*Замена амбушюр*",'[16]ТЗ и ТП'!$D$13)+SUMIF($J950,"*Замена детектора датчика крови DDN2090M APMKorea*",'[16]ТЗ и ТП'!$D$14)+SUMIF($J950,"*Замена заводского номера*",'[16]ТЗ и ТП'!$D$15)+SUMIF($J950,"*Замена зарядного устройства*",'[16]ТЗ и ТП'!$D$16)+SUMIF($J950,"*Замена излучателя датчика крови DDL2002M APMKorea*",'[16]ТЗ и ТП'!$D$17)+SUMIF($J950,"*Замена кабеля датчика*",'[16]ТЗ и ТП'!$D$18)+SUMIF($J950,"*Замена Кнопки заушника ЕИУЮ.741521.001*",'[16]ТЗ и ТП'!$D$19)+SUMIF($J950,"*Замена платы датчика*",'[16]ТЗ и ТП'!$D$20)+SUMIF($J950,"*Замена пружин 2 шт*",'[16]ТЗ и ТП'!$D$21)+SUMIF($J950,"*Замена пружин 4 шт*",'[16]ТЗ и ТП'!$D$22)+SUMIF($J950,"*Замена разъёма micro-USB датчика*",'[16]ТЗ и ТП'!$D$23)+SUMIF($J950,"*Замена этикетки на упаковке*",'[16]ТЗ и ТП'!$D$24)+SUMIF($J950,"*Изготовление нового силиконового уха*",'[16]ТЗ и ТП'!$D$25)+SUMIF($J950,"*Изготовление нового слепка уха*",'[16]ТЗ и ТП'!$D$26)+SUMIF($J950,"*Изготовление новой клипсы*",'[16]ТЗ и ТП'!$D$27)+SUMIF($J950,"*Изготовление новых амбушюр*",'[16]ТЗ и ТП'!$D$28)+SUMIF($J950,"*Изготовление новых форм*",'[16]ТЗ и ТП'!$D$29)+SUMIF($J950,"*Кинута перемычка*",'[16]ТЗ и ТП'!$D$30)+SUMIF($J950,"*Кожух клипсы верхний левый ЕИУЮ.735224.004*",'[16]ТЗ и ТП'!$D$31)+SUMIF($J950,"*Кожух клипсы верхний правый ЕИУЮ.735224.005*",'[16]ТЗ и ТП'!$D$32)+SUMIF($J950,"*Кожух клипсы нижний левый ЕИУЮ.735224.002*",'[16]ТЗ и ТП'!$D$33)+SUMIF($J950,"*Кожух клипсы нижний правый ЕИУЮ.735224.003*",'[16]ТЗ и ТП'!$D$34)+SUMIF($J950,"*Крышка заушника ЕИУЮ.735614.002*",'[16]ТЗ и ТП'!$D$35)+SUMIF($J950,"*Крышка скобы ЕИУЮ.745321.001*",'[16]ТЗ и ТП'!$D$36)+SUMIF($J950,"*Основание заушника ЕИУЮ.735614.001*",'[16]ТЗ и ТП'!$D$37)+SUMIF($J950,"*Разборка заушной части*",'[16]ТЗ и ТП'!$D$38)+SUMIF($J950,"*Сборка корпуса заушной части*",'[16]ТЗ и ТП'!$D$39)+SUMIF($J950,"*Разборка клипсы*",'[16]ТЗ и ТП'!$D$40)+SUMIF($J950,"*Сборка корпуса клипсы*",'[16]ТЗ и ТП'!$D$41)+SUMIF($J950,"*Перепрошивка платы*",'[16]ТЗ и ТП'!$D$42)+SUMIF($J950,"*Подклейка провода к клипсе*",'[16]ТЗ и ТП'!$D$43)+SUMIF($J950,"*Чистка гарнитуры*",'[16]ТЗ и ТП'!$D$44)+SUMIF($J950,"*Проклейка амбушюр*",'[16]ТЗ и ТП'!$D$45)+SUMIF($J950,"*Прошивка BLE*",'[16]ТЗ и ТП'!$D$46)+SUMIF($J950,"*Скоба клипсы ЕИУЮ.745326.001*",'[16]ТЗ и ТП'!$D$47)+SUMIF($J950,"*Укорочен кабель*",'[16]ТЗ и ТП'!$D$48)+SUMIF($J950,"*Уменьшены амбушюры*",'[16]ТЗ и ТП'!$D$49)+SUMIF($J950,"*Установлены более длинные пружины 2 шт*",'[16]ТЗ и ТП'!$D$50)+SUMIF($J950,"*Установлены более длинные пружины 4 шт*",'[16]ТЗ и ТП'!$D$51)+SUMIF($J950,"*Растянуты пружины*",'[16]ТЗ и ТП'!$D$52)+SUMIF($J950,"*Перебор клипсы*",'[16]ТЗ и ТП'!$D$53)+SUMIF($J950,"*Усилена кнопка*",'[16]ТЗ и ТП'!$D$54)+IF($E950=$E949,0,IF($A950&gt;0.5,'[16]ТЗ и ТП'!$D$55,0))+IF(OR($F950="починено",$F950="сделана новая"),'[16]ТЗ и ТП'!$D$56)+IF(OR($F950="починено",$F950="сделана новая"),'[16]ТЗ и ТП'!$D$57)+SUMIF($J950,"*Ремонт платы датчика*",'[16]ТЗ и ТП'!$D$58)+SUMIF($J950,"*Изготовление датчика*",'[16]ТЗ и ТП'!$D$59)+SUMIF($J950,"*Вклейка магнита корпуса футляра*",'[16]ТЗ и ТП'!$D$63)+SUMIF($J950,"*Вклейка магнита крышки футляра*",'[16]ТЗ и ТП'!$D$64)+SUMIF($J950,"*Вклейка малого магнита корпуса футляра*",'[16]ТЗ и ТП'!$D$65)+SUMIF($J950,"*Вклейка малого магнита крышки футляра*",'[16]ТЗ и ТП'!$D$66)+SUMIF($J950,"*Замена 2-х цилиндрических магнитов*",'[16]ТЗ и ТП'!$D$67)+SUMIF($J950,"*Замена крышки футляра*",'[16]ТЗ и ТП'!$D$68)+SUMIF($J950,"*Замена магнита корпуса футляра*",'[16]ТЗ и ТП'!$D$69)+SUMIF($J950,"*Замена основания футляра*",'[16]ТЗ и ТП'!$D$70)+SUMIF($J950,"*Замена платы футляра*",'[16]ТЗ и ТП'!$D$71)+SUMIF($J950,"*Замена разъёма micro-USB кабеля футляра*",'[16]ТЗ и ТП'!$D$72)+SUMIF($J950,"*Замена разъёма micro-USB корпуса футляра*",'[16]ТЗ и ТП'!$D$73)+SUMIF($J950,"*Замена светодиода футляра*",'[16]ТЗ и ТП'!$D$74)+SUMIF($J950,"*Замена этикетки*",'[16]ТЗ и ТП'!$D$75)+SUMIF($J950,"*Исправление правильной ориентации micro-USB разъёма футляра  *",'[16]ТЗ и ТП'!$D$76)+SUMIF($J950,"*Замена кабеля футляра*",'[16]ТЗ и ТП'!$D$77)+SUMIF($J950,"*Доработка платы футляра &gt;40%*",'[16]ТЗ и ТП'!$D$78)+SUMIF($J950,"*Доработка платы футляра от нагрева*",'[16]ТЗ и ТП'!$D$79)+SUMIF($J950,"*Доработка разъёма micro-USB кабеля футляра*",'[16]ТЗ и ТП'!$D$80)+SUMIF($J950,"*Диагностика футляра*",'[16]ТЗ и ТП'!$D$81)+SUMIF($J950,"*Снятие платы футляра*",'[16]ТЗ и ТП'!$D$82)+SUMIF($J950,"*Установка платы футляра*",'[16]ТЗ и ТП'!$D$83)+SUMIF($J950,"*Изготовление уплотнителя под датчик*",'[16]ТЗ и ТП'!$D$84)+SUMIF($J950,"*Изготовление нового футляра*",'[16]ТЗ и ТП'!$D$85)+SUMIF($J950,"*Замена аккумулятора футляра*",'[16]ТЗ и ТП'!$D$86)</f>
        <v>#VALUE!</v>
      </c>
    </row>
    <row r="951" spans="1:17" ht="120" hidden="1">
      <c r="A951" s="147">
        <v>946</v>
      </c>
      <c r="B951" s="155" t="str">
        <f>IF(D951=4,VLOOKUP(C951,'[16]ФИО - № гарнитуры 4-я линия СПб'!$B$2:$C$180,2,FALSE),IF(D951=3,VLOOKUP(C951,'[16]ФИО - № гарнитуры 3-я линия СПб'!$B$2:$C$211,2,FALSE),""))</f>
        <v>Прохоренко Илья Васильевич</v>
      </c>
      <c r="C951" s="144">
        <v>200</v>
      </c>
      <c r="D951" s="5">
        <v>4</v>
      </c>
      <c r="E951" s="106">
        <v>43459</v>
      </c>
      <c r="F951" s="126" t="s">
        <v>120</v>
      </c>
      <c r="G951" s="124"/>
      <c r="H951" s="265"/>
      <c r="I951" s="63" t="s">
        <v>2270</v>
      </c>
      <c r="J951" s="31" t="s">
        <v>2200</v>
      </c>
      <c r="K951" s="19" t="s">
        <v>664</v>
      </c>
      <c r="L951" s="148" t="s">
        <v>1950</v>
      </c>
      <c r="M951" s="145">
        <v>43460</v>
      </c>
      <c r="N951" s="145">
        <v>43486</v>
      </c>
      <c r="O951" s="149">
        <f>IF(M951&lt;&gt;"ЗН",COUNTIF(M$2:M950,M951),0)</f>
        <v>12</v>
      </c>
      <c r="P951" s="149" t="str">
        <f>IF($D951=4,IF(INT($E951)-EDATE(VLOOKUP($C951,'[16]ФИО - № гарнитуры 4-я линия СПб'!$B$2:$H$180,7,FALSE),12)&gt;=0,"НЕТ","ДА"),IF($D951=3,IF(INT($E951)-EDATE(VLOOKUP($C951,'[16]ФИО - № гарнитуры 3-я линия СПб'!$B$2:$M$211,12,FALSE),12)&gt;=0,"НЕТ","ДА"),""))</f>
        <v>НЕТ</v>
      </c>
      <c r="Q951" s="149" t="e">
        <f>SUMIF($J951,"*AFE4490*",'[16]ТЗ и ТП'!$D$2)+SUMIF($J951,"*BC817*",'[16]ТЗ и ТП'!$D$3)+SUMIF($J951,"*LP2985-3,0*",'[16]ТЗ и ТП'!$D$4)+SUMIF($J951,"*STC4054GR*",'[16]ТЗ и ТП'!$D$5)+SUMIF($J951,"*W25Q128*",'[16]ТЗ и ТП'!$D$6)+SUMIF($J951,"*Диагностика датчика*",'[16]ТЗ и ТП'!$D$7)+SUMIF($J951,"*Доработка амбушюр*",'[16]ТЗ и ТП'!$D$8)+SUMIF($J951,"*Заглушка клипсы ЕИУЮ.741621.001*",'[16]ТЗ и ТП'!$D$9)+SUMIF($J951,"*Заглушка клипсы ЕИУЮ.741621.001 - 2 шт*",'[16]ТЗ и ТП'!$D$10)+SUMIF($J951,"*Замена SMD-кнопки*",'[16]ТЗ и ТП'!$D$11)+SUMIF($J951,"*Замена аккумулятора датчика*",'[16]ТЗ и ТП'!$D$12)+SUMIF($J951,"*Замена амбушюр*",'[16]ТЗ и ТП'!$D$13)+SUMIF($J951,"*Замена детектора датчика крови DDN2090M APMKorea*",'[16]ТЗ и ТП'!$D$14)+SUMIF($J951,"*Замена заводского номера*",'[16]ТЗ и ТП'!$D$15)+SUMIF($J951,"*Замена зарядного устройства*",'[16]ТЗ и ТП'!$D$16)+SUMIF($J951,"*Замена излучателя датчика крови DDL2002M APMKorea*",'[16]ТЗ и ТП'!$D$17)+SUMIF($J951,"*Замена кабеля датчика*",'[16]ТЗ и ТП'!$D$18)+SUMIF($J951,"*Замена Кнопки заушника ЕИУЮ.741521.001*",'[16]ТЗ и ТП'!$D$19)+SUMIF($J951,"*Замена платы датчика*",'[16]ТЗ и ТП'!$D$20)+SUMIF($J951,"*Замена пружин 2 шт*",'[16]ТЗ и ТП'!$D$21)+SUMIF($J951,"*Замена пружин 4 шт*",'[16]ТЗ и ТП'!$D$22)+SUMIF($J951,"*Замена разъёма micro-USB датчика*",'[16]ТЗ и ТП'!$D$23)+SUMIF($J951,"*Замена этикетки на упаковке*",'[16]ТЗ и ТП'!$D$24)+SUMIF($J951,"*Изготовление нового силиконового уха*",'[16]ТЗ и ТП'!$D$25)+SUMIF($J951,"*Изготовление нового слепка уха*",'[16]ТЗ и ТП'!$D$26)+SUMIF($J951,"*Изготовление новой клипсы*",'[16]ТЗ и ТП'!$D$27)+SUMIF($J951,"*Изготовление новых амбушюр*",'[16]ТЗ и ТП'!$D$28)+SUMIF($J951,"*Изготовление новых форм*",'[16]ТЗ и ТП'!$D$29)+SUMIF($J951,"*Кинута перемычка*",'[16]ТЗ и ТП'!$D$30)+SUMIF($J951,"*Кожух клипсы верхний левый ЕИУЮ.735224.004*",'[16]ТЗ и ТП'!$D$31)+SUMIF($J951,"*Кожух клипсы верхний правый ЕИУЮ.735224.005*",'[16]ТЗ и ТП'!$D$32)+SUMIF($J951,"*Кожух клипсы нижний левый ЕИУЮ.735224.002*",'[16]ТЗ и ТП'!$D$33)+SUMIF($J951,"*Кожух клипсы нижний правый ЕИУЮ.735224.003*",'[16]ТЗ и ТП'!$D$34)+SUMIF($J951,"*Крышка заушника ЕИУЮ.735614.002*",'[16]ТЗ и ТП'!$D$35)+SUMIF($J951,"*Крышка скобы ЕИУЮ.745321.001*",'[16]ТЗ и ТП'!$D$36)+SUMIF($J951,"*Основание заушника ЕИУЮ.735614.001*",'[16]ТЗ и ТП'!$D$37)+SUMIF($J951,"*Разборка заушной части*",'[16]ТЗ и ТП'!$D$38)+SUMIF($J951,"*Сборка корпуса заушной части*",'[16]ТЗ и ТП'!$D$39)+SUMIF($J951,"*Разборка клипсы*",'[16]ТЗ и ТП'!$D$40)+SUMIF($J951,"*Сборка корпуса клипсы*",'[16]ТЗ и ТП'!$D$41)+SUMIF($J951,"*Перепрошивка платы*",'[16]ТЗ и ТП'!$D$42)+SUMIF($J951,"*Подклейка провода к клипсе*",'[16]ТЗ и ТП'!$D$43)+SUMIF($J951,"*Чистка гарнитуры*",'[16]ТЗ и ТП'!$D$44)+SUMIF($J951,"*Проклейка амбушюр*",'[16]ТЗ и ТП'!$D$45)+SUMIF($J951,"*Прошивка BLE*",'[16]ТЗ и ТП'!$D$46)+SUMIF($J951,"*Скоба клипсы ЕИУЮ.745326.001*",'[16]ТЗ и ТП'!$D$47)+SUMIF($J951,"*Укорочен кабель*",'[16]ТЗ и ТП'!$D$48)+SUMIF($J951,"*Уменьшены амбушюры*",'[16]ТЗ и ТП'!$D$49)+SUMIF($J951,"*Установлены более длинные пружины 2 шт*",'[16]ТЗ и ТП'!$D$50)+SUMIF($J951,"*Установлены более длинные пружины 4 шт*",'[16]ТЗ и ТП'!$D$51)+SUMIF($J951,"*Растянуты пружины*",'[16]ТЗ и ТП'!$D$52)+SUMIF($J951,"*Перебор клипсы*",'[16]ТЗ и ТП'!$D$53)+SUMIF($J951,"*Усилена кнопка*",'[16]ТЗ и ТП'!$D$54)+IF($E951=$E950,0,IF($A951&gt;0.5,'[16]ТЗ и ТП'!$D$55,0))+IF(OR($F951="починено",$F951="сделана новая"),'[16]ТЗ и ТП'!$D$56)+IF(OR($F951="починено",$F951="сделана новая"),'[16]ТЗ и ТП'!$D$57)+SUMIF($J951,"*Ремонт платы датчика*",'[16]ТЗ и ТП'!$D$58)+SUMIF($J951,"*Изготовление датчика*",'[16]ТЗ и ТП'!$D$59)+SUMIF($J951,"*Вклейка магнита корпуса футляра*",'[16]ТЗ и ТП'!$D$63)+SUMIF($J951,"*Вклейка магнита крышки футляра*",'[16]ТЗ и ТП'!$D$64)+SUMIF($J951,"*Вклейка малого магнита корпуса футляра*",'[16]ТЗ и ТП'!$D$65)+SUMIF($J951,"*Вклейка малого магнита крышки футляра*",'[16]ТЗ и ТП'!$D$66)+SUMIF($J951,"*Замена 2-х цилиндрических магнитов*",'[16]ТЗ и ТП'!$D$67)+SUMIF($J951,"*Замена крышки футляра*",'[16]ТЗ и ТП'!$D$68)+SUMIF($J951,"*Замена магнита корпуса футляра*",'[16]ТЗ и ТП'!$D$69)+SUMIF($J951,"*Замена основания футляра*",'[16]ТЗ и ТП'!$D$70)+SUMIF($J951,"*Замена платы футляра*",'[16]ТЗ и ТП'!$D$71)+SUMIF($J951,"*Замена разъёма micro-USB кабеля футляра*",'[16]ТЗ и ТП'!$D$72)+SUMIF($J951,"*Замена разъёма micro-USB корпуса футляра*",'[16]ТЗ и ТП'!$D$73)+SUMIF($J951,"*Замена светодиода футляра*",'[16]ТЗ и ТП'!$D$74)+SUMIF($J951,"*Замена этикетки*",'[16]ТЗ и ТП'!$D$75)+SUMIF($J951,"*Исправление правильной ориентации micro-USB разъёма футляра  *",'[16]ТЗ и ТП'!$D$76)+SUMIF($J951,"*Замена кабеля футляра*",'[16]ТЗ и ТП'!$D$77)+SUMIF($J951,"*Доработка платы футляра &gt;40%*",'[16]ТЗ и ТП'!$D$78)+SUMIF($J951,"*Доработка платы футляра от нагрева*",'[16]ТЗ и ТП'!$D$79)+SUMIF($J951,"*Доработка разъёма micro-USB кабеля футляра*",'[16]ТЗ и ТП'!$D$80)+SUMIF($J951,"*Диагностика футляра*",'[16]ТЗ и ТП'!$D$81)+SUMIF($J951,"*Снятие платы футляра*",'[16]ТЗ и ТП'!$D$82)+SUMIF($J951,"*Установка платы футляра*",'[16]ТЗ и ТП'!$D$83)+SUMIF($J951,"*Изготовление уплотнителя под датчик*",'[16]ТЗ и ТП'!$D$84)+SUMIF($J951,"*Изготовление нового футляра*",'[16]ТЗ и ТП'!$D$85)+SUMIF($J951,"*Замена аккумулятора футляра*",'[16]ТЗ и ТП'!$D$86)</f>
        <v>#VALUE!</v>
      </c>
    </row>
    <row r="952" spans="1:17" ht="120" hidden="1">
      <c r="A952" s="147">
        <v>947</v>
      </c>
      <c r="B952" s="155" t="str">
        <f>IF(D952=4,VLOOKUP(C952,'[16]ФИО - № гарнитуры 4-я линия СПб'!$B$2:$C$180,2,FALSE),IF(D952=3,VLOOKUP(C952,'[16]ФИО - № гарнитуры 3-я линия СПб'!$B$2:$C$211,2,FALSE),""))</f>
        <v>Новичков Виктор Евгеньевич</v>
      </c>
      <c r="C952" s="144">
        <v>403</v>
      </c>
      <c r="D952" s="5">
        <v>3</v>
      </c>
      <c r="E952" s="106">
        <v>43459</v>
      </c>
      <c r="F952" s="126" t="s">
        <v>120</v>
      </c>
      <c r="G952" s="124"/>
      <c r="H952" s="265"/>
      <c r="I952" s="63" t="s">
        <v>2271</v>
      </c>
      <c r="J952" s="31" t="s">
        <v>2398</v>
      </c>
      <c r="K952" s="19" t="s">
        <v>311</v>
      </c>
      <c r="L952" s="148" t="s">
        <v>1601</v>
      </c>
      <c r="M952" s="145">
        <v>43507</v>
      </c>
      <c r="N952" s="145">
        <v>43511</v>
      </c>
      <c r="O952" s="149">
        <f>IF(M952&lt;&gt;"ЗН",COUNTIF(M$2:M951,M952),0)</f>
        <v>0</v>
      </c>
      <c r="P952" s="149" t="str">
        <f>IF($D952=4,IF(INT($E952)-EDATE(VLOOKUP($C952,'[16]ФИО - № гарнитуры 4-я линия СПб'!$B$2:$H$180,7,FALSE),12)&gt;=0,"НЕТ","ДА"),IF($D952=3,IF(INT($E952)-EDATE(VLOOKUP($C952,'[16]ФИО - № гарнитуры 3-я линия СПб'!$B$2:$M$211,12,FALSE),12)&gt;=0,"НЕТ","ДА"),""))</f>
        <v>НЕТ</v>
      </c>
      <c r="Q952" s="149" t="e">
        <f>SUMIF($J952,"*AFE4490*",'[16]ТЗ и ТП'!$D$2)+SUMIF($J952,"*BC817*",'[16]ТЗ и ТП'!$D$3)+SUMIF($J952,"*LP2985-3,0*",'[16]ТЗ и ТП'!$D$4)+SUMIF($J952,"*STC4054GR*",'[16]ТЗ и ТП'!$D$5)+SUMIF($J952,"*W25Q128*",'[16]ТЗ и ТП'!$D$6)+SUMIF($J952,"*Диагностика датчика*",'[16]ТЗ и ТП'!$D$7)+SUMIF($J952,"*Доработка амбушюр*",'[16]ТЗ и ТП'!$D$8)+SUMIF($J952,"*Заглушка клипсы ЕИУЮ.741621.001*",'[16]ТЗ и ТП'!$D$9)+SUMIF($J952,"*Заглушка клипсы ЕИУЮ.741621.001 - 2 шт*",'[16]ТЗ и ТП'!$D$10)+SUMIF($J952,"*Замена SMD-кнопки*",'[16]ТЗ и ТП'!$D$11)+SUMIF($J952,"*Замена аккумулятора датчика*",'[16]ТЗ и ТП'!$D$12)+SUMIF($J952,"*Замена амбушюр*",'[16]ТЗ и ТП'!$D$13)+SUMIF($J952,"*Замена детектора датчика крови DDN2090M APMKorea*",'[16]ТЗ и ТП'!$D$14)+SUMIF($J952,"*Замена заводского номера*",'[16]ТЗ и ТП'!$D$15)+SUMIF($J952,"*Замена зарядного устройства*",'[16]ТЗ и ТП'!$D$16)+SUMIF($J952,"*Замена излучателя датчика крови DDL2002M APMKorea*",'[16]ТЗ и ТП'!$D$17)+SUMIF($J952,"*Замена кабеля датчика*",'[16]ТЗ и ТП'!$D$18)+SUMIF($J952,"*Замена Кнопки заушника ЕИУЮ.741521.001*",'[16]ТЗ и ТП'!$D$19)+SUMIF($J952,"*Замена платы датчика*",'[16]ТЗ и ТП'!$D$20)+SUMIF($J952,"*Замена пружин 2 шт*",'[16]ТЗ и ТП'!$D$21)+SUMIF($J952,"*Замена пружин 4 шт*",'[16]ТЗ и ТП'!$D$22)+SUMIF($J952,"*Замена разъёма micro-USB датчика*",'[16]ТЗ и ТП'!$D$23)+SUMIF($J952,"*Замена этикетки на упаковке*",'[16]ТЗ и ТП'!$D$24)+SUMIF($J952,"*Изготовление нового силиконового уха*",'[16]ТЗ и ТП'!$D$25)+SUMIF($J952,"*Изготовление нового слепка уха*",'[16]ТЗ и ТП'!$D$26)+SUMIF($J952,"*Изготовление новой клипсы*",'[16]ТЗ и ТП'!$D$27)+SUMIF($J952,"*Изготовление новых амбушюр*",'[16]ТЗ и ТП'!$D$28)+SUMIF($J952,"*Изготовление новых форм*",'[16]ТЗ и ТП'!$D$29)+SUMIF($J952,"*Кинута перемычка*",'[16]ТЗ и ТП'!$D$30)+SUMIF($J952,"*Кожух клипсы верхний левый ЕИУЮ.735224.004*",'[16]ТЗ и ТП'!$D$31)+SUMIF($J952,"*Кожух клипсы верхний правый ЕИУЮ.735224.005*",'[16]ТЗ и ТП'!$D$32)+SUMIF($J952,"*Кожух клипсы нижний левый ЕИУЮ.735224.002*",'[16]ТЗ и ТП'!$D$33)+SUMIF($J952,"*Кожух клипсы нижний правый ЕИУЮ.735224.003*",'[16]ТЗ и ТП'!$D$34)+SUMIF($J952,"*Крышка заушника ЕИУЮ.735614.002*",'[16]ТЗ и ТП'!$D$35)+SUMIF($J952,"*Крышка скобы ЕИУЮ.745321.001*",'[16]ТЗ и ТП'!$D$36)+SUMIF($J952,"*Основание заушника ЕИУЮ.735614.001*",'[16]ТЗ и ТП'!$D$37)+SUMIF($J952,"*Разборка заушной части*",'[16]ТЗ и ТП'!$D$38)+SUMIF($J952,"*Сборка корпуса заушной части*",'[16]ТЗ и ТП'!$D$39)+SUMIF($J952,"*Разборка клипсы*",'[16]ТЗ и ТП'!$D$40)+SUMIF($J952,"*Сборка корпуса клипсы*",'[16]ТЗ и ТП'!$D$41)+SUMIF($J952,"*Перепрошивка платы*",'[16]ТЗ и ТП'!$D$42)+SUMIF($J952,"*Подклейка провода к клипсе*",'[16]ТЗ и ТП'!$D$43)+SUMIF($J952,"*Чистка гарнитуры*",'[16]ТЗ и ТП'!$D$44)+SUMIF($J952,"*Проклейка амбушюр*",'[16]ТЗ и ТП'!$D$45)+SUMIF($J952,"*Прошивка BLE*",'[16]ТЗ и ТП'!$D$46)+SUMIF($J952,"*Скоба клипсы ЕИУЮ.745326.001*",'[16]ТЗ и ТП'!$D$47)+SUMIF($J952,"*Укорочен кабель*",'[16]ТЗ и ТП'!$D$48)+SUMIF($J952,"*Уменьшены амбушюры*",'[16]ТЗ и ТП'!$D$49)+SUMIF($J952,"*Установлены более длинные пружины 2 шт*",'[16]ТЗ и ТП'!$D$50)+SUMIF($J952,"*Установлены более длинные пружины 4 шт*",'[16]ТЗ и ТП'!$D$51)+SUMIF($J952,"*Растянуты пружины*",'[16]ТЗ и ТП'!$D$52)+SUMIF($J952,"*Перебор клипсы*",'[16]ТЗ и ТП'!$D$53)+SUMIF($J952,"*Усилена кнопка*",'[16]ТЗ и ТП'!$D$54)+IF($E952=$E951,0,IF($A952&gt;0.5,'[16]ТЗ и ТП'!$D$55,0))+IF(OR($F952="починено",$F952="сделана новая"),'[16]ТЗ и ТП'!$D$56)+IF(OR($F952="починено",$F952="сделана новая"),'[16]ТЗ и ТП'!$D$57)+SUMIF($J952,"*Ремонт платы датчика*",'[16]ТЗ и ТП'!$D$58)+SUMIF($J952,"*Изготовление датчика*",'[16]ТЗ и ТП'!$D$59)+SUMIF($J952,"*Вклейка магнита корпуса футляра*",'[16]ТЗ и ТП'!$D$63)+SUMIF($J952,"*Вклейка магнита крышки футляра*",'[16]ТЗ и ТП'!$D$64)+SUMIF($J952,"*Вклейка малого магнита корпуса футляра*",'[16]ТЗ и ТП'!$D$65)+SUMIF($J952,"*Вклейка малого магнита крышки футляра*",'[16]ТЗ и ТП'!$D$66)+SUMIF($J952,"*Замена 2-х цилиндрических магнитов*",'[16]ТЗ и ТП'!$D$67)+SUMIF($J952,"*Замена крышки футляра*",'[16]ТЗ и ТП'!$D$68)+SUMIF($J952,"*Замена магнита корпуса футляра*",'[16]ТЗ и ТП'!$D$69)+SUMIF($J952,"*Замена основания футляра*",'[16]ТЗ и ТП'!$D$70)+SUMIF($J952,"*Замена платы футляра*",'[16]ТЗ и ТП'!$D$71)+SUMIF($J952,"*Замена разъёма micro-USB кабеля футляра*",'[16]ТЗ и ТП'!$D$72)+SUMIF($J952,"*Замена разъёма micro-USB корпуса футляра*",'[16]ТЗ и ТП'!$D$73)+SUMIF($J952,"*Замена светодиода футляра*",'[16]ТЗ и ТП'!$D$74)+SUMIF($J952,"*Замена этикетки*",'[16]ТЗ и ТП'!$D$75)+SUMIF($J952,"*Исправление правильной ориентации micro-USB разъёма футляра  *",'[16]ТЗ и ТП'!$D$76)+SUMIF($J952,"*Замена кабеля футляра*",'[16]ТЗ и ТП'!$D$77)+SUMIF($J952,"*Доработка платы футляра &gt;40%*",'[16]ТЗ и ТП'!$D$78)+SUMIF($J952,"*Доработка платы футляра от нагрева*",'[16]ТЗ и ТП'!$D$79)+SUMIF($J952,"*Доработка разъёма micro-USB кабеля футляра*",'[16]ТЗ и ТП'!$D$80)+SUMIF($J952,"*Диагностика футляра*",'[16]ТЗ и ТП'!$D$81)+SUMIF($J952,"*Снятие платы футляра*",'[16]ТЗ и ТП'!$D$82)+SUMIF($J952,"*Установка платы футляра*",'[16]ТЗ и ТП'!$D$83)+SUMIF($J952,"*Изготовление уплотнителя под датчик*",'[16]ТЗ и ТП'!$D$84)+SUMIF($J952,"*Изготовление нового футляра*",'[16]ТЗ и ТП'!$D$85)+SUMIF($J952,"*Замена аккумулятора футляра*",'[16]ТЗ и ТП'!$D$86)</f>
        <v>#VALUE!</v>
      </c>
    </row>
    <row r="953" spans="1:17" ht="120" hidden="1">
      <c r="A953" s="147">
        <v>948</v>
      </c>
      <c r="B953" s="155" t="str">
        <f>IF(D953=4,VLOOKUP(C953,'[16]ФИО - № гарнитуры 4-я линия СПб'!$B$2:$C$180,2,FALSE),IF(D953=3,VLOOKUP(C953,'[16]ФИО - № гарнитуры 3-я линия СПб'!$B$2:$C$211,2,FALSE),""))</f>
        <v>Кузьмин Андрей Евгеньевич</v>
      </c>
      <c r="C953" s="144">
        <v>372</v>
      </c>
      <c r="D953" s="5">
        <v>3</v>
      </c>
      <c r="E953" s="106">
        <v>43459</v>
      </c>
      <c r="F953" s="126" t="s">
        <v>120</v>
      </c>
      <c r="G953" s="124"/>
      <c r="H953" s="265"/>
      <c r="I953" s="63" t="s">
        <v>504</v>
      </c>
      <c r="J953" s="31" t="s">
        <v>2493</v>
      </c>
      <c r="K953" s="232" t="s">
        <v>2118</v>
      </c>
      <c r="L953" s="148" t="s">
        <v>1601</v>
      </c>
      <c r="M953" s="145">
        <v>43507</v>
      </c>
      <c r="N953" s="145">
        <v>43514</v>
      </c>
      <c r="O953" s="149">
        <f>IF(M953&lt;&gt;"ЗН",COUNTIF(M$2:M952,M953),0)</f>
        <v>1</v>
      </c>
      <c r="P953" s="149" t="str">
        <f>IF($D953=4,IF(INT($E953)-EDATE(VLOOKUP($C953,'[16]ФИО - № гарнитуры 4-я линия СПб'!$B$2:$H$180,7,FALSE),12)&gt;=0,"НЕТ","ДА"),IF($D953=3,IF(INT($E953)-EDATE(VLOOKUP($C953,'[16]ФИО - № гарнитуры 3-я линия СПб'!$B$2:$M$211,12,FALSE),12)&gt;=0,"НЕТ","ДА"),""))</f>
        <v>НЕТ</v>
      </c>
      <c r="Q953" s="149" t="e">
        <f>SUMIF($J953,"*AFE4490*",'[16]ТЗ и ТП'!$D$2)+SUMIF($J953,"*BC817*",'[16]ТЗ и ТП'!$D$3)+SUMIF($J953,"*LP2985-3,0*",'[16]ТЗ и ТП'!$D$4)+SUMIF($J953,"*STC4054GR*",'[16]ТЗ и ТП'!$D$5)+SUMIF($J953,"*W25Q128*",'[16]ТЗ и ТП'!$D$6)+SUMIF($J953,"*Диагностика датчика*",'[16]ТЗ и ТП'!$D$7)+SUMIF($J953,"*Доработка амбушюр*",'[16]ТЗ и ТП'!$D$8)+SUMIF($J953,"*Заглушка клипсы ЕИУЮ.741621.001*",'[16]ТЗ и ТП'!$D$9)+SUMIF($J953,"*Заглушка клипсы ЕИУЮ.741621.001 - 2 шт*",'[16]ТЗ и ТП'!$D$10)+SUMIF($J953,"*Замена SMD-кнопки*",'[16]ТЗ и ТП'!$D$11)+SUMIF($J953,"*Замена аккумулятора датчика*",'[16]ТЗ и ТП'!$D$12)+SUMIF($J953,"*Замена амбушюр*",'[16]ТЗ и ТП'!$D$13)+SUMIF($J953,"*Замена детектора датчика крови DDN2090M APMKorea*",'[16]ТЗ и ТП'!$D$14)+SUMIF($J953,"*Замена заводского номера*",'[16]ТЗ и ТП'!$D$15)+SUMIF($J953,"*Замена зарядного устройства*",'[16]ТЗ и ТП'!$D$16)+SUMIF($J953,"*Замена излучателя датчика крови DDL2002M APMKorea*",'[16]ТЗ и ТП'!$D$17)+SUMIF($J953,"*Замена кабеля датчика*",'[16]ТЗ и ТП'!$D$18)+SUMIF($J953,"*Замена Кнопки заушника ЕИУЮ.741521.001*",'[16]ТЗ и ТП'!$D$19)+SUMIF($J953,"*Замена платы датчика*",'[16]ТЗ и ТП'!$D$20)+SUMIF($J953,"*Замена пружин 2 шт*",'[16]ТЗ и ТП'!$D$21)+SUMIF($J953,"*Замена пружин 4 шт*",'[16]ТЗ и ТП'!$D$22)+SUMIF($J953,"*Замена разъёма micro-USB датчика*",'[16]ТЗ и ТП'!$D$23)+SUMIF($J953,"*Замена этикетки на упаковке*",'[16]ТЗ и ТП'!$D$24)+SUMIF($J953,"*Изготовление нового силиконового уха*",'[16]ТЗ и ТП'!$D$25)+SUMIF($J953,"*Изготовление нового слепка уха*",'[16]ТЗ и ТП'!$D$26)+SUMIF($J953,"*Изготовление новой клипсы*",'[16]ТЗ и ТП'!$D$27)+SUMIF($J953,"*Изготовление новых амбушюр*",'[16]ТЗ и ТП'!$D$28)+SUMIF($J953,"*Изготовление новых форм*",'[16]ТЗ и ТП'!$D$29)+SUMIF($J953,"*Кинута перемычка*",'[16]ТЗ и ТП'!$D$30)+SUMIF($J953,"*Кожух клипсы верхний левый ЕИУЮ.735224.004*",'[16]ТЗ и ТП'!$D$31)+SUMIF($J953,"*Кожух клипсы верхний правый ЕИУЮ.735224.005*",'[16]ТЗ и ТП'!$D$32)+SUMIF($J953,"*Кожух клипсы нижний левый ЕИУЮ.735224.002*",'[16]ТЗ и ТП'!$D$33)+SUMIF($J953,"*Кожух клипсы нижний правый ЕИУЮ.735224.003*",'[16]ТЗ и ТП'!$D$34)+SUMIF($J953,"*Крышка заушника ЕИУЮ.735614.002*",'[16]ТЗ и ТП'!$D$35)+SUMIF($J953,"*Крышка скобы ЕИУЮ.745321.001*",'[16]ТЗ и ТП'!$D$36)+SUMIF($J953,"*Основание заушника ЕИУЮ.735614.001*",'[16]ТЗ и ТП'!$D$37)+SUMIF($J953,"*Разборка заушной части*",'[16]ТЗ и ТП'!$D$38)+SUMIF($J953,"*Сборка корпуса заушной части*",'[16]ТЗ и ТП'!$D$39)+SUMIF($J953,"*Разборка клипсы*",'[16]ТЗ и ТП'!$D$40)+SUMIF($J953,"*Сборка корпуса клипсы*",'[16]ТЗ и ТП'!$D$41)+SUMIF($J953,"*Перепрошивка платы*",'[16]ТЗ и ТП'!$D$42)+SUMIF($J953,"*Подклейка провода к клипсе*",'[16]ТЗ и ТП'!$D$43)+SUMIF($J953,"*Чистка гарнитуры*",'[16]ТЗ и ТП'!$D$44)+SUMIF($J953,"*Проклейка амбушюр*",'[16]ТЗ и ТП'!$D$45)+SUMIF($J953,"*Прошивка BLE*",'[16]ТЗ и ТП'!$D$46)+SUMIF($J953,"*Скоба клипсы ЕИУЮ.745326.001*",'[16]ТЗ и ТП'!$D$47)+SUMIF($J953,"*Укорочен кабель*",'[16]ТЗ и ТП'!$D$48)+SUMIF($J953,"*Уменьшены амбушюры*",'[16]ТЗ и ТП'!$D$49)+SUMIF($J953,"*Установлены более длинные пружины 2 шт*",'[16]ТЗ и ТП'!$D$50)+SUMIF($J953,"*Установлены более длинные пружины 4 шт*",'[16]ТЗ и ТП'!$D$51)+SUMIF($J953,"*Растянуты пружины*",'[16]ТЗ и ТП'!$D$52)+SUMIF($J953,"*Перебор клипсы*",'[16]ТЗ и ТП'!$D$53)+SUMIF($J953,"*Усилена кнопка*",'[16]ТЗ и ТП'!$D$54)+IF($E953=$E952,0,IF($A953&gt;0.5,'[16]ТЗ и ТП'!$D$55,0))+IF(OR($F953="починено",$F953="сделана новая"),'[16]ТЗ и ТП'!$D$56)+IF(OR($F953="починено",$F953="сделана новая"),'[16]ТЗ и ТП'!$D$57)+SUMIF($J953,"*Ремонт платы датчика*",'[16]ТЗ и ТП'!$D$58)+SUMIF($J953,"*Изготовление датчика*",'[16]ТЗ и ТП'!$D$59)+SUMIF($J953,"*Вклейка магнита корпуса футляра*",'[16]ТЗ и ТП'!$D$63)+SUMIF($J953,"*Вклейка магнита крышки футляра*",'[16]ТЗ и ТП'!$D$64)+SUMIF($J953,"*Вклейка малого магнита корпуса футляра*",'[16]ТЗ и ТП'!$D$65)+SUMIF($J953,"*Вклейка малого магнита крышки футляра*",'[16]ТЗ и ТП'!$D$66)+SUMIF($J953,"*Замена 2-х цилиндрических магнитов*",'[16]ТЗ и ТП'!$D$67)+SUMIF($J953,"*Замена крышки футляра*",'[16]ТЗ и ТП'!$D$68)+SUMIF($J953,"*Замена магнита корпуса футляра*",'[16]ТЗ и ТП'!$D$69)+SUMIF($J953,"*Замена основания футляра*",'[16]ТЗ и ТП'!$D$70)+SUMIF($J953,"*Замена платы футляра*",'[16]ТЗ и ТП'!$D$71)+SUMIF($J953,"*Замена разъёма micro-USB кабеля футляра*",'[16]ТЗ и ТП'!$D$72)+SUMIF($J953,"*Замена разъёма micro-USB корпуса футляра*",'[16]ТЗ и ТП'!$D$73)+SUMIF($J953,"*Замена светодиода футляра*",'[16]ТЗ и ТП'!$D$74)+SUMIF($J953,"*Замена этикетки*",'[16]ТЗ и ТП'!$D$75)+SUMIF($J953,"*Исправление правильной ориентации micro-USB разъёма футляра  *",'[16]ТЗ и ТП'!$D$76)+SUMIF($J953,"*Замена кабеля футляра*",'[16]ТЗ и ТП'!$D$77)+SUMIF($J953,"*Доработка платы футляра &gt;40%*",'[16]ТЗ и ТП'!$D$78)+SUMIF($J953,"*Доработка платы футляра от нагрева*",'[16]ТЗ и ТП'!$D$79)+SUMIF($J953,"*Доработка разъёма micro-USB кабеля футляра*",'[16]ТЗ и ТП'!$D$80)+SUMIF($J953,"*Диагностика футляра*",'[16]ТЗ и ТП'!$D$81)+SUMIF($J953,"*Снятие платы футляра*",'[16]ТЗ и ТП'!$D$82)+SUMIF($J953,"*Установка платы футляра*",'[16]ТЗ и ТП'!$D$83)+SUMIF($J953,"*Изготовление уплотнителя под датчик*",'[16]ТЗ и ТП'!$D$84)+SUMIF($J953,"*Изготовление нового футляра*",'[16]ТЗ и ТП'!$D$85)+SUMIF($J953,"*Замена аккумулятора футляра*",'[16]ТЗ и ТП'!$D$86)</f>
        <v>#VALUE!</v>
      </c>
    </row>
    <row r="954" spans="1:17" ht="120" hidden="1">
      <c r="A954" s="147">
        <v>949</v>
      </c>
      <c r="B954" s="155" t="str">
        <f>IF(D954=4,VLOOKUP(C954,'[16]ФИО - № гарнитуры 4-я линия СПб'!$B$2:$C$180,2,FALSE),IF(D954=3,VLOOKUP(C954,'[16]ФИО - № гарнитуры 3-я линия СПб'!$B$2:$C$211,2,FALSE),""))</f>
        <v>Баранов Михаил Валентинович</v>
      </c>
      <c r="C954" s="144">
        <v>299</v>
      </c>
      <c r="D954" s="5">
        <v>3</v>
      </c>
      <c r="E954" s="106">
        <v>43459</v>
      </c>
      <c r="F954" s="126" t="s">
        <v>120</v>
      </c>
      <c r="G954" s="124"/>
      <c r="H954" s="265"/>
      <c r="I954" s="63" t="s">
        <v>2272</v>
      </c>
      <c r="J954" s="31" t="s">
        <v>2518</v>
      </c>
      <c r="K954" s="19" t="s">
        <v>2517</v>
      </c>
      <c r="L954" s="148" t="s">
        <v>1601</v>
      </c>
      <c r="M954" s="145">
        <v>43511</v>
      </c>
      <c r="N954" s="145">
        <v>43516</v>
      </c>
      <c r="O954" s="149">
        <f>IF(M954&lt;&gt;"ЗН",COUNTIF(M$2:M953,M954),0)</f>
        <v>0</v>
      </c>
      <c r="P954" s="149" t="str">
        <f>IF($D954=4,IF(INT($E954)-EDATE(VLOOKUP($C954,'[16]ФИО - № гарнитуры 4-я линия СПб'!$B$2:$H$180,7,FALSE),12)&gt;=0,"НЕТ","ДА"),IF($D954=3,IF(INT($E954)-EDATE(VLOOKUP($C954,'[16]ФИО - № гарнитуры 3-я линия СПб'!$B$2:$M$211,12,FALSE),12)&gt;=0,"НЕТ","ДА"),""))</f>
        <v>НЕТ</v>
      </c>
      <c r="Q954" s="149" t="e">
        <f>SUMIF($J954,"*AFE4490*",'[16]ТЗ и ТП'!$D$2)+SUMIF($J954,"*BC817*",'[16]ТЗ и ТП'!$D$3)+SUMIF($J954,"*LP2985-3,0*",'[16]ТЗ и ТП'!$D$4)+SUMIF($J954,"*STC4054GR*",'[16]ТЗ и ТП'!$D$5)+SUMIF($J954,"*W25Q128*",'[16]ТЗ и ТП'!$D$6)+SUMIF($J954,"*Диагностика датчика*",'[16]ТЗ и ТП'!$D$7)+SUMIF($J954,"*Доработка амбушюр*",'[16]ТЗ и ТП'!$D$8)+SUMIF($J954,"*Заглушка клипсы ЕИУЮ.741621.001*",'[16]ТЗ и ТП'!$D$9)+SUMIF($J954,"*Заглушка клипсы ЕИУЮ.741621.001 - 2 шт*",'[16]ТЗ и ТП'!$D$10)+SUMIF($J954,"*Замена SMD-кнопки*",'[16]ТЗ и ТП'!$D$11)+SUMIF($J954,"*Замена аккумулятора датчика*",'[16]ТЗ и ТП'!$D$12)+SUMIF($J954,"*Замена амбушюр*",'[16]ТЗ и ТП'!$D$13)+SUMIF($J954,"*Замена детектора датчика крови DDN2090M APMKorea*",'[16]ТЗ и ТП'!$D$14)+SUMIF($J954,"*Замена заводского номера*",'[16]ТЗ и ТП'!$D$15)+SUMIF($J954,"*Замена зарядного устройства*",'[16]ТЗ и ТП'!$D$16)+SUMIF($J954,"*Замена излучателя датчика крови DDL2002M APMKorea*",'[16]ТЗ и ТП'!$D$17)+SUMIF($J954,"*Замена кабеля датчика*",'[16]ТЗ и ТП'!$D$18)+SUMIF($J954,"*Замена Кнопки заушника ЕИУЮ.741521.001*",'[16]ТЗ и ТП'!$D$19)+SUMIF($J954,"*Замена платы датчика*",'[16]ТЗ и ТП'!$D$20)+SUMIF($J954,"*Замена пружин 2 шт*",'[16]ТЗ и ТП'!$D$21)+SUMIF($J954,"*Замена пружин 4 шт*",'[16]ТЗ и ТП'!$D$22)+SUMIF($J954,"*Замена разъёма micro-USB датчика*",'[16]ТЗ и ТП'!$D$23)+SUMIF($J954,"*Замена этикетки на упаковке*",'[16]ТЗ и ТП'!$D$24)+SUMIF($J954,"*Изготовление нового силиконового уха*",'[16]ТЗ и ТП'!$D$25)+SUMIF($J954,"*Изготовление нового слепка уха*",'[16]ТЗ и ТП'!$D$26)+SUMIF($J954,"*Изготовление новой клипсы*",'[16]ТЗ и ТП'!$D$27)+SUMIF($J954,"*Изготовление новых амбушюр*",'[16]ТЗ и ТП'!$D$28)+SUMIF($J954,"*Изготовление новых форм*",'[16]ТЗ и ТП'!$D$29)+SUMIF($J954,"*Кинута перемычка*",'[16]ТЗ и ТП'!$D$30)+SUMIF($J954,"*Кожух клипсы верхний левый ЕИУЮ.735224.004*",'[16]ТЗ и ТП'!$D$31)+SUMIF($J954,"*Кожух клипсы верхний правый ЕИУЮ.735224.005*",'[16]ТЗ и ТП'!$D$32)+SUMIF($J954,"*Кожух клипсы нижний левый ЕИУЮ.735224.002*",'[16]ТЗ и ТП'!$D$33)+SUMIF($J954,"*Кожух клипсы нижний правый ЕИУЮ.735224.003*",'[16]ТЗ и ТП'!$D$34)+SUMIF($J954,"*Крышка заушника ЕИУЮ.735614.002*",'[16]ТЗ и ТП'!$D$35)+SUMIF($J954,"*Крышка скобы ЕИУЮ.745321.001*",'[16]ТЗ и ТП'!$D$36)+SUMIF($J954,"*Основание заушника ЕИУЮ.735614.001*",'[16]ТЗ и ТП'!$D$37)+SUMIF($J954,"*Разборка заушной части*",'[16]ТЗ и ТП'!$D$38)+SUMIF($J954,"*Сборка корпуса заушной части*",'[16]ТЗ и ТП'!$D$39)+SUMIF($J954,"*Разборка клипсы*",'[16]ТЗ и ТП'!$D$40)+SUMIF($J954,"*Сборка корпуса клипсы*",'[16]ТЗ и ТП'!$D$41)+SUMIF($J954,"*Перепрошивка платы*",'[16]ТЗ и ТП'!$D$42)+SUMIF($J954,"*Подклейка провода к клипсе*",'[16]ТЗ и ТП'!$D$43)+SUMIF($J954,"*Чистка гарнитуры*",'[16]ТЗ и ТП'!$D$44)+SUMIF($J954,"*Проклейка амбушюр*",'[16]ТЗ и ТП'!$D$45)+SUMIF($J954,"*Прошивка BLE*",'[16]ТЗ и ТП'!$D$46)+SUMIF($J954,"*Скоба клипсы ЕИУЮ.745326.001*",'[16]ТЗ и ТП'!$D$47)+SUMIF($J954,"*Укорочен кабель*",'[16]ТЗ и ТП'!$D$48)+SUMIF($J954,"*Уменьшены амбушюры*",'[16]ТЗ и ТП'!$D$49)+SUMIF($J954,"*Установлены более длинные пружины 2 шт*",'[16]ТЗ и ТП'!$D$50)+SUMIF($J954,"*Установлены более длинные пружины 4 шт*",'[16]ТЗ и ТП'!$D$51)+SUMIF($J954,"*Растянуты пружины*",'[16]ТЗ и ТП'!$D$52)+SUMIF($J954,"*Перебор клипсы*",'[16]ТЗ и ТП'!$D$53)+SUMIF($J954,"*Усилена кнопка*",'[16]ТЗ и ТП'!$D$54)+IF($E954=$E953,0,IF($A954&gt;0.5,'[16]ТЗ и ТП'!$D$55,0))+IF(OR($F954="починено",$F954="сделана новая"),'[16]ТЗ и ТП'!$D$56)+IF(OR($F954="починено",$F954="сделана новая"),'[16]ТЗ и ТП'!$D$57)+SUMIF($J954,"*Ремонт платы датчика*",'[16]ТЗ и ТП'!$D$58)+SUMIF($J954,"*Изготовление датчика*",'[16]ТЗ и ТП'!$D$59)+SUMIF($J954,"*Вклейка магнита корпуса футляра*",'[16]ТЗ и ТП'!$D$63)+SUMIF($J954,"*Вклейка магнита крышки футляра*",'[16]ТЗ и ТП'!$D$64)+SUMIF($J954,"*Вклейка малого магнита корпуса футляра*",'[16]ТЗ и ТП'!$D$65)+SUMIF($J954,"*Вклейка малого магнита крышки футляра*",'[16]ТЗ и ТП'!$D$66)+SUMIF($J954,"*Замена 2-х цилиндрических магнитов*",'[16]ТЗ и ТП'!$D$67)+SUMIF($J954,"*Замена крышки футляра*",'[16]ТЗ и ТП'!$D$68)+SUMIF($J954,"*Замена магнита корпуса футляра*",'[16]ТЗ и ТП'!$D$69)+SUMIF($J954,"*Замена основания футляра*",'[16]ТЗ и ТП'!$D$70)+SUMIF($J954,"*Замена платы футляра*",'[16]ТЗ и ТП'!$D$71)+SUMIF($J954,"*Замена разъёма micro-USB кабеля футляра*",'[16]ТЗ и ТП'!$D$72)+SUMIF($J954,"*Замена разъёма micro-USB корпуса футляра*",'[16]ТЗ и ТП'!$D$73)+SUMIF($J954,"*Замена светодиода футляра*",'[16]ТЗ и ТП'!$D$74)+SUMIF($J954,"*Замена этикетки*",'[16]ТЗ и ТП'!$D$75)+SUMIF($J954,"*Исправление правильной ориентации micro-USB разъёма футляра  *",'[16]ТЗ и ТП'!$D$76)+SUMIF($J954,"*Замена кабеля футляра*",'[16]ТЗ и ТП'!$D$77)+SUMIF($J954,"*Доработка платы футляра &gt;40%*",'[16]ТЗ и ТП'!$D$78)+SUMIF($J954,"*Доработка платы футляра от нагрева*",'[16]ТЗ и ТП'!$D$79)+SUMIF($J954,"*Доработка разъёма micro-USB кабеля футляра*",'[16]ТЗ и ТП'!$D$80)+SUMIF($J954,"*Диагностика футляра*",'[16]ТЗ и ТП'!$D$81)+SUMIF($J954,"*Снятие платы футляра*",'[16]ТЗ и ТП'!$D$82)+SUMIF($J954,"*Установка платы футляра*",'[16]ТЗ и ТП'!$D$83)+SUMIF($J954,"*Изготовление уплотнителя под датчик*",'[16]ТЗ и ТП'!$D$84)+SUMIF($J954,"*Изготовление нового футляра*",'[16]ТЗ и ТП'!$D$85)+SUMIF($J954,"*Замена аккумулятора футляра*",'[16]ТЗ и ТП'!$D$86)</f>
        <v>#VALUE!</v>
      </c>
    </row>
    <row r="955" spans="1:17" ht="120" hidden="1">
      <c r="A955" s="147">
        <v>950</v>
      </c>
      <c r="B955" s="155" t="str">
        <f>IF(D955=4,VLOOKUP(C955,'[16]ФИО - № гарнитуры 4-я линия СПб'!$B$2:$C$180,2,FALSE),IF(D955=3,VLOOKUP(C955,'[16]ФИО - № гарнитуры 3-я линия СПб'!$B$2:$C$211,2,FALSE),""))</f>
        <v>Шевырев Аркадий Николаевич</v>
      </c>
      <c r="C955" s="144">
        <v>478</v>
      </c>
      <c r="D955" s="5">
        <v>3</v>
      </c>
      <c r="E955" s="106">
        <v>43459</v>
      </c>
      <c r="F955" s="126" t="s">
        <v>120</v>
      </c>
      <c r="G955" s="124"/>
      <c r="H955" s="265"/>
      <c r="I955" s="63" t="s">
        <v>2273</v>
      </c>
      <c r="J955" s="31" t="s">
        <v>2483</v>
      </c>
      <c r="K955" s="19" t="s">
        <v>2512</v>
      </c>
      <c r="L955" s="148" t="s">
        <v>1601</v>
      </c>
      <c r="M955" s="145">
        <v>43511</v>
      </c>
      <c r="N955" s="145">
        <v>43514</v>
      </c>
      <c r="O955" s="149">
        <f>IF(M955&lt;&gt;"ЗН",COUNTIF(M$2:M954,M955),0)</f>
        <v>1</v>
      </c>
      <c r="P955" s="149" t="str">
        <f>IF($D955=4,IF(INT($E955)-EDATE(VLOOKUP($C955,'[16]ФИО - № гарнитуры 4-я линия СПб'!$B$2:$H$180,7,FALSE),12)&gt;=0,"НЕТ","ДА"),IF($D955=3,IF(INT($E955)-EDATE(VLOOKUP($C955,'[16]ФИО - № гарнитуры 3-я линия СПб'!$B$2:$M$211,12,FALSE),12)&gt;=0,"НЕТ","ДА"),""))</f>
        <v>НЕТ</v>
      </c>
      <c r="Q955" s="149" t="e">
        <f>SUMIF($J955,"*AFE4490*",'[16]ТЗ и ТП'!$D$2)+SUMIF($J955,"*BC817*",'[16]ТЗ и ТП'!$D$3)+SUMIF($J955,"*LP2985-3,0*",'[16]ТЗ и ТП'!$D$4)+SUMIF($J955,"*STC4054GR*",'[16]ТЗ и ТП'!$D$5)+SUMIF($J955,"*W25Q128*",'[16]ТЗ и ТП'!$D$6)+SUMIF($J955,"*Диагностика датчика*",'[16]ТЗ и ТП'!$D$7)+SUMIF($J955,"*Доработка амбушюр*",'[16]ТЗ и ТП'!$D$8)+SUMIF($J955,"*Заглушка клипсы ЕИУЮ.741621.001*",'[16]ТЗ и ТП'!$D$9)+SUMIF($J955,"*Заглушка клипсы ЕИУЮ.741621.001 - 2 шт*",'[16]ТЗ и ТП'!$D$10)+SUMIF($J955,"*Замена SMD-кнопки*",'[16]ТЗ и ТП'!$D$11)+SUMIF($J955,"*Замена аккумулятора датчика*",'[16]ТЗ и ТП'!$D$12)+SUMIF($J955,"*Замена амбушюр*",'[16]ТЗ и ТП'!$D$13)+SUMIF($J955,"*Замена детектора датчика крови DDN2090M APMKorea*",'[16]ТЗ и ТП'!$D$14)+SUMIF($J955,"*Замена заводского номера*",'[16]ТЗ и ТП'!$D$15)+SUMIF($J955,"*Замена зарядного устройства*",'[16]ТЗ и ТП'!$D$16)+SUMIF($J955,"*Замена излучателя датчика крови DDL2002M APMKorea*",'[16]ТЗ и ТП'!$D$17)+SUMIF($J955,"*Замена кабеля датчика*",'[16]ТЗ и ТП'!$D$18)+SUMIF($J955,"*Замена Кнопки заушника ЕИУЮ.741521.001*",'[16]ТЗ и ТП'!$D$19)+SUMIF($J955,"*Замена платы датчика*",'[16]ТЗ и ТП'!$D$20)+SUMIF($J955,"*Замена пружин 2 шт*",'[16]ТЗ и ТП'!$D$21)+SUMIF($J955,"*Замена пружин 4 шт*",'[16]ТЗ и ТП'!$D$22)+SUMIF($J955,"*Замена разъёма micro-USB датчика*",'[16]ТЗ и ТП'!$D$23)+SUMIF($J955,"*Замена этикетки на упаковке*",'[16]ТЗ и ТП'!$D$24)+SUMIF($J955,"*Изготовление нового силиконового уха*",'[16]ТЗ и ТП'!$D$25)+SUMIF($J955,"*Изготовление нового слепка уха*",'[16]ТЗ и ТП'!$D$26)+SUMIF($J955,"*Изготовление новой клипсы*",'[16]ТЗ и ТП'!$D$27)+SUMIF($J955,"*Изготовление новых амбушюр*",'[16]ТЗ и ТП'!$D$28)+SUMIF($J955,"*Изготовление новых форм*",'[16]ТЗ и ТП'!$D$29)+SUMIF($J955,"*Кинута перемычка*",'[16]ТЗ и ТП'!$D$30)+SUMIF($J955,"*Кожух клипсы верхний левый ЕИУЮ.735224.004*",'[16]ТЗ и ТП'!$D$31)+SUMIF($J955,"*Кожух клипсы верхний правый ЕИУЮ.735224.005*",'[16]ТЗ и ТП'!$D$32)+SUMIF($J955,"*Кожух клипсы нижний левый ЕИУЮ.735224.002*",'[16]ТЗ и ТП'!$D$33)+SUMIF($J955,"*Кожух клипсы нижний правый ЕИУЮ.735224.003*",'[16]ТЗ и ТП'!$D$34)+SUMIF($J955,"*Крышка заушника ЕИУЮ.735614.002*",'[16]ТЗ и ТП'!$D$35)+SUMIF($J955,"*Крышка скобы ЕИУЮ.745321.001*",'[16]ТЗ и ТП'!$D$36)+SUMIF($J955,"*Основание заушника ЕИУЮ.735614.001*",'[16]ТЗ и ТП'!$D$37)+SUMIF($J955,"*Разборка заушной части*",'[16]ТЗ и ТП'!$D$38)+SUMIF($J955,"*Сборка корпуса заушной части*",'[16]ТЗ и ТП'!$D$39)+SUMIF($J955,"*Разборка клипсы*",'[16]ТЗ и ТП'!$D$40)+SUMIF($J955,"*Сборка корпуса клипсы*",'[16]ТЗ и ТП'!$D$41)+SUMIF($J955,"*Перепрошивка платы*",'[16]ТЗ и ТП'!$D$42)+SUMIF($J955,"*Подклейка провода к клипсе*",'[16]ТЗ и ТП'!$D$43)+SUMIF($J955,"*Чистка гарнитуры*",'[16]ТЗ и ТП'!$D$44)+SUMIF($J955,"*Проклейка амбушюр*",'[16]ТЗ и ТП'!$D$45)+SUMIF($J955,"*Прошивка BLE*",'[16]ТЗ и ТП'!$D$46)+SUMIF($J955,"*Скоба клипсы ЕИУЮ.745326.001*",'[16]ТЗ и ТП'!$D$47)+SUMIF($J955,"*Укорочен кабель*",'[16]ТЗ и ТП'!$D$48)+SUMIF($J955,"*Уменьшены амбушюры*",'[16]ТЗ и ТП'!$D$49)+SUMIF($J955,"*Установлены более длинные пружины 2 шт*",'[16]ТЗ и ТП'!$D$50)+SUMIF($J955,"*Установлены более длинные пружины 4 шт*",'[16]ТЗ и ТП'!$D$51)+SUMIF($J955,"*Растянуты пружины*",'[16]ТЗ и ТП'!$D$52)+SUMIF($J955,"*Перебор клипсы*",'[16]ТЗ и ТП'!$D$53)+SUMIF($J955,"*Усилена кнопка*",'[16]ТЗ и ТП'!$D$54)+IF($E955=$E954,0,IF($A955&gt;0.5,'[16]ТЗ и ТП'!$D$55,0))+IF(OR($F955="починено",$F955="сделана новая"),'[16]ТЗ и ТП'!$D$56)+IF(OR($F955="починено",$F955="сделана новая"),'[16]ТЗ и ТП'!$D$57)+SUMIF($J955,"*Ремонт платы датчика*",'[16]ТЗ и ТП'!$D$58)+SUMIF($J955,"*Изготовление датчика*",'[16]ТЗ и ТП'!$D$59)+SUMIF($J955,"*Вклейка магнита корпуса футляра*",'[16]ТЗ и ТП'!$D$63)+SUMIF($J955,"*Вклейка магнита крышки футляра*",'[16]ТЗ и ТП'!$D$64)+SUMIF($J955,"*Вклейка малого магнита корпуса футляра*",'[16]ТЗ и ТП'!$D$65)+SUMIF($J955,"*Вклейка малого магнита крышки футляра*",'[16]ТЗ и ТП'!$D$66)+SUMIF($J955,"*Замена 2-х цилиндрических магнитов*",'[16]ТЗ и ТП'!$D$67)+SUMIF($J955,"*Замена крышки футляра*",'[16]ТЗ и ТП'!$D$68)+SUMIF($J955,"*Замена магнита корпуса футляра*",'[16]ТЗ и ТП'!$D$69)+SUMIF($J955,"*Замена основания футляра*",'[16]ТЗ и ТП'!$D$70)+SUMIF($J955,"*Замена платы футляра*",'[16]ТЗ и ТП'!$D$71)+SUMIF($J955,"*Замена разъёма micro-USB кабеля футляра*",'[16]ТЗ и ТП'!$D$72)+SUMIF($J955,"*Замена разъёма micro-USB корпуса футляра*",'[16]ТЗ и ТП'!$D$73)+SUMIF($J955,"*Замена светодиода футляра*",'[16]ТЗ и ТП'!$D$74)+SUMIF($J955,"*Замена этикетки*",'[16]ТЗ и ТП'!$D$75)+SUMIF($J955,"*Исправление правильной ориентации micro-USB разъёма футляра  *",'[16]ТЗ и ТП'!$D$76)+SUMIF($J955,"*Замена кабеля футляра*",'[16]ТЗ и ТП'!$D$77)+SUMIF($J955,"*Доработка платы футляра &gt;40%*",'[16]ТЗ и ТП'!$D$78)+SUMIF($J955,"*Доработка платы футляра от нагрева*",'[16]ТЗ и ТП'!$D$79)+SUMIF($J955,"*Доработка разъёма micro-USB кабеля футляра*",'[16]ТЗ и ТП'!$D$80)+SUMIF($J955,"*Диагностика футляра*",'[16]ТЗ и ТП'!$D$81)+SUMIF($J955,"*Снятие платы футляра*",'[16]ТЗ и ТП'!$D$82)+SUMIF($J955,"*Установка платы футляра*",'[16]ТЗ и ТП'!$D$83)+SUMIF($J955,"*Изготовление уплотнителя под датчик*",'[16]ТЗ и ТП'!$D$84)+SUMIF($J955,"*Изготовление нового футляра*",'[16]ТЗ и ТП'!$D$85)+SUMIF($J955,"*Замена аккумулятора футляра*",'[16]ТЗ и ТП'!$D$86)</f>
        <v>#VALUE!</v>
      </c>
    </row>
    <row r="956" spans="1:17" ht="120" hidden="1">
      <c r="A956" s="147">
        <v>951</v>
      </c>
      <c r="B956" s="155" t="str">
        <f>IF(D956=4,VLOOKUP(C956,'[16]ФИО - № гарнитуры 4-я линия СПб'!$B$2:$C$180,2,FALSE),IF(D956=3,VLOOKUP(C956,'[16]ФИО - № гарнитуры 3-я линия СПб'!$B$2:$C$211,2,FALSE),""))</f>
        <v>Цыбаев Евгений Владимирович</v>
      </c>
      <c r="C956" s="144">
        <v>470</v>
      </c>
      <c r="D956" s="5">
        <v>3</v>
      </c>
      <c r="E956" s="106">
        <v>43459</v>
      </c>
      <c r="F956" s="126" t="s">
        <v>120</v>
      </c>
      <c r="G956" s="124"/>
      <c r="H956" s="265"/>
      <c r="I956" s="63" t="s">
        <v>1931</v>
      </c>
      <c r="J956" s="31" t="s">
        <v>2398</v>
      </c>
      <c r="K956" s="19" t="s">
        <v>2495</v>
      </c>
      <c r="L956" s="148" t="s">
        <v>1601</v>
      </c>
      <c r="M956" s="145">
        <v>43511</v>
      </c>
      <c r="N956" s="145">
        <v>43514</v>
      </c>
      <c r="O956" s="149">
        <f>IF(M956&lt;&gt;"ЗН",COUNTIF(M$2:M955,M956),0)</f>
        <v>2</v>
      </c>
      <c r="P956" s="149" t="str">
        <f>IF($D956=4,IF(INT($E956)-EDATE(VLOOKUP($C956,'[16]ФИО - № гарнитуры 4-я линия СПб'!$B$2:$H$180,7,FALSE),12)&gt;=0,"НЕТ","ДА"),IF($D956=3,IF(INT($E956)-EDATE(VLOOKUP($C956,'[16]ФИО - № гарнитуры 3-я линия СПб'!$B$2:$M$211,12,FALSE),12)&gt;=0,"НЕТ","ДА"),""))</f>
        <v>НЕТ</v>
      </c>
      <c r="Q956" s="149" t="e">
        <f>SUMIF($J956,"*AFE4490*",'[16]ТЗ и ТП'!$D$2)+SUMIF($J956,"*BC817*",'[16]ТЗ и ТП'!$D$3)+SUMIF($J956,"*LP2985-3,0*",'[16]ТЗ и ТП'!$D$4)+SUMIF($J956,"*STC4054GR*",'[16]ТЗ и ТП'!$D$5)+SUMIF($J956,"*W25Q128*",'[16]ТЗ и ТП'!$D$6)+SUMIF($J956,"*Диагностика датчика*",'[16]ТЗ и ТП'!$D$7)+SUMIF($J956,"*Доработка амбушюр*",'[16]ТЗ и ТП'!$D$8)+SUMIF($J956,"*Заглушка клипсы ЕИУЮ.741621.001*",'[16]ТЗ и ТП'!$D$9)+SUMIF($J956,"*Заглушка клипсы ЕИУЮ.741621.001 - 2 шт*",'[16]ТЗ и ТП'!$D$10)+SUMIF($J956,"*Замена SMD-кнопки*",'[16]ТЗ и ТП'!$D$11)+SUMIF($J956,"*Замена аккумулятора датчика*",'[16]ТЗ и ТП'!$D$12)+SUMIF($J956,"*Замена амбушюр*",'[16]ТЗ и ТП'!$D$13)+SUMIF($J956,"*Замена детектора датчика крови DDN2090M APMKorea*",'[16]ТЗ и ТП'!$D$14)+SUMIF($J956,"*Замена заводского номера*",'[16]ТЗ и ТП'!$D$15)+SUMIF($J956,"*Замена зарядного устройства*",'[16]ТЗ и ТП'!$D$16)+SUMIF($J956,"*Замена излучателя датчика крови DDL2002M APMKorea*",'[16]ТЗ и ТП'!$D$17)+SUMIF($J956,"*Замена кабеля датчика*",'[16]ТЗ и ТП'!$D$18)+SUMIF($J956,"*Замена Кнопки заушника ЕИУЮ.741521.001*",'[16]ТЗ и ТП'!$D$19)+SUMIF($J956,"*Замена платы датчика*",'[16]ТЗ и ТП'!$D$20)+SUMIF($J956,"*Замена пружин 2 шт*",'[16]ТЗ и ТП'!$D$21)+SUMIF($J956,"*Замена пружин 4 шт*",'[16]ТЗ и ТП'!$D$22)+SUMIF($J956,"*Замена разъёма micro-USB датчика*",'[16]ТЗ и ТП'!$D$23)+SUMIF($J956,"*Замена этикетки на упаковке*",'[16]ТЗ и ТП'!$D$24)+SUMIF($J956,"*Изготовление нового силиконового уха*",'[16]ТЗ и ТП'!$D$25)+SUMIF($J956,"*Изготовление нового слепка уха*",'[16]ТЗ и ТП'!$D$26)+SUMIF($J956,"*Изготовление новой клипсы*",'[16]ТЗ и ТП'!$D$27)+SUMIF($J956,"*Изготовление новых амбушюр*",'[16]ТЗ и ТП'!$D$28)+SUMIF($J956,"*Изготовление новых форм*",'[16]ТЗ и ТП'!$D$29)+SUMIF($J956,"*Кинута перемычка*",'[16]ТЗ и ТП'!$D$30)+SUMIF($J956,"*Кожух клипсы верхний левый ЕИУЮ.735224.004*",'[16]ТЗ и ТП'!$D$31)+SUMIF($J956,"*Кожух клипсы верхний правый ЕИУЮ.735224.005*",'[16]ТЗ и ТП'!$D$32)+SUMIF($J956,"*Кожух клипсы нижний левый ЕИУЮ.735224.002*",'[16]ТЗ и ТП'!$D$33)+SUMIF($J956,"*Кожух клипсы нижний правый ЕИУЮ.735224.003*",'[16]ТЗ и ТП'!$D$34)+SUMIF($J956,"*Крышка заушника ЕИУЮ.735614.002*",'[16]ТЗ и ТП'!$D$35)+SUMIF($J956,"*Крышка скобы ЕИУЮ.745321.001*",'[16]ТЗ и ТП'!$D$36)+SUMIF($J956,"*Основание заушника ЕИУЮ.735614.001*",'[16]ТЗ и ТП'!$D$37)+SUMIF($J956,"*Разборка заушной части*",'[16]ТЗ и ТП'!$D$38)+SUMIF($J956,"*Сборка корпуса заушной части*",'[16]ТЗ и ТП'!$D$39)+SUMIF($J956,"*Разборка клипсы*",'[16]ТЗ и ТП'!$D$40)+SUMIF($J956,"*Сборка корпуса клипсы*",'[16]ТЗ и ТП'!$D$41)+SUMIF($J956,"*Перепрошивка платы*",'[16]ТЗ и ТП'!$D$42)+SUMIF($J956,"*Подклейка провода к клипсе*",'[16]ТЗ и ТП'!$D$43)+SUMIF($J956,"*Чистка гарнитуры*",'[16]ТЗ и ТП'!$D$44)+SUMIF($J956,"*Проклейка амбушюр*",'[16]ТЗ и ТП'!$D$45)+SUMIF($J956,"*Прошивка BLE*",'[16]ТЗ и ТП'!$D$46)+SUMIF($J956,"*Скоба клипсы ЕИУЮ.745326.001*",'[16]ТЗ и ТП'!$D$47)+SUMIF($J956,"*Укорочен кабель*",'[16]ТЗ и ТП'!$D$48)+SUMIF($J956,"*Уменьшены амбушюры*",'[16]ТЗ и ТП'!$D$49)+SUMIF($J956,"*Установлены более длинные пружины 2 шт*",'[16]ТЗ и ТП'!$D$50)+SUMIF($J956,"*Установлены более длинные пружины 4 шт*",'[16]ТЗ и ТП'!$D$51)+SUMIF($J956,"*Растянуты пружины*",'[16]ТЗ и ТП'!$D$52)+SUMIF($J956,"*Перебор клипсы*",'[16]ТЗ и ТП'!$D$53)+SUMIF($J956,"*Усилена кнопка*",'[16]ТЗ и ТП'!$D$54)+IF($E956=$E955,0,IF($A956&gt;0.5,'[16]ТЗ и ТП'!$D$55,0))+IF(OR($F956="починено",$F956="сделана новая"),'[16]ТЗ и ТП'!$D$56)+IF(OR($F956="починено",$F956="сделана новая"),'[16]ТЗ и ТП'!$D$57)+SUMIF($J956,"*Ремонт платы датчика*",'[16]ТЗ и ТП'!$D$58)+SUMIF($J956,"*Изготовление датчика*",'[16]ТЗ и ТП'!$D$59)+SUMIF($J956,"*Вклейка магнита корпуса футляра*",'[16]ТЗ и ТП'!$D$63)+SUMIF($J956,"*Вклейка магнита крышки футляра*",'[16]ТЗ и ТП'!$D$64)+SUMIF($J956,"*Вклейка малого магнита корпуса футляра*",'[16]ТЗ и ТП'!$D$65)+SUMIF($J956,"*Вклейка малого магнита крышки футляра*",'[16]ТЗ и ТП'!$D$66)+SUMIF($J956,"*Замена 2-х цилиндрических магнитов*",'[16]ТЗ и ТП'!$D$67)+SUMIF($J956,"*Замена крышки футляра*",'[16]ТЗ и ТП'!$D$68)+SUMIF($J956,"*Замена магнита корпуса футляра*",'[16]ТЗ и ТП'!$D$69)+SUMIF($J956,"*Замена основания футляра*",'[16]ТЗ и ТП'!$D$70)+SUMIF($J956,"*Замена платы футляра*",'[16]ТЗ и ТП'!$D$71)+SUMIF($J956,"*Замена разъёма micro-USB кабеля футляра*",'[16]ТЗ и ТП'!$D$72)+SUMIF($J956,"*Замена разъёма micro-USB корпуса футляра*",'[16]ТЗ и ТП'!$D$73)+SUMIF($J956,"*Замена светодиода футляра*",'[16]ТЗ и ТП'!$D$74)+SUMIF($J956,"*Замена этикетки*",'[16]ТЗ и ТП'!$D$75)+SUMIF($J956,"*Исправление правильной ориентации micro-USB разъёма футляра  *",'[16]ТЗ и ТП'!$D$76)+SUMIF($J956,"*Замена кабеля футляра*",'[16]ТЗ и ТП'!$D$77)+SUMIF($J956,"*Доработка платы футляра &gt;40%*",'[16]ТЗ и ТП'!$D$78)+SUMIF($J956,"*Доработка платы футляра от нагрева*",'[16]ТЗ и ТП'!$D$79)+SUMIF($J956,"*Доработка разъёма micro-USB кабеля футляра*",'[16]ТЗ и ТП'!$D$80)+SUMIF($J956,"*Диагностика футляра*",'[16]ТЗ и ТП'!$D$81)+SUMIF($J956,"*Снятие платы футляра*",'[16]ТЗ и ТП'!$D$82)+SUMIF($J956,"*Установка платы футляра*",'[16]ТЗ и ТП'!$D$83)+SUMIF($J956,"*Изготовление уплотнителя под датчик*",'[16]ТЗ и ТП'!$D$84)+SUMIF($J956,"*Изготовление нового футляра*",'[16]ТЗ и ТП'!$D$85)+SUMIF($J956,"*Замена аккумулятора футляра*",'[16]ТЗ и ТП'!$D$86)</f>
        <v>#VALUE!</v>
      </c>
    </row>
    <row r="957" spans="1:17" ht="120">
      <c r="A957" s="147">
        <v>952</v>
      </c>
      <c r="B957" s="155" t="str">
        <f>IF(D957=4,VLOOKUP(C957,'[17]ФИО - № гарнитуры 4-я линия СПб'!$B$2:$C$180,2,FALSE),IF(D957=3,VLOOKUP(C957,'[17]ФИО - № гарнитуры 3-я линия СПб'!$B$2:$C$211,2,FALSE),""))</f>
        <v>Королев Виталий Олегович</v>
      </c>
      <c r="C957" s="144">
        <v>233</v>
      </c>
      <c r="D957" s="5">
        <v>4</v>
      </c>
      <c r="E957" s="106">
        <v>43462</v>
      </c>
      <c r="F957" s="126" t="s">
        <v>120</v>
      </c>
      <c r="G957" s="124"/>
      <c r="H957" s="265"/>
      <c r="I957" s="63" t="s">
        <v>2333</v>
      </c>
      <c r="J957" s="31" t="s">
        <v>2559</v>
      </c>
      <c r="K957" s="19" t="s">
        <v>2561</v>
      </c>
      <c r="L957" s="148" t="s">
        <v>1601</v>
      </c>
      <c r="M957" s="145">
        <v>43523</v>
      </c>
      <c r="N957" s="145">
        <v>43524</v>
      </c>
      <c r="O957" s="149">
        <f>IF(M957&lt;&gt;"ЗН",COUNTIF(M$2:M956,M957),0)</f>
        <v>2</v>
      </c>
      <c r="P957" s="149" t="str">
        <f>IF($D957=4,IF(INT($E957)-EDATE(VLOOKUP($C957,'[17]ФИО - № гарнитуры 4-я линия СПб'!$B$2:$H$180,7,FALSE),12)&gt;=0,"НЕТ","ДА"),IF($D957=3,IF(INT($E957)-EDATE(VLOOKUP($C957,'[17]ФИО - № гарнитуры 3-я линия СПб'!$B$2:$M$211,12,FALSE),12)&gt;=0,"НЕТ","ДА"),""))</f>
        <v>НЕТ</v>
      </c>
      <c r="Q957" s="149" t="e">
        <f>SUMIF($J957,"*AFE4490*",'[17]ТЗ и ТП'!$D$2)+SUMIF($J957,"*BC817*",'[17]ТЗ и ТП'!$D$3)+SUMIF($J957,"*LP2985-3,0*",'[17]ТЗ и ТП'!$D$4)+SUMIF($J957,"*STC4054GR*",'[17]ТЗ и ТП'!$D$5)+SUMIF($J957,"*W25Q128*",'[17]ТЗ и ТП'!$D$6)+SUMIF($J957,"*Диагностика датчика*",'[17]ТЗ и ТП'!$D$7)+SUMIF($J957,"*Доработка амбушюр*",'[17]ТЗ и ТП'!$D$8)+SUMIF($J957,"*Заглушка клипсы ЕИУЮ.741621.001*",'[17]ТЗ и ТП'!$D$9)+SUMIF($J957,"*Заглушка клипсы ЕИУЮ.741621.001 - 2 шт*",'[17]ТЗ и ТП'!$D$10)+SUMIF($J957,"*Замена SMD-кнопки*",'[17]ТЗ и ТП'!$D$11)+SUMIF($J957,"*Замена аккумулятора датчика*",'[17]ТЗ и ТП'!$D$12)+SUMIF($J957,"*Замена амбушюр*",'[17]ТЗ и ТП'!$D$13)+SUMIF($J957,"*Замена детектора датчика крови DDN2090M APMKorea*",'[17]ТЗ и ТП'!$D$14)+SUMIF($J957,"*Замена заводского номера*",'[17]ТЗ и ТП'!$D$15)+SUMIF($J957,"*Замена зарядного устройства*",'[17]ТЗ и ТП'!$D$16)+SUMIF($J957,"*Замена излучателя датчика крови DDL2002M APMKorea*",'[17]ТЗ и ТП'!$D$17)+SUMIF($J957,"*Замена кабеля датчика*",'[17]ТЗ и ТП'!$D$18)+SUMIF($J957,"*Замена Кнопки заушника ЕИУЮ.741521.001*",'[17]ТЗ и ТП'!$D$19)+SUMIF($J957,"*Замена платы датчика*",'[17]ТЗ и ТП'!$D$20)+SUMIF($J957,"*Замена пружин 2 шт*",'[17]ТЗ и ТП'!$D$21)+SUMIF($J957,"*Замена пружин 4 шт*",'[17]ТЗ и ТП'!$D$22)+SUMIF($J957,"*Замена разъёма micro-USB датчика*",'[17]ТЗ и ТП'!$D$23)+SUMIF($J957,"*Замена этикетки на упаковке*",'[17]ТЗ и ТП'!$D$24)+SUMIF($J957,"*Изготовление нового силиконового уха*",'[17]ТЗ и ТП'!$D$25)+SUMIF($J957,"*Изготовление нового слепка уха*",'[17]ТЗ и ТП'!$D$26)+SUMIF($J957,"*Изготовление новой клипсы*",'[17]ТЗ и ТП'!$D$27)+SUMIF($J957,"*Изготовление новых амбушюр*",'[17]ТЗ и ТП'!$D$28)+SUMIF($J957,"*Изготовление новых форм*",'[17]ТЗ и ТП'!$D$29)+SUMIF($J957,"*Кинута перемычка*",'[17]ТЗ и ТП'!$D$30)+SUMIF($J957,"*Кожух клипсы верхний левый ЕИУЮ.735224.004*",'[17]ТЗ и ТП'!$D$31)+SUMIF($J957,"*Кожух клипсы верхний правый ЕИУЮ.735224.005*",'[17]ТЗ и ТП'!$D$32)+SUMIF($J957,"*Кожух клипсы нижний левый ЕИУЮ.735224.002*",'[17]ТЗ и ТП'!$D$33)+SUMIF($J957,"*Кожух клипсы нижний правый ЕИУЮ.735224.003*",'[17]ТЗ и ТП'!$D$34)+SUMIF($J957,"*Крышка заушника ЕИУЮ.735614.002*",'[17]ТЗ и ТП'!$D$35)+SUMIF($J957,"*Крышка скобы ЕИУЮ.745321.001*",'[17]ТЗ и ТП'!$D$36)+SUMIF($J957,"*Основание заушника ЕИУЮ.735614.001*",'[17]ТЗ и ТП'!$D$37)+SUMIF($J957,"*Разборка заушной части*",'[17]ТЗ и ТП'!$D$38)+SUMIF($J957,"*Сборка корпуса заушной части*",'[17]ТЗ и ТП'!$D$39)+SUMIF($J957,"*Разборка клипсы*",'[17]ТЗ и ТП'!$D$40)+SUMIF($J957,"*Сборка корпуса клипсы*",'[17]ТЗ и ТП'!$D$41)+SUMIF($J957,"*Перепрошивка платы*",'[17]ТЗ и ТП'!$D$42)+SUMIF($J957,"*Подклейка провода к клипсе*",'[17]ТЗ и ТП'!$D$43)+SUMIF($J957,"*Чистка гарнитуры*",'[17]ТЗ и ТП'!$D$44)+SUMIF($J957,"*Проклейка амбушюр*",'[17]ТЗ и ТП'!$D$45)+SUMIF($J957,"*Прошивка BLE*",'[17]ТЗ и ТП'!$D$46)+SUMIF($J957,"*Скоба клипсы ЕИУЮ.745326.001*",'[17]ТЗ и ТП'!$D$47)+SUMIF($J957,"*Укорочен кабель*",'[17]ТЗ и ТП'!$D$48)+SUMIF($J957,"*Уменьшены амбушюры*",'[17]ТЗ и ТП'!$D$49)+SUMIF($J957,"*Установлены более длинные пружины 2 шт*",'[17]ТЗ и ТП'!$D$50)+SUMIF($J957,"*Установлены более длинные пружины 4 шт*",'[17]ТЗ и ТП'!$D$51)+SUMIF($J957,"*Растянуты пружины*",'[17]ТЗ и ТП'!$D$52)+SUMIF($J957,"*Перебор клипсы*",'[17]ТЗ и ТП'!$D$53)+SUMIF($J957,"*Усилена кнопка*",'[17]ТЗ и ТП'!$D$54)+IF($E957=$E956,0,IF($A957&gt;0.5,'[17]ТЗ и ТП'!$D$55,0))+IF(OR($F957="починено",$F957="сделана новая"),'[17]ТЗ и ТП'!$D$56)+IF(OR($F957="починено",$F957="сделана новая"),'[17]ТЗ и ТП'!$D$57)+SUMIF($J957,"*Ремонт платы датчика*",'[17]ТЗ и ТП'!$D$58)+SUMIF($J957,"*Изготовление датчика*",'[17]ТЗ и ТП'!$D$59)+SUMIF($J957,"*Вклейка магнита корпуса футляра*",'[17]ТЗ и ТП'!$D$63)+SUMIF($J957,"*Вклейка магнита крышки футляра*",'[17]ТЗ и ТП'!$D$64)+SUMIF($J957,"*Вклейка малого магнита корпуса футляра*",'[17]ТЗ и ТП'!$D$65)+SUMIF($J957,"*Вклейка малого магнита крышки футляра*",'[17]ТЗ и ТП'!$D$66)+SUMIF($J957,"*Замена 2-х цилиндрических магнитов*",'[17]ТЗ и ТП'!$D$67)+SUMIF($J957,"*Замена крышки футляра*",'[17]ТЗ и ТП'!$D$68)+SUMIF($J957,"*Замена магнита корпуса футляра*",'[17]ТЗ и ТП'!$D$69)+SUMIF($J957,"*Замена основания футляра*",'[17]ТЗ и ТП'!$D$70)+SUMIF($J957,"*Замена платы футляра*",'[17]ТЗ и ТП'!$D$71)+SUMIF($J957,"*Замена разъёма micro-USB кабеля футляра*",'[17]ТЗ и ТП'!$D$72)+SUMIF($J957,"*Замена разъёма micro-USB корпуса футляра*",'[17]ТЗ и ТП'!$D$73)+SUMIF($J957,"*Замена светодиода футляра*",'[17]ТЗ и ТП'!$D$74)+SUMIF($J957,"*Замена этикетки*",'[17]ТЗ и ТП'!$D$75)+SUMIF($J957,"*Исправление правильной ориентации micro-USB разъёма футляра  *",'[17]ТЗ и ТП'!$D$76)+SUMIF($J957,"*Замена кабеля футляра*",'[17]ТЗ и ТП'!$D$77)+SUMIF($J957,"*Доработка платы футляра &gt;40%*",'[17]ТЗ и ТП'!$D$78)+SUMIF($J957,"*Доработка платы футляра от нагрева*",'[17]ТЗ и ТП'!$D$79)+SUMIF($J957,"*Доработка разъёма micro-USB кабеля футляра*",'[17]ТЗ и ТП'!$D$80)+SUMIF($J957,"*Диагностика футляра*",'[17]ТЗ и ТП'!$D$81)+SUMIF($J957,"*Снятие платы футляра*",'[17]ТЗ и ТП'!$D$82)+SUMIF($J957,"*Установка платы футляра*",'[17]ТЗ и ТП'!$D$83)+SUMIF($J957,"*Изготовление уплотнителя под датчик*",'[17]ТЗ и ТП'!$D$84)+SUMIF($J957,"*Изготовление нового футляра*",'[17]ТЗ и ТП'!$D$85)+SUMIF($J957,"*Замена аккумулятора футляра*",'[17]ТЗ и ТП'!$D$86)</f>
        <v>#VALUE!</v>
      </c>
    </row>
    <row r="958" spans="1:17" ht="120" hidden="1">
      <c r="A958" s="147">
        <v>953</v>
      </c>
      <c r="B958" s="155" t="str">
        <f>IF(D958=4,VLOOKUP(C958,'[17]ФИО - № гарнитуры 4-я линия СПб'!$B$2:$C$180,2,FALSE),IF(D958=3,VLOOKUP(C958,'[17]ФИО - № гарнитуры 3-я линия СПб'!$B$2:$C$211,2,FALSE),""))</f>
        <v>Гулин Дмитирий Алексеевич</v>
      </c>
      <c r="C958" s="144">
        <v>182</v>
      </c>
      <c r="D958" s="5">
        <v>4</v>
      </c>
      <c r="E958" s="106">
        <v>43462</v>
      </c>
      <c r="F958" s="126" t="s">
        <v>120</v>
      </c>
      <c r="G958" s="124"/>
      <c r="H958" s="265"/>
      <c r="I958" s="63" t="s">
        <v>2334</v>
      </c>
      <c r="J958" s="31" t="s">
        <v>2552</v>
      </c>
      <c r="K958" s="19" t="s">
        <v>2551</v>
      </c>
      <c r="L958" s="148" t="s">
        <v>1601</v>
      </c>
      <c r="M958" s="145">
        <v>43522</v>
      </c>
      <c r="N958" s="145">
        <v>43522</v>
      </c>
      <c r="O958" s="149">
        <f>IF(M958&lt;&gt;"ЗН",COUNTIF(M$2:M957,M958),0)</f>
        <v>0</v>
      </c>
      <c r="P958" s="149" t="str">
        <f>IF($D958=4,IF(INT($E958)-EDATE(VLOOKUP($C958,'[17]ФИО - № гарнитуры 4-я линия СПб'!$B$2:$H$180,7,FALSE),12)&gt;=0,"НЕТ","ДА"),IF($D958=3,IF(INT($E958)-EDATE(VLOOKUP($C958,'[17]ФИО - № гарнитуры 3-я линия СПб'!$B$2:$M$211,12,FALSE),12)&gt;=0,"НЕТ","ДА"),""))</f>
        <v>НЕТ</v>
      </c>
      <c r="Q958" s="149" t="e">
        <f>SUMIF($J958,"*AFE4490*",'[17]ТЗ и ТП'!$D$2)+SUMIF($J958,"*BC817*",'[17]ТЗ и ТП'!$D$3)+SUMIF($J958,"*LP2985-3,0*",'[17]ТЗ и ТП'!$D$4)+SUMIF($J958,"*STC4054GR*",'[17]ТЗ и ТП'!$D$5)+SUMIF($J958,"*W25Q128*",'[17]ТЗ и ТП'!$D$6)+SUMIF($J958,"*Диагностика датчика*",'[17]ТЗ и ТП'!$D$7)+SUMIF($J958,"*Доработка амбушюр*",'[17]ТЗ и ТП'!$D$8)+SUMIF($J958,"*Заглушка клипсы ЕИУЮ.741621.001*",'[17]ТЗ и ТП'!$D$9)+SUMIF($J958,"*Заглушка клипсы ЕИУЮ.741621.001 - 2 шт*",'[17]ТЗ и ТП'!$D$10)+SUMIF($J958,"*Замена SMD-кнопки*",'[17]ТЗ и ТП'!$D$11)+SUMIF($J958,"*Замена аккумулятора датчика*",'[17]ТЗ и ТП'!$D$12)+SUMIF($J958,"*Замена амбушюр*",'[17]ТЗ и ТП'!$D$13)+SUMIF($J958,"*Замена детектора датчика крови DDN2090M APMKorea*",'[17]ТЗ и ТП'!$D$14)+SUMIF($J958,"*Замена заводского номера*",'[17]ТЗ и ТП'!$D$15)+SUMIF($J958,"*Замена зарядного устройства*",'[17]ТЗ и ТП'!$D$16)+SUMIF($J958,"*Замена излучателя датчика крови DDL2002M APMKorea*",'[17]ТЗ и ТП'!$D$17)+SUMIF($J958,"*Замена кабеля датчика*",'[17]ТЗ и ТП'!$D$18)+SUMIF($J958,"*Замена Кнопки заушника ЕИУЮ.741521.001*",'[17]ТЗ и ТП'!$D$19)+SUMIF($J958,"*Замена платы датчика*",'[17]ТЗ и ТП'!$D$20)+SUMIF($J958,"*Замена пружин 2 шт*",'[17]ТЗ и ТП'!$D$21)+SUMIF($J958,"*Замена пружин 4 шт*",'[17]ТЗ и ТП'!$D$22)+SUMIF($J958,"*Замена разъёма micro-USB датчика*",'[17]ТЗ и ТП'!$D$23)+SUMIF($J958,"*Замена этикетки на упаковке*",'[17]ТЗ и ТП'!$D$24)+SUMIF($J958,"*Изготовление нового силиконового уха*",'[17]ТЗ и ТП'!$D$25)+SUMIF($J958,"*Изготовление нового слепка уха*",'[17]ТЗ и ТП'!$D$26)+SUMIF($J958,"*Изготовление новой клипсы*",'[17]ТЗ и ТП'!$D$27)+SUMIF($J958,"*Изготовление новых амбушюр*",'[17]ТЗ и ТП'!$D$28)+SUMIF($J958,"*Изготовление новых форм*",'[17]ТЗ и ТП'!$D$29)+SUMIF($J958,"*Кинута перемычка*",'[17]ТЗ и ТП'!$D$30)+SUMIF($J958,"*Кожух клипсы верхний левый ЕИУЮ.735224.004*",'[17]ТЗ и ТП'!$D$31)+SUMIF($J958,"*Кожух клипсы верхний правый ЕИУЮ.735224.005*",'[17]ТЗ и ТП'!$D$32)+SUMIF($J958,"*Кожух клипсы нижний левый ЕИУЮ.735224.002*",'[17]ТЗ и ТП'!$D$33)+SUMIF($J958,"*Кожух клипсы нижний правый ЕИУЮ.735224.003*",'[17]ТЗ и ТП'!$D$34)+SUMIF($J958,"*Крышка заушника ЕИУЮ.735614.002*",'[17]ТЗ и ТП'!$D$35)+SUMIF($J958,"*Крышка скобы ЕИУЮ.745321.001*",'[17]ТЗ и ТП'!$D$36)+SUMIF($J958,"*Основание заушника ЕИУЮ.735614.001*",'[17]ТЗ и ТП'!$D$37)+SUMIF($J958,"*Разборка заушной части*",'[17]ТЗ и ТП'!$D$38)+SUMIF($J958,"*Сборка корпуса заушной части*",'[17]ТЗ и ТП'!$D$39)+SUMIF($J958,"*Разборка клипсы*",'[17]ТЗ и ТП'!$D$40)+SUMIF($J958,"*Сборка корпуса клипсы*",'[17]ТЗ и ТП'!$D$41)+SUMIF($J958,"*Перепрошивка платы*",'[17]ТЗ и ТП'!$D$42)+SUMIF($J958,"*Подклейка провода к клипсе*",'[17]ТЗ и ТП'!$D$43)+SUMIF($J958,"*Чистка гарнитуры*",'[17]ТЗ и ТП'!$D$44)+SUMIF($J958,"*Проклейка амбушюр*",'[17]ТЗ и ТП'!$D$45)+SUMIF($J958,"*Прошивка BLE*",'[17]ТЗ и ТП'!$D$46)+SUMIF($J958,"*Скоба клипсы ЕИУЮ.745326.001*",'[17]ТЗ и ТП'!$D$47)+SUMIF($J958,"*Укорочен кабель*",'[17]ТЗ и ТП'!$D$48)+SUMIF($J958,"*Уменьшены амбушюры*",'[17]ТЗ и ТП'!$D$49)+SUMIF($J958,"*Установлены более длинные пружины 2 шт*",'[17]ТЗ и ТП'!$D$50)+SUMIF($J958,"*Установлены более длинные пружины 4 шт*",'[17]ТЗ и ТП'!$D$51)+SUMIF($J958,"*Растянуты пружины*",'[17]ТЗ и ТП'!$D$52)+SUMIF($J958,"*Перебор клипсы*",'[17]ТЗ и ТП'!$D$53)+SUMIF($J958,"*Усилена кнопка*",'[17]ТЗ и ТП'!$D$54)+IF($E958=$E957,0,IF($A958&gt;0.5,'[17]ТЗ и ТП'!$D$55,0))+IF(OR($F958="починено",$F958="сделана новая"),'[17]ТЗ и ТП'!$D$56)+IF(OR($F958="починено",$F958="сделана новая"),'[17]ТЗ и ТП'!$D$57)+SUMIF($J958,"*Ремонт платы датчика*",'[17]ТЗ и ТП'!$D$58)+SUMIF($J958,"*Изготовление датчика*",'[17]ТЗ и ТП'!$D$59)+SUMIF($J958,"*Вклейка магнита корпуса футляра*",'[17]ТЗ и ТП'!$D$63)+SUMIF($J958,"*Вклейка магнита крышки футляра*",'[17]ТЗ и ТП'!$D$64)+SUMIF($J958,"*Вклейка малого магнита корпуса футляра*",'[17]ТЗ и ТП'!$D$65)+SUMIF($J958,"*Вклейка малого магнита крышки футляра*",'[17]ТЗ и ТП'!$D$66)+SUMIF($J958,"*Замена 2-х цилиндрических магнитов*",'[17]ТЗ и ТП'!$D$67)+SUMIF($J958,"*Замена крышки футляра*",'[17]ТЗ и ТП'!$D$68)+SUMIF($J958,"*Замена магнита корпуса футляра*",'[17]ТЗ и ТП'!$D$69)+SUMIF($J958,"*Замена основания футляра*",'[17]ТЗ и ТП'!$D$70)+SUMIF($J958,"*Замена платы футляра*",'[17]ТЗ и ТП'!$D$71)+SUMIF($J958,"*Замена разъёма micro-USB кабеля футляра*",'[17]ТЗ и ТП'!$D$72)+SUMIF($J958,"*Замена разъёма micro-USB корпуса футляра*",'[17]ТЗ и ТП'!$D$73)+SUMIF($J958,"*Замена светодиода футляра*",'[17]ТЗ и ТП'!$D$74)+SUMIF($J958,"*Замена этикетки*",'[17]ТЗ и ТП'!$D$75)+SUMIF($J958,"*Исправление правильной ориентации micro-USB разъёма футляра  *",'[17]ТЗ и ТП'!$D$76)+SUMIF($J958,"*Замена кабеля футляра*",'[17]ТЗ и ТП'!$D$77)+SUMIF($J958,"*Доработка платы футляра &gt;40%*",'[17]ТЗ и ТП'!$D$78)+SUMIF($J958,"*Доработка платы футляра от нагрева*",'[17]ТЗ и ТП'!$D$79)+SUMIF($J958,"*Доработка разъёма micro-USB кабеля футляра*",'[17]ТЗ и ТП'!$D$80)+SUMIF($J958,"*Диагностика футляра*",'[17]ТЗ и ТП'!$D$81)+SUMIF($J958,"*Снятие платы футляра*",'[17]ТЗ и ТП'!$D$82)+SUMIF($J958,"*Установка платы футляра*",'[17]ТЗ и ТП'!$D$83)+SUMIF($J958,"*Изготовление уплотнителя под датчик*",'[17]ТЗ и ТП'!$D$84)+SUMIF($J958,"*Изготовление нового футляра*",'[17]ТЗ и ТП'!$D$85)+SUMIF($J958,"*Замена аккумулятора футляра*",'[17]ТЗ и ТП'!$D$86)</f>
        <v>#VALUE!</v>
      </c>
    </row>
    <row r="959" spans="1:17" ht="120">
      <c r="A959" s="147">
        <v>954</v>
      </c>
      <c r="B959" s="158" t="str">
        <f>IF(D959=4,VLOOKUP(C959,'[17]ФИО - № гарнитуры 4-я линия СПб'!$B$2:$C$180,2,FALSE),IF(D959=3,VLOOKUP(C959,'[17]ФИО - № гарнитуры 3-я линия СПб'!$B$2:$C$211,2,FALSE),""))</f>
        <v>Потапов Евгений Викторович</v>
      </c>
      <c r="C959" s="125">
        <v>189</v>
      </c>
      <c r="D959" s="121">
        <v>4</v>
      </c>
      <c r="E959" s="124">
        <v>43462</v>
      </c>
      <c r="F959" s="126" t="s">
        <v>120</v>
      </c>
      <c r="G959" s="124"/>
      <c r="H959" s="265"/>
      <c r="I959" s="122" t="s">
        <v>2335</v>
      </c>
      <c r="J959" s="123"/>
      <c r="K959" s="19"/>
      <c r="L959" s="148"/>
      <c r="M959" s="119"/>
      <c r="N959" s="119"/>
      <c r="O959" s="149">
        <f>IF(M959&lt;&gt;"ЗН",COUNTIF(M$2:M958,M959),0)</f>
        <v>0</v>
      </c>
      <c r="P959" s="149" t="str">
        <f>IF($D959=4,IF(INT($E959)-EDATE(VLOOKUP($C959,'[17]ФИО - № гарнитуры 4-я линия СПб'!$B$2:$H$180,7,FALSE),12)&gt;=0,"НЕТ","ДА"),IF($D959=3,IF(INT($E959)-EDATE(VLOOKUP($C959,'[17]ФИО - № гарнитуры 3-я линия СПб'!$B$2:$M$211,12,FALSE),12)&gt;=0,"НЕТ","ДА"),""))</f>
        <v>НЕТ</v>
      </c>
      <c r="Q959" s="149" t="e">
        <f>SUMIF($J959,"*AFE4490*",'[17]ТЗ и ТП'!$D$2)+SUMIF($J959,"*BC817*",'[17]ТЗ и ТП'!$D$3)+SUMIF($J959,"*LP2985-3,0*",'[17]ТЗ и ТП'!$D$4)+SUMIF($J959,"*STC4054GR*",'[17]ТЗ и ТП'!$D$5)+SUMIF($J959,"*W25Q128*",'[17]ТЗ и ТП'!$D$6)+SUMIF($J959,"*Диагностика датчика*",'[17]ТЗ и ТП'!$D$7)+SUMIF($J959,"*Доработка амбушюр*",'[17]ТЗ и ТП'!$D$8)+SUMIF($J959,"*Заглушка клипсы ЕИУЮ.741621.001*",'[17]ТЗ и ТП'!$D$9)+SUMIF($J959,"*Заглушка клипсы ЕИУЮ.741621.001 - 2 шт*",'[17]ТЗ и ТП'!$D$10)+SUMIF($J959,"*Замена SMD-кнопки*",'[17]ТЗ и ТП'!$D$11)+SUMIF($J959,"*Замена аккумулятора датчика*",'[17]ТЗ и ТП'!$D$12)+SUMIF($J959,"*Замена амбушюр*",'[17]ТЗ и ТП'!$D$13)+SUMIF($J959,"*Замена детектора датчика крови DDN2090M APMKorea*",'[17]ТЗ и ТП'!$D$14)+SUMIF($J959,"*Замена заводского номера*",'[17]ТЗ и ТП'!$D$15)+SUMIF($J959,"*Замена зарядного устройства*",'[17]ТЗ и ТП'!$D$16)+SUMIF($J959,"*Замена излучателя датчика крови DDL2002M APMKorea*",'[17]ТЗ и ТП'!$D$17)+SUMIF($J959,"*Замена кабеля датчика*",'[17]ТЗ и ТП'!$D$18)+SUMIF($J959,"*Замена Кнопки заушника ЕИУЮ.741521.001*",'[17]ТЗ и ТП'!$D$19)+SUMIF($J959,"*Замена платы датчика*",'[17]ТЗ и ТП'!$D$20)+SUMIF($J959,"*Замена пружин 2 шт*",'[17]ТЗ и ТП'!$D$21)+SUMIF($J959,"*Замена пружин 4 шт*",'[17]ТЗ и ТП'!$D$22)+SUMIF($J959,"*Замена разъёма micro-USB датчика*",'[17]ТЗ и ТП'!$D$23)+SUMIF($J959,"*Замена этикетки на упаковке*",'[17]ТЗ и ТП'!$D$24)+SUMIF($J959,"*Изготовление нового силиконового уха*",'[17]ТЗ и ТП'!$D$25)+SUMIF($J959,"*Изготовление нового слепка уха*",'[17]ТЗ и ТП'!$D$26)+SUMIF($J959,"*Изготовление новой клипсы*",'[17]ТЗ и ТП'!$D$27)+SUMIF($J959,"*Изготовление новых амбушюр*",'[17]ТЗ и ТП'!$D$28)+SUMIF($J959,"*Изготовление новых форм*",'[17]ТЗ и ТП'!$D$29)+SUMIF($J959,"*Кинута перемычка*",'[17]ТЗ и ТП'!$D$30)+SUMIF($J959,"*Кожух клипсы верхний левый ЕИУЮ.735224.004*",'[17]ТЗ и ТП'!$D$31)+SUMIF($J959,"*Кожух клипсы верхний правый ЕИУЮ.735224.005*",'[17]ТЗ и ТП'!$D$32)+SUMIF($J959,"*Кожух клипсы нижний левый ЕИУЮ.735224.002*",'[17]ТЗ и ТП'!$D$33)+SUMIF($J959,"*Кожух клипсы нижний правый ЕИУЮ.735224.003*",'[17]ТЗ и ТП'!$D$34)+SUMIF($J959,"*Крышка заушника ЕИУЮ.735614.002*",'[17]ТЗ и ТП'!$D$35)+SUMIF($J959,"*Крышка скобы ЕИУЮ.745321.001*",'[17]ТЗ и ТП'!$D$36)+SUMIF($J959,"*Основание заушника ЕИУЮ.735614.001*",'[17]ТЗ и ТП'!$D$37)+SUMIF($J959,"*Разборка заушной части*",'[17]ТЗ и ТП'!$D$38)+SUMIF($J959,"*Сборка корпуса заушной части*",'[17]ТЗ и ТП'!$D$39)+SUMIF($J959,"*Разборка клипсы*",'[17]ТЗ и ТП'!$D$40)+SUMIF($J959,"*Сборка корпуса клипсы*",'[17]ТЗ и ТП'!$D$41)+SUMIF($J959,"*Перепрошивка платы*",'[17]ТЗ и ТП'!$D$42)+SUMIF($J959,"*Подклейка провода к клипсе*",'[17]ТЗ и ТП'!$D$43)+SUMIF($J959,"*Чистка гарнитуры*",'[17]ТЗ и ТП'!$D$44)+SUMIF($J959,"*Проклейка амбушюр*",'[17]ТЗ и ТП'!$D$45)+SUMIF($J959,"*Прошивка BLE*",'[17]ТЗ и ТП'!$D$46)+SUMIF($J959,"*Скоба клипсы ЕИУЮ.745326.001*",'[17]ТЗ и ТП'!$D$47)+SUMIF($J959,"*Укорочен кабель*",'[17]ТЗ и ТП'!$D$48)+SUMIF($J959,"*Уменьшены амбушюры*",'[17]ТЗ и ТП'!$D$49)+SUMIF($J959,"*Установлены более длинные пружины 2 шт*",'[17]ТЗ и ТП'!$D$50)+SUMIF($J959,"*Установлены более длинные пружины 4 шт*",'[17]ТЗ и ТП'!$D$51)+SUMIF($J959,"*Растянуты пружины*",'[17]ТЗ и ТП'!$D$52)+SUMIF($J959,"*Перебор клипсы*",'[17]ТЗ и ТП'!$D$53)+SUMIF($J959,"*Усилена кнопка*",'[17]ТЗ и ТП'!$D$54)+IF($E959=$E958,0,IF($A959&gt;0.5,'[17]ТЗ и ТП'!$D$55,0))+IF(OR($F959="починено",$F959="сделана новая"),'[17]ТЗ и ТП'!$D$56)+IF(OR($F959="починено",$F959="сделана новая"),'[17]ТЗ и ТП'!$D$57)+SUMIF($J959,"*Ремонт платы датчика*",'[17]ТЗ и ТП'!$D$58)+SUMIF($J959,"*Изготовление датчика*",'[17]ТЗ и ТП'!$D$59)+SUMIF($J959,"*Вклейка магнита корпуса футляра*",'[17]ТЗ и ТП'!$D$63)+SUMIF($J959,"*Вклейка магнита крышки футляра*",'[17]ТЗ и ТП'!$D$64)+SUMIF($J959,"*Вклейка малого магнита корпуса футляра*",'[17]ТЗ и ТП'!$D$65)+SUMIF($J959,"*Вклейка малого магнита крышки футляра*",'[17]ТЗ и ТП'!$D$66)+SUMIF($J959,"*Замена 2-х цилиндрических магнитов*",'[17]ТЗ и ТП'!$D$67)+SUMIF($J959,"*Замена крышки футляра*",'[17]ТЗ и ТП'!$D$68)+SUMIF($J959,"*Замена магнита корпуса футляра*",'[17]ТЗ и ТП'!$D$69)+SUMIF($J959,"*Замена основания футляра*",'[17]ТЗ и ТП'!$D$70)+SUMIF($J959,"*Замена платы футляра*",'[17]ТЗ и ТП'!$D$71)+SUMIF($J959,"*Замена разъёма micro-USB кабеля футляра*",'[17]ТЗ и ТП'!$D$72)+SUMIF($J959,"*Замена разъёма micro-USB корпуса футляра*",'[17]ТЗ и ТП'!$D$73)+SUMIF($J959,"*Замена светодиода футляра*",'[17]ТЗ и ТП'!$D$74)+SUMIF($J959,"*Замена этикетки*",'[17]ТЗ и ТП'!$D$75)+SUMIF($J959,"*Исправление правильной ориентации micro-USB разъёма футляра  *",'[17]ТЗ и ТП'!$D$76)+SUMIF($J959,"*Замена кабеля футляра*",'[17]ТЗ и ТП'!$D$77)+SUMIF($J959,"*Доработка платы футляра &gt;40%*",'[17]ТЗ и ТП'!$D$78)+SUMIF($J959,"*Доработка платы футляра от нагрева*",'[17]ТЗ и ТП'!$D$79)+SUMIF($J959,"*Доработка разъёма micro-USB кабеля футляра*",'[17]ТЗ и ТП'!$D$80)+SUMIF($J959,"*Диагностика футляра*",'[17]ТЗ и ТП'!$D$81)+SUMIF($J959,"*Снятие платы футляра*",'[17]ТЗ и ТП'!$D$82)+SUMIF($J959,"*Установка платы футляра*",'[17]ТЗ и ТП'!$D$83)+SUMIF($J959,"*Изготовление уплотнителя под датчик*",'[17]ТЗ и ТП'!$D$84)+SUMIF($J959,"*Изготовление нового футляра*",'[17]ТЗ и ТП'!$D$85)+SUMIF($J959,"*Замена аккумулятора футляра*",'[17]ТЗ и ТП'!$D$86)</f>
        <v>#VALUE!</v>
      </c>
    </row>
    <row r="960" spans="1:17" ht="120">
      <c r="A960" s="147">
        <v>955</v>
      </c>
      <c r="B960" s="155" t="str">
        <f>IF(D960=4,VLOOKUP(C960,'[17]ФИО - № гарнитуры 4-я линия СПб'!$B$2:$C$180,2,FALSE),IF(D960=3,VLOOKUP(C960,'[17]ФИО - № гарнитуры 3-я линия СПб'!$B$2:$C$211,2,FALSE),""))</f>
        <v>Заблоцкий Николай Николаевич</v>
      </c>
      <c r="C960" s="144">
        <v>125</v>
      </c>
      <c r="D960" s="5">
        <v>4</v>
      </c>
      <c r="E960" s="106">
        <v>43462</v>
      </c>
      <c r="F960" s="126" t="s">
        <v>120</v>
      </c>
      <c r="G960" s="124"/>
      <c r="H960" s="265"/>
      <c r="I960" s="63" t="s">
        <v>2336</v>
      </c>
      <c r="J960" s="31" t="s">
        <v>2040</v>
      </c>
      <c r="K960" s="19" t="s">
        <v>311</v>
      </c>
      <c r="L960" s="148" t="s">
        <v>1601</v>
      </c>
      <c r="M960" s="145">
        <v>43524</v>
      </c>
      <c r="N960" s="145">
        <v>43524</v>
      </c>
      <c r="O960" s="149">
        <f>IF(M960&lt;&gt;"ЗН",COUNTIF(M$2:M959,M960),0)</f>
        <v>2</v>
      </c>
      <c r="P960" s="149" t="str">
        <f>IF($D960=4,IF(INT($E960)-EDATE(VLOOKUP($C960,'[17]ФИО - № гарнитуры 4-я линия СПб'!$B$2:$H$180,7,FALSE),12)&gt;=0,"НЕТ","ДА"),IF($D960=3,IF(INT($E960)-EDATE(VLOOKUP($C960,'[17]ФИО - № гарнитуры 3-я линия СПб'!$B$2:$M$211,12,FALSE),12)&gt;=0,"НЕТ","ДА"),""))</f>
        <v>НЕТ</v>
      </c>
      <c r="Q960" s="149" t="e">
        <f>SUMIF($J960,"*AFE4490*",'[17]ТЗ и ТП'!$D$2)+SUMIF($J960,"*BC817*",'[17]ТЗ и ТП'!$D$3)+SUMIF($J960,"*LP2985-3,0*",'[17]ТЗ и ТП'!$D$4)+SUMIF($J960,"*STC4054GR*",'[17]ТЗ и ТП'!$D$5)+SUMIF($J960,"*W25Q128*",'[17]ТЗ и ТП'!$D$6)+SUMIF($J960,"*Диагностика датчика*",'[17]ТЗ и ТП'!$D$7)+SUMIF($J960,"*Доработка амбушюр*",'[17]ТЗ и ТП'!$D$8)+SUMIF($J960,"*Заглушка клипсы ЕИУЮ.741621.001*",'[17]ТЗ и ТП'!$D$9)+SUMIF($J960,"*Заглушка клипсы ЕИУЮ.741621.001 - 2 шт*",'[17]ТЗ и ТП'!$D$10)+SUMIF($J960,"*Замена SMD-кнопки*",'[17]ТЗ и ТП'!$D$11)+SUMIF($J960,"*Замена аккумулятора датчика*",'[17]ТЗ и ТП'!$D$12)+SUMIF($J960,"*Замена амбушюр*",'[17]ТЗ и ТП'!$D$13)+SUMIF($J960,"*Замена детектора датчика крови DDN2090M APMKorea*",'[17]ТЗ и ТП'!$D$14)+SUMIF($J960,"*Замена заводского номера*",'[17]ТЗ и ТП'!$D$15)+SUMIF($J960,"*Замена зарядного устройства*",'[17]ТЗ и ТП'!$D$16)+SUMIF($J960,"*Замена излучателя датчика крови DDL2002M APMKorea*",'[17]ТЗ и ТП'!$D$17)+SUMIF($J960,"*Замена кабеля датчика*",'[17]ТЗ и ТП'!$D$18)+SUMIF($J960,"*Замена Кнопки заушника ЕИУЮ.741521.001*",'[17]ТЗ и ТП'!$D$19)+SUMIF($J960,"*Замена платы датчика*",'[17]ТЗ и ТП'!$D$20)+SUMIF($J960,"*Замена пружин 2 шт*",'[17]ТЗ и ТП'!$D$21)+SUMIF($J960,"*Замена пружин 4 шт*",'[17]ТЗ и ТП'!$D$22)+SUMIF($J960,"*Замена разъёма micro-USB датчика*",'[17]ТЗ и ТП'!$D$23)+SUMIF($J960,"*Замена этикетки на упаковке*",'[17]ТЗ и ТП'!$D$24)+SUMIF($J960,"*Изготовление нового силиконового уха*",'[17]ТЗ и ТП'!$D$25)+SUMIF($J960,"*Изготовление нового слепка уха*",'[17]ТЗ и ТП'!$D$26)+SUMIF($J960,"*Изготовление новой клипсы*",'[17]ТЗ и ТП'!$D$27)+SUMIF($J960,"*Изготовление новых амбушюр*",'[17]ТЗ и ТП'!$D$28)+SUMIF($J960,"*Изготовление новых форм*",'[17]ТЗ и ТП'!$D$29)+SUMIF($J960,"*Кинута перемычка*",'[17]ТЗ и ТП'!$D$30)+SUMIF($J960,"*Кожух клипсы верхний левый ЕИУЮ.735224.004*",'[17]ТЗ и ТП'!$D$31)+SUMIF($J960,"*Кожух клипсы верхний правый ЕИУЮ.735224.005*",'[17]ТЗ и ТП'!$D$32)+SUMIF($J960,"*Кожух клипсы нижний левый ЕИУЮ.735224.002*",'[17]ТЗ и ТП'!$D$33)+SUMIF($J960,"*Кожух клипсы нижний правый ЕИУЮ.735224.003*",'[17]ТЗ и ТП'!$D$34)+SUMIF($J960,"*Крышка заушника ЕИУЮ.735614.002*",'[17]ТЗ и ТП'!$D$35)+SUMIF($J960,"*Крышка скобы ЕИУЮ.745321.001*",'[17]ТЗ и ТП'!$D$36)+SUMIF($J960,"*Основание заушника ЕИУЮ.735614.001*",'[17]ТЗ и ТП'!$D$37)+SUMIF($J960,"*Разборка заушной части*",'[17]ТЗ и ТП'!$D$38)+SUMIF($J960,"*Сборка корпуса заушной части*",'[17]ТЗ и ТП'!$D$39)+SUMIF($J960,"*Разборка клипсы*",'[17]ТЗ и ТП'!$D$40)+SUMIF($J960,"*Сборка корпуса клипсы*",'[17]ТЗ и ТП'!$D$41)+SUMIF($J960,"*Перепрошивка платы*",'[17]ТЗ и ТП'!$D$42)+SUMIF($J960,"*Подклейка провода к клипсе*",'[17]ТЗ и ТП'!$D$43)+SUMIF($J960,"*Чистка гарнитуры*",'[17]ТЗ и ТП'!$D$44)+SUMIF($J960,"*Проклейка амбушюр*",'[17]ТЗ и ТП'!$D$45)+SUMIF($J960,"*Прошивка BLE*",'[17]ТЗ и ТП'!$D$46)+SUMIF($J960,"*Скоба клипсы ЕИУЮ.745326.001*",'[17]ТЗ и ТП'!$D$47)+SUMIF($J960,"*Укорочен кабель*",'[17]ТЗ и ТП'!$D$48)+SUMIF($J960,"*Уменьшены амбушюры*",'[17]ТЗ и ТП'!$D$49)+SUMIF($J960,"*Установлены более длинные пружины 2 шт*",'[17]ТЗ и ТП'!$D$50)+SUMIF($J960,"*Установлены более длинные пружины 4 шт*",'[17]ТЗ и ТП'!$D$51)+SUMIF($J960,"*Растянуты пружины*",'[17]ТЗ и ТП'!$D$52)+SUMIF($J960,"*Перебор клипсы*",'[17]ТЗ и ТП'!$D$53)+SUMIF($J960,"*Усилена кнопка*",'[17]ТЗ и ТП'!$D$54)+IF($E960=$E959,0,IF($A960&gt;0.5,'[17]ТЗ и ТП'!$D$55,0))+IF(OR($F960="починено",$F960="сделана новая"),'[17]ТЗ и ТП'!$D$56)+IF(OR($F960="починено",$F960="сделана новая"),'[17]ТЗ и ТП'!$D$57)+SUMIF($J960,"*Ремонт платы датчика*",'[17]ТЗ и ТП'!$D$58)+SUMIF($J960,"*Изготовление датчика*",'[17]ТЗ и ТП'!$D$59)+SUMIF($J960,"*Вклейка магнита корпуса футляра*",'[17]ТЗ и ТП'!$D$63)+SUMIF($J960,"*Вклейка магнита крышки футляра*",'[17]ТЗ и ТП'!$D$64)+SUMIF($J960,"*Вклейка малого магнита корпуса футляра*",'[17]ТЗ и ТП'!$D$65)+SUMIF($J960,"*Вклейка малого магнита крышки футляра*",'[17]ТЗ и ТП'!$D$66)+SUMIF($J960,"*Замена 2-х цилиндрических магнитов*",'[17]ТЗ и ТП'!$D$67)+SUMIF($J960,"*Замена крышки футляра*",'[17]ТЗ и ТП'!$D$68)+SUMIF($J960,"*Замена магнита корпуса футляра*",'[17]ТЗ и ТП'!$D$69)+SUMIF($J960,"*Замена основания футляра*",'[17]ТЗ и ТП'!$D$70)+SUMIF($J960,"*Замена платы футляра*",'[17]ТЗ и ТП'!$D$71)+SUMIF($J960,"*Замена разъёма micro-USB кабеля футляра*",'[17]ТЗ и ТП'!$D$72)+SUMIF($J960,"*Замена разъёма micro-USB корпуса футляра*",'[17]ТЗ и ТП'!$D$73)+SUMIF($J960,"*Замена светодиода футляра*",'[17]ТЗ и ТП'!$D$74)+SUMIF($J960,"*Замена этикетки*",'[17]ТЗ и ТП'!$D$75)+SUMIF($J960,"*Исправление правильной ориентации micro-USB разъёма футляра  *",'[17]ТЗ и ТП'!$D$76)+SUMIF($J960,"*Замена кабеля футляра*",'[17]ТЗ и ТП'!$D$77)+SUMIF($J960,"*Доработка платы футляра &gt;40%*",'[17]ТЗ и ТП'!$D$78)+SUMIF($J960,"*Доработка платы футляра от нагрева*",'[17]ТЗ и ТП'!$D$79)+SUMIF($J960,"*Доработка разъёма micro-USB кабеля футляра*",'[17]ТЗ и ТП'!$D$80)+SUMIF($J960,"*Диагностика футляра*",'[17]ТЗ и ТП'!$D$81)+SUMIF($J960,"*Снятие платы футляра*",'[17]ТЗ и ТП'!$D$82)+SUMIF($J960,"*Установка платы футляра*",'[17]ТЗ и ТП'!$D$83)+SUMIF($J960,"*Изготовление уплотнителя под датчик*",'[17]ТЗ и ТП'!$D$84)+SUMIF($J960,"*Изготовление нового футляра*",'[17]ТЗ и ТП'!$D$85)+SUMIF($J960,"*Замена аккумулятора футляра*",'[17]ТЗ и ТП'!$D$86)</f>
        <v>#VALUE!</v>
      </c>
    </row>
    <row r="961" spans="1:17" ht="120">
      <c r="A961" s="147">
        <v>956</v>
      </c>
      <c r="B961" s="158" t="str">
        <f>IF(D961=4,VLOOKUP(C961,'[17]ФИО - № гарнитуры 4-я линия СПб'!$B$2:$C$180,2,FALSE),IF(D961=3,VLOOKUP(C961,'[17]ФИО - № гарнитуры 3-я линия СПб'!$B$2:$C$211,2,FALSE),""))</f>
        <v>Бочаров Сергей Даниилович</v>
      </c>
      <c r="C961" s="125">
        <v>28</v>
      </c>
      <c r="D961" s="121">
        <v>4</v>
      </c>
      <c r="E961" s="124">
        <v>43462</v>
      </c>
      <c r="F961" s="126" t="s">
        <v>120</v>
      </c>
      <c r="G961" s="124"/>
      <c r="H961" s="265"/>
      <c r="I961" s="122" t="s">
        <v>2337</v>
      </c>
      <c r="J961" s="123"/>
      <c r="K961" s="19"/>
      <c r="L961" s="148"/>
      <c r="M961" s="119"/>
      <c r="N961" s="119"/>
      <c r="O961" s="149">
        <f>IF(M961&lt;&gt;"ЗН",COUNTIF(M$2:M960,M961),0)</f>
        <v>0</v>
      </c>
      <c r="P961" s="149" t="str">
        <f>IF($D961=4,IF(INT($E961)-EDATE(VLOOKUP($C961,'[17]ФИО - № гарнитуры 4-я линия СПб'!$B$2:$H$180,7,FALSE),12)&gt;=0,"НЕТ","ДА"),IF($D961=3,IF(INT($E961)-EDATE(VLOOKUP($C961,'[17]ФИО - № гарнитуры 3-я линия СПб'!$B$2:$M$211,12,FALSE),12)&gt;=0,"НЕТ","ДА"),""))</f>
        <v>НЕТ</v>
      </c>
      <c r="Q961" s="149" t="e">
        <f>SUMIF($J961,"*AFE4490*",'[17]ТЗ и ТП'!$D$2)+SUMIF($J961,"*BC817*",'[17]ТЗ и ТП'!$D$3)+SUMIF($J961,"*LP2985-3,0*",'[17]ТЗ и ТП'!$D$4)+SUMIF($J961,"*STC4054GR*",'[17]ТЗ и ТП'!$D$5)+SUMIF($J961,"*W25Q128*",'[17]ТЗ и ТП'!$D$6)+SUMIF($J961,"*Диагностика датчика*",'[17]ТЗ и ТП'!$D$7)+SUMIF($J961,"*Доработка амбушюр*",'[17]ТЗ и ТП'!$D$8)+SUMIF($J961,"*Заглушка клипсы ЕИУЮ.741621.001*",'[17]ТЗ и ТП'!$D$9)+SUMIF($J961,"*Заглушка клипсы ЕИУЮ.741621.001 - 2 шт*",'[17]ТЗ и ТП'!$D$10)+SUMIF($J961,"*Замена SMD-кнопки*",'[17]ТЗ и ТП'!$D$11)+SUMIF($J961,"*Замена аккумулятора датчика*",'[17]ТЗ и ТП'!$D$12)+SUMIF($J961,"*Замена амбушюр*",'[17]ТЗ и ТП'!$D$13)+SUMIF($J961,"*Замена детектора датчика крови DDN2090M APMKorea*",'[17]ТЗ и ТП'!$D$14)+SUMIF($J961,"*Замена заводского номера*",'[17]ТЗ и ТП'!$D$15)+SUMIF($J961,"*Замена зарядного устройства*",'[17]ТЗ и ТП'!$D$16)+SUMIF($J961,"*Замена излучателя датчика крови DDL2002M APMKorea*",'[17]ТЗ и ТП'!$D$17)+SUMIF($J961,"*Замена кабеля датчика*",'[17]ТЗ и ТП'!$D$18)+SUMIF($J961,"*Замена Кнопки заушника ЕИУЮ.741521.001*",'[17]ТЗ и ТП'!$D$19)+SUMIF($J961,"*Замена платы датчика*",'[17]ТЗ и ТП'!$D$20)+SUMIF($J961,"*Замена пружин 2 шт*",'[17]ТЗ и ТП'!$D$21)+SUMIF($J961,"*Замена пружин 4 шт*",'[17]ТЗ и ТП'!$D$22)+SUMIF($J961,"*Замена разъёма micro-USB датчика*",'[17]ТЗ и ТП'!$D$23)+SUMIF($J961,"*Замена этикетки на упаковке*",'[17]ТЗ и ТП'!$D$24)+SUMIF($J961,"*Изготовление нового силиконового уха*",'[17]ТЗ и ТП'!$D$25)+SUMIF($J961,"*Изготовление нового слепка уха*",'[17]ТЗ и ТП'!$D$26)+SUMIF($J961,"*Изготовление новой клипсы*",'[17]ТЗ и ТП'!$D$27)+SUMIF($J961,"*Изготовление новых амбушюр*",'[17]ТЗ и ТП'!$D$28)+SUMIF($J961,"*Изготовление новых форм*",'[17]ТЗ и ТП'!$D$29)+SUMIF($J961,"*Кинута перемычка*",'[17]ТЗ и ТП'!$D$30)+SUMIF($J961,"*Кожух клипсы верхний левый ЕИУЮ.735224.004*",'[17]ТЗ и ТП'!$D$31)+SUMIF($J961,"*Кожух клипсы верхний правый ЕИУЮ.735224.005*",'[17]ТЗ и ТП'!$D$32)+SUMIF($J961,"*Кожух клипсы нижний левый ЕИУЮ.735224.002*",'[17]ТЗ и ТП'!$D$33)+SUMIF($J961,"*Кожух клипсы нижний правый ЕИУЮ.735224.003*",'[17]ТЗ и ТП'!$D$34)+SUMIF($J961,"*Крышка заушника ЕИУЮ.735614.002*",'[17]ТЗ и ТП'!$D$35)+SUMIF($J961,"*Крышка скобы ЕИУЮ.745321.001*",'[17]ТЗ и ТП'!$D$36)+SUMIF($J961,"*Основание заушника ЕИУЮ.735614.001*",'[17]ТЗ и ТП'!$D$37)+SUMIF($J961,"*Разборка заушной части*",'[17]ТЗ и ТП'!$D$38)+SUMIF($J961,"*Сборка корпуса заушной части*",'[17]ТЗ и ТП'!$D$39)+SUMIF($J961,"*Разборка клипсы*",'[17]ТЗ и ТП'!$D$40)+SUMIF($J961,"*Сборка корпуса клипсы*",'[17]ТЗ и ТП'!$D$41)+SUMIF($J961,"*Перепрошивка платы*",'[17]ТЗ и ТП'!$D$42)+SUMIF($J961,"*Подклейка провода к клипсе*",'[17]ТЗ и ТП'!$D$43)+SUMIF($J961,"*Чистка гарнитуры*",'[17]ТЗ и ТП'!$D$44)+SUMIF($J961,"*Проклейка амбушюр*",'[17]ТЗ и ТП'!$D$45)+SUMIF($J961,"*Прошивка BLE*",'[17]ТЗ и ТП'!$D$46)+SUMIF($J961,"*Скоба клипсы ЕИУЮ.745326.001*",'[17]ТЗ и ТП'!$D$47)+SUMIF($J961,"*Укорочен кабель*",'[17]ТЗ и ТП'!$D$48)+SUMIF($J961,"*Уменьшены амбушюры*",'[17]ТЗ и ТП'!$D$49)+SUMIF($J961,"*Установлены более длинные пружины 2 шт*",'[17]ТЗ и ТП'!$D$50)+SUMIF($J961,"*Установлены более длинные пружины 4 шт*",'[17]ТЗ и ТП'!$D$51)+SUMIF($J961,"*Растянуты пружины*",'[17]ТЗ и ТП'!$D$52)+SUMIF($J961,"*Перебор клипсы*",'[17]ТЗ и ТП'!$D$53)+SUMIF($J961,"*Усилена кнопка*",'[17]ТЗ и ТП'!$D$54)+IF($E961=$E960,0,IF($A961&gt;0.5,'[17]ТЗ и ТП'!$D$55,0))+IF(OR($F961="починено",$F961="сделана новая"),'[17]ТЗ и ТП'!$D$56)+IF(OR($F961="починено",$F961="сделана новая"),'[17]ТЗ и ТП'!$D$57)+SUMIF($J961,"*Ремонт платы датчика*",'[17]ТЗ и ТП'!$D$58)+SUMIF($J961,"*Изготовление датчика*",'[17]ТЗ и ТП'!$D$59)+SUMIF($J961,"*Вклейка магнита корпуса футляра*",'[17]ТЗ и ТП'!$D$63)+SUMIF($J961,"*Вклейка магнита крышки футляра*",'[17]ТЗ и ТП'!$D$64)+SUMIF($J961,"*Вклейка малого магнита корпуса футляра*",'[17]ТЗ и ТП'!$D$65)+SUMIF($J961,"*Вклейка малого магнита крышки футляра*",'[17]ТЗ и ТП'!$D$66)+SUMIF($J961,"*Замена 2-х цилиндрических магнитов*",'[17]ТЗ и ТП'!$D$67)+SUMIF($J961,"*Замена крышки футляра*",'[17]ТЗ и ТП'!$D$68)+SUMIF($J961,"*Замена магнита корпуса футляра*",'[17]ТЗ и ТП'!$D$69)+SUMIF($J961,"*Замена основания футляра*",'[17]ТЗ и ТП'!$D$70)+SUMIF($J961,"*Замена платы футляра*",'[17]ТЗ и ТП'!$D$71)+SUMIF($J961,"*Замена разъёма micro-USB кабеля футляра*",'[17]ТЗ и ТП'!$D$72)+SUMIF($J961,"*Замена разъёма micro-USB корпуса футляра*",'[17]ТЗ и ТП'!$D$73)+SUMIF($J961,"*Замена светодиода футляра*",'[17]ТЗ и ТП'!$D$74)+SUMIF($J961,"*Замена этикетки*",'[17]ТЗ и ТП'!$D$75)+SUMIF($J961,"*Исправление правильной ориентации micro-USB разъёма футляра  *",'[17]ТЗ и ТП'!$D$76)+SUMIF($J961,"*Замена кабеля футляра*",'[17]ТЗ и ТП'!$D$77)+SUMIF($J961,"*Доработка платы футляра &gt;40%*",'[17]ТЗ и ТП'!$D$78)+SUMIF($J961,"*Доработка платы футляра от нагрева*",'[17]ТЗ и ТП'!$D$79)+SUMIF($J961,"*Доработка разъёма micro-USB кабеля футляра*",'[17]ТЗ и ТП'!$D$80)+SUMIF($J961,"*Диагностика футляра*",'[17]ТЗ и ТП'!$D$81)+SUMIF($J961,"*Снятие платы футляра*",'[17]ТЗ и ТП'!$D$82)+SUMIF($J961,"*Установка платы футляра*",'[17]ТЗ и ТП'!$D$83)+SUMIF($J961,"*Изготовление уплотнителя под датчик*",'[17]ТЗ и ТП'!$D$84)+SUMIF($J961,"*Изготовление нового футляра*",'[17]ТЗ и ТП'!$D$85)+SUMIF($J961,"*Замена аккумулятора футляра*",'[17]ТЗ и ТП'!$D$86)</f>
        <v>#VALUE!</v>
      </c>
    </row>
    <row r="962" spans="1:17" ht="120">
      <c r="A962" s="147">
        <v>957</v>
      </c>
      <c r="B962" s="155" t="str">
        <f>IF(D962=4,VLOOKUP(C962,'[17]ФИО - № гарнитуры 4-я линия СПб'!$B$2:$C$180,2,FALSE),IF(D962=3,VLOOKUP(C962,'[17]ФИО - № гарнитуры 3-я линия СПб'!$B$2:$C$211,2,FALSE),""))</f>
        <v>Лебедев Всеволод Андреевич</v>
      </c>
      <c r="C962" s="144">
        <v>227</v>
      </c>
      <c r="D962" s="5">
        <v>4</v>
      </c>
      <c r="E962" s="106">
        <v>43462</v>
      </c>
      <c r="F962" s="126" t="s">
        <v>120</v>
      </c>
      <c r="G962" s="124"/>
      <c r="H962" s="265"/>
      <c r="I962" s="63" t="s">
        <v>2338</v>
      </c>
      <c r="J962" s="31" t="s">
        <v>2406</v>
      </c>
      <c r="K962" s="19" t="s">
        <v>2570</v>
      </c>
      <c r="L962" s="148" t="s">
        <v>1601</v>
      </c>
      <c r="M962" s="145">
        <v>43525</v>
      </c>
      <c r="N962" s="145">
        <v>43525</v>
      </c>
      <c r="O962" s="149">
        <f>IF(M962&lt;&gt;"ЗН",COUNTIF(M$2:M961,M962),0)</f>
        <v>0</v>
      </c>
      <c r="P962" s="149" t="str">
        <f>IF($D962=4,IF(INT($E962)-EDATE(VLOOKUP($C962,'[17]ФИО - № гарнитуры 4-я линия СПб'!$B$2:$H$180,7,FALSE),12)&gt;=0,"НЕТ","ДА"),IF($D962=3,IF(INT($E962)-EDATE(VLOOKUP($C962,'[17]ФИО - № гарнитуры 3-я линия СПб'!$B$2:$M$211,12,FALSE),12)&gt;=0,"НЕТ","ДА"),""))</f>
        <v>НЕТ</v>
      </c>
      <c r="Q962" s="149" t="e">
        <f>SUMIF($J962,"*AFE4490*",'[17]ТЗ и ТП'!$D$2)+SUMIF($J962,"*BC817*",'[17]ТЗ и ТП'!$D$3)+SUMIF($J962,"*LP2985-3,0*",'[17]ТЗ и ТП'!$D$4)+SUMIF($J962,"*STC4054GR*",'[17]ТЗ и ТП'!$D$5)+SUMIF($J962,"*W25Q128*",'[17]ТЗ и ТП'!$D$6)+SUMIF($J962,"*Диагностика датчика*",'[17]ТЗ и ТП'!$D$7)+SUMIF($J962,"*Доработка амбушюр*",'[17]ТЗ и ТП'!$D$8)+SUMIF($J962,"*Заглушка клипсы ЕИУЮ.741621.001*",'[17]ТЗ и ТП'!$D$9)+SUMIF($J962,"*Заглушка клипсы ЕИУЮ.741621.001 - 2 шт*",'[17]ТЗ и ТП'!$D$10)+SUMIF($J962,"*Замена SMD-кнопки*",'[17]ТЗ и ТП'!$D$11)+SUMIF($J962,"*Замена аккумулятора датчика*",'[17]ТЗ и ТП'!$D$12)+SUMIF($J962,"*Замена амбушюр*",'[17]ТЗ и ТП'!$D$13)+SUMIF($J962,"*Замена детектора датчика крови DDN2090M APMKorea*",'[17]ТЗ и ТП'!$D$14)+SUMIF($J962,"*Замена заводского номера*",'[17]ТЗ и ТП'!$D$15)+SUMIF($J962,"*Замена зарядного устройства*",'[17]ТЗ и ТП'!$D$16)+SUMIF($J962,"*Замена излучателя датчика крови DDL2002M APMKorea*",'[17]ТЗ и ТП'!$D$17)+SUMIF($J962,"*Замена кабеля датчика*",'[17]ТЗ и ТП'!$D$18)+SUMIF($J962,"*Замена Кнопки заушника ЕИУЮ.741521.001*",'[17]ТЗ и ТП'!$D$19)+SUMIF($J962,"*Замена платы датчика*",'[17]ТЗ и ТП'!$D$20)+SUMIF($J962,"*Замена пружин 2 шт*",'[17]ТЗ и ТП'!$D$21)+SUMIF($J962,"*Замена пружин 4 шт*",'[17]ТЗ и ТП'!$D$22)+SUMIF($J962,"*Замена разъёма micro-USB датчика*",'[17]ТЗ и ТП'!$D$23)+SUMIF($J962,"*Замена этикетки на упаковке*",'[17]ТЗ и ТП'!$D$24)+SUMIF($J962,"*Изготовление нового силиконового уха*",'[17]ТЗ и ТП'!$D$25)+SUMIF($J962,"*Изготовление нового слепка уха*",'[17]ТЗ и ТП'!$D$26)+SUMIF($J962,"*Изготовление новой клипсы*",'[17]ТЗ и ТП'!$D$27)+SUMIF($J962,"*Изготовление новых амбушюр*",'[17]ТЗ и ТП'!$D$28)+SUMIF($J962,"*Изготовление новых форм*",'[17]ТЗ и ТП'!$D$29)+SUMIF($J962,"*Кинута перемычка*",'[17]ТЗ и ТП'!$D$30)+SUMIF($J962,"*Кожух клипсы верхний левый ЕИУЮ.735224.004*",'[17]ТЗ и ТП'!$D$31)+SUMIF($J962,"*Кожух клипсы верхний правый ЕИУЮ.735224.005*",'[17]ТЗ и ТП'!$D$32)+SUMIF($J962,"*Кожух клипсы нижний левый ЕИУЮ.735224.002*",'[17]ТЗ и ТП'!$D$33)+SUMIF($J962,"*Кожух клипсы нижний правый ЕИУЮ.735224.003*",'[17]ТЗ и ТП'!$D$34)+SUMIF($J962,"*Крышка заушника ЕИУЮ.735614.002*",'[17]ТЗ и ТП'!$D$35)+SUMIF($J962,"*Крышка скобы ЕИУЮ.745321.001*",'[17]ТЗ и ТП'!$D$36)+SUMIF($J962,"*Основание заушника ЕИУЮ.735614.001*",'[17]ТЗ и ТП'!$D$37)+SUMIF($J962,"*Разборка заушной части*",'[17]ТЗ и ТП'!$D$38)+SUMIF($J962,"*Сборка корпуса заушной части*",'[17]ТЗ и ТП'!$D$39)+SUMIF($J962,"*Разборка клипсы*",'[17]ТЗ и ТП'!$D$40)+SUMIF($J962,"*Сборка корпуса клипсы*",'[17]ТЗ и ТП'!$D$41)+SUMIF($J962,"*Перепрошивка платы*",'[17]ТЗ и ТП'!$D$42)+SUMIF($J962,"*Подклейка провода к клипсе*",'[17]ТЗ и ТП'!$D$43)+SUMIF($J962,"*Чистка гарнитуры*",'[17]ТЗ и ТП'!$D$44)+SUMIF($J962,"*Проклейка амбушюр*",'[17]ТЗ и ТП'!$D$45)+SUMIF($J962,"*Прошивка BLE*",'[17]ТЗ и ТП'!$D$46)+SUMIF($J962,"*Скоба клипсы ЕИУЮ.745326.001*",'[17]ТЗ и ТП'!$D$47)+SUMIF($J962,"*Укорочен кабель*",'[17]ТЗ и ТП'!$D$48)+SUMIF($J962,"*Уменьшены амбушюры*",'[17]ТЗ и ТП'!$D$49)+SUMIF($J962,"*Установлены более длинные пружины 2 шт*",'[17]ТЗ и ТП'!$D$50)+SUMIF($J962,"*Установлены более длинные пружины 4 шт*",'[17]ТЗ и ТП'!$D$51)+SUMIF($J962,"*Растянуты пружины*",'[17]ТЗ и ТП'!$D$52)+SUMIF($J962,"*Перебор клипсы*",'[17]ТЗ и ТП'!$D$53)+SUMIF($J962,"*Усилена кнопка*",'[17]ТЗ и ТП'!$D$54)+IF($E962=$E961,0,IF($A962&gt;0.5,'[17]ТЗ и ТП'!$D$55,0))+IF(OR($F962="починено",$F962="сделана новая"),'[17]ТЗ и ТП'!$D$56)+IF(OR($F962="починено",$F962="сделана новая"),'[17]ТЗ и ТП'!$D$57)+SUMIF($J962,"*Ремонт платы датчика*",'[17]ТЗ и ТП'!$D$58)+SUMIF($J962,"*Изготовление датчика*",'[17]ТЗ и ТП'!$D$59)+SUMIF($J962,"*Вклейка магнита корпуса футляра*",'[17]ТЗ и ТП'!$D$63)+SUMIF($J962,"*Вклейка магнита крышки футляра*",'[17]ТЗ и ТП'!$D$64)+SUMIF($J962,"*Вклейка малого магнита корпуса футляра*",'[17]ТЗ и ТП'!$D$65)+SUMIF($J962,"*Вклейка малого магнита крышки футляра*",'[17]ТЗ и ТП'!$D$66)+SUMIF($J962,"*Замена 2-х цилиндрических магнитов*",'[17]ТЗ и ТП'!$D$67)+SUMIF($J962,"*Замена крышки футляра*",'[17]ТЗ и ТП'!$D$68)+SUMIF($J962,"*Замена магнита корпуса футляра*",'[17]ТЗ и ТП'!$D$69)+SUMIF($J962,"*Замена основания футляра*",'[17]ТЗ и ТП'!$D$70)+SUMIF($J962,"*Замена платы футляра*",'[17]ТЗ и ТП'!$D$71)+SUMIF($J962,"*Замена разъёма micro-USB кабеля футляра*",'[17]ТЗ и ТП'!$D$72)+SUMIF($J962,"*Замена разъёма micro-USB корпуса футляра*",'[17]ТЗ и ТП'!$D$73)+SUMIF($J962,"*Замена светодиода футляра*",'[17]ТЗ и ТП'!$D$74)+SUMIF($J962,"*Замена этикетки*",'[17]ТЗ и ТП'!$D$75)+SUMIF($J962,"*Исправление правильной ориентации micro-USB разъёма футляра  *",'[17]ТЗ и ТП'!$D$76)+SUMIF($J962,"*Замена кабеля футляра*",'[17]ТЗ и ТП'!$D$77)+SUMIF($J962,"*Доработка платы футляра &gt;40%*",'[17]ТЗ и ТП'!$D$78)+SUMIF($J962,"*Доработка платы футляра от нагрева*",'[17]ТЗ и ТП'!$D$79)+SUMIF($J962,"*Доработка разъёма micro-USB кабеля футляра*",'[17]ТЗ и ТП'!$D$80)+SUMIF($J962,"*Диагностика футляра*",'[17]ТЗ и ТП'!$D$81)+SUMIF($J962,"*Снятие платы футляра*",'[17]ТЗ и ТП'!$D$82)+SUMIF($J962,"*Установка платы футляра*",'[17]ТЗ и ТП'!$D$83)+SUMIF($J962,"*Изготовление уплотнителя под датчик*",'[17]ТЗ и ТП'!$D$84)+SUMIF($J962,"*Изготовление нового футляра*",'[17]ТЗ и ТП'!$D$85)+SUMIF($J962,"*Замена аккумулятора футляра*",'[17]ТЗ и ТП'!$D$86)</f>
        <v>#VALUE!</v>
      </c>
    </row>
    <row r="963" spans="1:17" ht="120" hidden="1">
      <c r="A963" s="147">
        <v>958</v>
      </c>
      <c r="B963" s="155" t="str">
        <f>IF(D963=4,VLOOKUP(C963,'[17]ФИО - № гарнитуры 4-я линия СПб'!$B$2:$C$180,2,FALSE),IF(D963=3,VLOOKUP(C963,'[17]ФИО - № гарнитуры 3-я линия СПб'!$B$2:$C$211,2,FALSE),""))</f>
        <v>Пичугин Павел Андреевич</v>
      </c>
      <c r="C963" s="144">
        <v>209</v>
      </c>
      <c r="D963" s="5">
        <v>4</v>
      </c>
      <c r="E963" s="106">
        <v>43462</v>
      </c>
      <c r="F963" s="126" t="s">
        <v>120</v>
      </c>
      <c r="G963" s="124"/>
      <c r="H963" s="265"/>
      <c r="I963" s="63" t="s">
        <v>2339</v>
      </c>
      <c r="J963" s="31" t="s">
        <v>2500</v>
      </c>
      <c r="K963" s="19" t="s">
        <v>2501</v>
      </c>
      <c r="L963" s="148" t="s">
        <v>2496</v>
      </c>
      <c r="M963" s="145">
        <v>43514</v>
      </c>
      <c r="N963" s="145">
        <v>43515</v>
      </c>
      <c r="O963" s="149">
        <f>IF(M963&lt;&gt;"ЗН",COUNTIF(M$2:M962,M963),0)</f>
        <v>0</v>
      </c>
      <c r="P963" s="149" t="str">
        <f>IF($D963=4,IF(INT($E963)-EDATE(VLOOKUP($C963,'[17]ФИО - № гарнитуры 4-я линия СПб'!$B$2:$H$180,7,FALSE),12)&gt;=0,"НЕТ","ДА"),IF($D963=3,IF(INT($E963)-EDATE(VLOOKUP($C963,'[17]ФИО - № гарнитуры 3-я линия СПб'!$B$2:$M$211,12,FALSE),12)&gt;=0,"НЕТ","ДА"),""))</f>
        <v>НЕТ</v>
      </c>
      <c r="Q963" s="149" t="e">
        <f>SUMIF($J963,"*AFE4490*",'[17]ТЗ и ТП'!$D$2)+SUMIF($J963,"*BC817*",'[17]ТЗ и ТП'!$D$3)+SUMIF($J963,"*LP2985-3,0*",'[17]ТЗ и ТП'!$D$4)+SUMIF($J963,"*STC4054GR*",'[17]ТЗ и ТП'!$D$5)+SUMIF($J963,"*W25Q128*",'[17]ТЗ и ТП'!$D$6)+SUMIF($J963,"*Диагностика датчика*",'[17]ТЗ и ТП'!$D$7)+SUMIF($J963,"*Доработка амбушюр*",'[17]ТЗ и ТП'!$D$8)+SUMIF($J963,"*Заглушка клипсы ЕИУЮ.741621.001*",'[17]ТЗ и ТП'!$D$9)+SUMIF($J963,"*Заглушка клипсы ЕИУЮ.741621.001 - 2 шт*",'[17]ТЗ и ТП'!$D$10)+SUMIF($J963,"*Замена SMD-кнопки*",'[17]ТЗ и ТП'!$D$11)+SUMIF($J963,"*Замена аккумулятора датчика*",'[17]ТЗ и ТП'!$D$12)+SUMIF($J963,"*Замена амбушюр*",'[17]ТЗ и ТП'!$D$13)+SUMIF($J963,"*Замена детектора датчика крови DDN2090M APMKorea*",'[17]ТЗ и ТП'!$D$14)+SUMIF($J963,"*Замена заводского номера*",'[17]ТЗ и ТП'!$D$15)+SUMIF($J963,"*Замена зарядного устройства*",'[17]ТЗ и ТП'!$D$16)+SUMIF($J963,"*Замена излучателя датчика крови DDL2002M APMKorea*",'[17]ТЗ и ТП'!$D$17)+SUMIF($J963,"*Замена кабеля датчика*",'[17]ТЗ и ТП'!$D$18)+SUMIF($J963,"*Замена Кнопки заушника ЕИУЮ.741521.001*",'[17]ТЗ и ТП'!$D$19)+SUMIF($J963,"*Замена платы датчика*",'[17]ТЗ и ТП'!$D$20)+SUMIF($J963,"*Замена пружин 2 шт*",'[17]ТЗ и ТП'!$D$21)+SUMIF($J963,"*Замена пружин 4 шт*",'[17]ТЗ и ТП'!$D$22)+SUMIF($J963,"*Замена разъёма micro-USB датчика*",'[17]ТЗ и ТП'!$D$23)+SUMIF($J963,"*Замена этикетки на упаковке*",'[17]ТЗ и ТП'!$D$24)+SUMIF($J963,"*Изготовление нового силиконового уха*",'[17]ТЗ и ТП'!$D$25)+SUMIF($J963,"*Изготовление нового слепка уха*",'[17]ТЗ и ТП'!$D$26)+SUMIF($J963,"*Изготовление новой клипсы*",'[17]ТЗ и ТП'!$D$27)+SUMIF($J963,"*Изготовление новых амбушюр*",'[17]ТЗ и ТП'!$D$28)+SUMIF($J963,"*Изготовление новых форм*",'[17]ТЗ и ТП'!$D$29)+SUMIF($J963,"*Кинута перемычка*",'[17]ТЗ и ТП'!$D$30)+SUMIF($J963,"*Кожух клипсы верхний левый ЕИУЮ.735224.004*",'[17]ТЗ и ТП'!$D$31)+SUMIF($J963,"*Кожух клипсы верхний правый ЕИУЮ.735224.005*",'[17]ТЗ и ТП'!$D$32)+SUMIF($J963,"*Кожух клипсы нижний левый ЕИУЮ.735224.002*",'[17]ТЗ и ТП'!$D$33)+SUMIF($J963,"*Кожух клипсы нижний правый ЕИУЮ.735224.003*",'[17]ТЗ и ТП'!$D$34)+SUMIF($J963,"*Крышка заушника ЕИУЮ.735614.002*",'[17]ТЗ и ТП'!$D$35)+SUMIF($J963,"*Крышка скобы ЕИУЮ.745321.001*",'[17]ТЗ и ТП'!$D$36)+SUMIF($J963,"*Основание заушника ЕИУЮ.735614.001*",'[17]ТЗ и ТП'!$D$37)+SUMIF($J963,"*Разборка заушной части*",'[17]ТЗ и ТП'!$D$38)+SUMIF($J963,"*Сборка корпуса заушной части*",'[17]ТЗ и ТП'!$D$39)+SUMIF($J963,"*Разборка клипсы*",'[17]ТЗ и ТП'!$D$40)+SUMIF($J963,"*Сборка корпуса клипсы*",'[17]ТЗ и ТП'!$D$41)+SUMIF($J963,"*Перепрошивка платы*",'[17]ТЗ и ТП'!$D$42)+SUMIF($J963,"*Подклейка провода к клипсе*",'[17]ТЗ и ТП'!$D$43)+SUMIF($J963,"*Чистка гарнитуры*",'[17]ТЗ и ТП'!$D$44)+SUMIF($J963,"*Проклейка амбушюр*",'[17]ТЗ и ТП'!$D$45)+SUMIF($J963,"*Прошивка BLE*",'[17]ТЗ и ТП'!$D$46)+SUMIF($J963,"*Скоба клипсы ЕИУЮ.745326.001*",'[17]ТЗ и ТП'!$D$47)+SUMIF($J963,"*Укорочен кабель*",'[17]ТЗ и ТП'!$D$48)+SUMIF($J963,"*Уменьшены амбушюры*",'[17]ТЗ и ТП'!$D$49)+SUMIF($J963,"*Установлены более длинные пружины 2 шт*",'[17]ТЗ и ТП'!$D$50)+SUMIF($J963,"*Установлены более длинные пружины 4 шт*",'[17]ТЗ и ТП'!$D$51)+SUMIF($J963,"*Растянуты пружины*",'[17]ТЗ и ТП'!$D$52)+SUMIF($J963,"*Перебор клипсы*",'[17]ТЗ и ТП'!$D$53)+SUMIF($J963,"*Усилена кнопка*",'[17]ТЗ и ТП'!$D$54)+IF($E963=$E962,0,IF($A963&gt;0.5,'[17]ТЗ и ТП'!$D$55,0))+IF(OR($F963="починено",$F963="сделана новая"),'[17]ТЗ и ТП'!$D$56)+IF(OR($F963="починено",$F963="сделана новая"),'[17]ТЗ и ТП'!$D$57)+SUMIF($J963,"*Ремонт платы датчика*",'[17]ТЗ и ТП'!$D$58)+SUMIF($J963,"*Изготовление датчика*",'[17]ТЗ и ТП'!$D$59)+SUMIF($J963,"*Вклейка магнита корпуса футляра*",'[17]ТЗ и ТП'!$D$63)+SUMIF($J963,"*Вклейка магнита крышки футляра*",'[17]ТЗ и ТП'!$D$64)+SUMIF($J963,"*Вклейка малого магнита корпуса футляра*",'[17]ТЗ и ТП'!$D$65)+SUMIF($J963,"*Вклейка малого магнита крышки футляра*",'[17]ТЗ и ТП'!$D$66)+SUMIF($J963,"*Замена 2-х цилиндрических магнитов*",'[17]ТЗ и ТП'!$D$67)+SUMIF($J963,"*Замена крышки футляра*",'[17]ТЗ и ТП'!$D$68)+SUMIF($J963,"*Замена магнита корпуса футляра*",'[17]ТЗ и ТП'!$D$69)+SUMIF($J963,"*Замена основания футляра*",'[17]ТЗ и ТП'!$D$70)+SUMIF($J963,"*Замена платы футляра*",'[17]ТЗ и ТП'!$D$71)+SUMIF($J963,"*Замена разъёма micro-USB кабеля футляра*",'[17]ТЗ и ТП'!$D$72)+SUMIF($J963,"*Замена разъёма micro-USB корпуса футляра*",'[17]ТЗ и ТП'!$D$73)+SUMIF($J963,"*Замена светодиода футляра*",'[17]ТЗ и ТП'!$D$74)+SUMIF($J963,"*Замена этикетки*",'[17]ТЗ и ТП'!$D$75)+SUMIF($J963,"*Исправление правильной ориентации micro-USB разъёма футляра  *",'[17]ТЗ и ТП'!$D$76)+SUMIF($J963,"*Замена кабеля футляра*",'[17]ТЗ и ТП'!$D$77)+SUMIF($J963,"*Доработка платы футляра &gt;40%*",'[17]ТЗ и ТП'!$D$78)+SUMIF($J963,"*Доработка платы футляра от нагрева*",'[17]ТЗ и ТП'!$D$79)+SUMIF($J963,"*Доработка разъёма micro-USB кабеля футляра*",'[17]ТЗ и ТП'!$D$80)+SUMIF($J963,"*Диагностика футляра*",'[17]ТЗ и ТП'!$D$81)+SUMIF($J963,"*Снятие платы футляра*",'[17]ТЗ и ТП'!$D$82)+SUMIF($J963,"*Установка платы футляра*",'[17]ТЗ и ТП'!$D$83)+SUMIF($J963,"*Изготовление уплотнителя под датчик*",'[17]ТЗ и ТП'!$D$84)+SUMIF($J963,"*Изготовление нового футляра*",'[17]ТЗ и ТП'!$D$85)+SUMIF($J963,"*Замена аккумулятора футляра*",'[17]ТЗ и ТП'!$D$86)</f>
        <v>#VALUE!</v>
      </c>
    </row>
    <row r="964" spans="1:17" ht="120" hidden="1">
      <c r="A964" s="147">
        <v>959</v>
      </c>
      <c r="B964" s="155" t="str">
        <f>IF(D964=4,VLOOKUP(C964,'[17]ФИО - № гарнитуры 4-я линия СПб'!$B$2:$C$180,2,FALSE),IF(D964=3,VLOOKUP(C964,'[17]ФИО - № гарнитуры 3-я линия СПб'!$B$2:$C$211,2,FALSE),""))</f>
        <v>Мартьянов Валерий Сергеевич</v>
      </c>
      <c r="C964" s="144">
        <v>388</v>
      </c>
      <c r="D964" s="5">
        <v>3</v>
      </c>
      <c r="E964" s="106">
        <v>43462</v>
      </c>
      <c r="F964" s="126" t="s">
        <v>120</v>
      </c>
      <c r="G964" s="124"/>
      <c r="H964" s="265"/>
      <c r="I964" s="63" t="s">
        <v>2340</v>
      </c>
      <c r="J964" s="31" t="s">
        <v>2477</v>
      </c>
      <c r="K964" s="19" t="s">
        <v>2476</v>
      </c>
      <c r="L964" s="148" t="s">
        <v>1950</v>
      </c>
      <c r="M964" s="145">
        <v>43502</v>
      </c>
      <c r="N964" s="145">
        <v>43508</v>
      </c>
      <c r="O964" s="149">
        <f>IF(M964&lt;&gt;"ЗН",COUNTIF(M$2:M963,M964),0)</f>
        <v>0</v>
      </c>
      <c r="P964" s="149" t="str">
        <f>IF($D964=4,IF(INT($E964)-EDATE(VLOOKUP($C964,'[17]ФИО - № гарнитуры 4-я линия СПб'!$B$2:$H$180,7,FALSE),12)&gt;=0,"НЕТ","ДА"),IF($D964=3,IF(INT($E964)-EDATE(VLOOKUP($C964,'[17]ФИО - № гарнитуры 3-я линия СПб'!$B$2:$M$211,12,FALSE),12)&gt;=0,"НЕТ","ДА"),""))</f>
        <v>НЕТ</v>
      </c>
      <c r="Q964" s="149" t="e">
        <f>SUMIF($J964,"*AFE4490*",'[17]ТЗ и ТП'!$D$2)+SUMIF($J964,"*BC817*",'[17]ТЗ и ТП'!$D$3)+SUMIF($J964,"*LP2985-3,0*",'[17]ТЗ и ТП'!$D$4)+SUMIF($J964,"*STC4054GR*",'[17]ТЗ и ТП'!$D$5)+SUMIF($J964,"*W25Q128*",'[17]ТЗ и ТП'!$D$6)+SUMIF($J964,"*Диагностика датчика*",'[17]ТЗ и ТП'!$D$7)+SUMIF($J964,"*Доработка амбушюр*",'[17]ТЗ и ТП'!$D$8)+SUMIF($J964,"*Заглушка клипсы ЕИУЮ.741621.001*",'[17]ТЗ и ТП'!$D$9)+SUMIF($J964,"*Заглушка клипсы ЕИУЮ.741621.001 - 2 шт*",'[17]ТЗ и ТП'!$D$10)+SUMIF($J964,"*Замена SMD-кнопки*",'[17]ТЗ и ТП'!$D$11)+SUMIF($J964,"*Замена аккумулятора датчика*",'[17]ТЗ и ТП'!$D$12)+SUMIF($J964,"*Замена амбушюр*",'[17]ТЗ и ТП'!$D$13)+SUMIF($J964,"*Замена детектора датчика крови DDN2090M APMKorea*",'[17]ТЗ и ТП'!$D$14)+SUMIF($J964,"*Замена заводского номера*",'[17]ТЗ и ТП'!$D$15)+SUMIF($J964,"*Замена зарядного устройства*",'[17]ТЗ и ТП'!$D$16)+SUMIF($J964,"*Замена излучателя датчика крови DDL2002M APMKorea*",'[17]ТЗ и ТП'!$D$17)+SUMIF($J964,"*Замена кабеля датчика*",'[17]ТЗ и ТП'!$D$18)+SUMIF($J964,"*Замена Кнопки заушника ЕИУЮ.741521.001*",'[17]ТЗ и ТП'!$D$19)+SUMIF($J964,"*Замена платы датчика*",'[17]ТЗ и ТП'!$D$20)+SUMIF($J964,"*Замена пружин 2 шт*",'[17]ТЗ и ТП'!$D$21)+SUMIF($J964,"*Замена пружин 4 шт*",'[17]ТЗ и ТП'!$D$22)+SUMIF($J964,"*Замена разъёма micro-USB датчика*",'[17]ТЗ и ТП'!$D$23)+SUMIF($J964,"*Замена этикетки на упаковке*",'[17]ТЗ и ТП'!$D$24)+SUMIF($J964,"*Изготовление нового силиконового уха*",'[17]ТЗ и ТП'!$D$25)+SUMIF($J964,"*Изготовление нового слепка уха*",'[17]ТЗ и ТП'!$D$26)+SUMIF($J964,"*Изготовление новой клипсы*",'[17]ТЗ и ТП'!$D$27)+SUMIF($J964,"*Изготовление новых амбушюр*",'[17]ТЗ и ТП'!$D$28)+SUMIF($J964,"*Изготовление новых форм*",'[17]ТЗ и ТП'!$D$29)+SUMIF($J964,"*Кинута перемычка*",'[17]ТЗ и ТП'!$D$30)+SUMIF($J964,"*Кожух клипсы верхний левый ЕИУЮ.735224.004*",'[17]ТЗ и ТП'!$D$31)+SUMIF($J964,"*Кожух клипсы верхний правый ЕИУЮ.735224.005*",'[17]ТЗ и ТП'!$D$32)+SUMIF($J964,"*Кожух клипсы нижний левый ЕИУЮ.735224.002*",'[17]ТЗ и ТП'!$D$33)+SUMIF($J964,"*Кожух клипсы нижний правый ЕИУЮ.735224.003*",'[17]ТЗ и ТП'!$D$34)+SUMIF($J964,"*Крышка заушника ЕИУЮ.735614.002*",'[17]ТЗ и ТП'!$D$35)+SUMIF($J964,"*Крышка скобы ЕИУЮ.745321.001*",'[17]ТЗ и ТП'!$D$36)+SUMIF($J964,"*Основание заушника ЕИУЮ.735614.001*",'[17]ТЗ и ТП'!$D$37)+SUMIF($J964,"*Разборка заушной части*",'[17]ТЗ и ТП'!$D$38)+SUMIF($J964,"*Сборка корпуса заушной части*",'[17]ТЗ и ТП'!$D$39)+SUMIF($J964,"*Разборка клипсы*",'[17]ТЗ и ТП'!$D$40)+SUMIF($J964,"*Сборка корпуса клипсы*",'[17]ТЗ и ТП'!$D$41)+SUMIF($J964,"*Перепрошивка платы*",'[17]ТЗ и ТП'!$D$42)+SUMIF($J964,"*Подклейка провода к клипсе*",'[17]ТЗ и ТП'!$D$43)+SUMIF($J964,"*Чистка гарнитуры*",'[17]ТЗ и ТП'!$D$44)+SUMIF($J964,"*Проклейка амбушюр*",'[17]ТЗ и ТП'!$D$45)+SUMIF($J964,"*Прошивка BLE*",'[17]ТЗ и ТП'!$D$46)+SUMIF($J964,"*Скоба клипсы ЕИУЮ.745326.001*",'[17]ТЗ и ТП'!$D$47)+SUMIF($J964,"*Укорочен кабель*",'[17]ТЗ и ТП'!$D$48)+SUMIF($J964,"*Уменьшены амбушюры*",'[17]ТЗ и ТП'!$D$49)+SUMIF($J964,"*Установлены более длинные пружины 2 шт*",'[17]ТЗ и ТП'!$D$50)+SUMIF($J964,"*Установлены более длинные пружины 4 шт*",'[17]ТЗ и ТП'!$D$51)+SUMIF($J964,"*Растянуты пружины*",'[17]ТЗ и ТП'!$D$52)+SUMIF($J964,"*Перебор клипсы*",'[17]ТЗ и ТП'!$D$53)+SUMIF($J964,"*Усилена кнопка*",'[17]ТЗ и ТП'!$D$54)+IF($E964=$E963,0,IF($A964&gt;0.5,'[17]ТЗ и ТП'!$D$55,0))+IF(OR($F964="починено",$F964="сделана новая"),'[17]ТЗ и ТП'!$D$56)+IF(OR($F964="починено",$F964="сделана новая"),'[17]ТЗ и ТП'!$D$57)+SUMIF($J964,"*Ремонт платы датчика*",'[17]ТЗ и ТП'!$D$58)+SUMIF($J964,"*Изготовление датчика*",'[17]ТЗ и ТП'!$D$59)+SUMIF($J964,"*Вклейка магнита корпуса футляра*",'[17]ТЗ и ТП'!$D$63)+SUMIF($J964,"*Вклейка магнита крышки футляра*",'[17]ТЗ и ТП'!$D$64)+SUMIF($J964,"*Вклейка малого магнита корпуса футляра*",'[17]ТЗ и ТП'!$D$65)+SUMIF($J964,"*Вклейка малого магнита крышки футляра*",'[17]ТЗ и ТП'!$D$66)+SUMIF($J964,"*Замена 2-х цилиндрических магнитов*",'[17]ТЗ и ТП'!$D$67)+SUMIF($J964,"*Замена крышки футляра*",'[17]ТЗ и ТП'!$D$68)+SUMIF($J964,"*Замена магнита корпуса футляра*",'[17]ТЗ и ТП'!$D$69)+SUMIF($J964,"*Замена основания футляра*",'[17]ТЗ и ТП'!$D$70)+SUMIF($J964,"*Замена платы футляра*",'[17]ТЗ и ТП'!$D$71)+SUMIF($J964,"*Замена разъёма micro-USB кабеля футляра*",'[17]ТЗ и ТП'!$D$72)+SUMIF($J964,"*Замена разъёма micro-USB корпуса футляра*",'[17]ТЗ и ТП'!$D$73)+SUMIF($J964,"*Замена светодиода футляра*",'[17]ТЗ и ТП'!$D$74)+SUMIF($J964,"*Замена этикетки*",'[17]ТЗ и ТП'!$D$75)+SUMIF($J964,"*Исправление правильной ориентации micro-USB разъёма футляра  *",'[17]ТЗ и ТП'!$D$76)+SUMIF($J964,"*Замена кабеля футляра*",'[17]ТЗ и ТП'!$D$77)+SUMIF($J964,"*Доработка платы футляра &gt;40%*",'[17]ТЗ и ТП'!$D$78)+SUMIF($J964,"*Доработка платы футляра от нагрева*",'[17]ТЗ и ТП'!$D$79)+SUMIF($J964,"*Доработка разъёма micro-USB кабеля футляра*",'[17]ТЗ и ТП'!$D$80)+SUMIF($J964,"*Диагностика футляра*",'[17]ТЗ и ТП'!$D$81)+SUMIF($J964,"*Снятие платы футляра*",'[17]ТЗ и ТП'!$D$82)+SUMIF($J964,"*Установка платы футляра*",'[17]ТЗ и ТП'!$D$83)+SUMIF($J964,"*Изготовление уплотнителя под датчик*",'[17]ТЗ и ТП'!$D$84)+SUMIF($J964,"*Изготовление нового футляра*",'[17]ТЗ и ТП'!$D$85)+SUMIF($J964,"*Замена аккумулятора футляра*",'[17]ТЗ и ТП'!$D$86)</f>
        <v>#VALUE!</v>
      </c>
    </row>
    <row r="965" spans="1:17" ht="120" hidden="1">
      <c r="A965" s="147">
        <v>960</v>
      </c>
      <c r="B965" s="155" t="str">
        <f>IF(D965=4,VLOOKUP(C965,'[17]ФИО - № гарнитуры 4-я линия СПб'!$B$2:$C$180,2,FALSE),IF(D965=3,VLOOKUP(C965,'[17]ФИО - № гарнитуры 3-я линия СПб'!$B$2:$C$211,2,FALSE),""))</f>
        <v>Макаров Дмитрий Сергеевич</v>
      </c>
      <c r="C965" s="144">
        <v>387</v>
      </c>
      <c r="D965" s="5">
        <v>3</v>
      </c>
      <c r="E965" s="106">
        <v>43462</v>
      </c>
      <c r="F965" s="126" t="s">
        <v>120</v>
      </c>
      <c r="G965" s="124"/>
      <c r="H965" s="265"/>
      <c r="I965" s="63" t="s">
        <v>2341</v>
      </c>
      <c r="J965" s="31" t="s">
        <v>2449</v>
      </c>
      <c r="K965" s="19" t="s">
        <v>2452</v>
      </c>
      <c r="L965" s="148" t="s">
        <v>1950</v>
      </c>
      <c r="M965" s="145">
        <v>43502</v>
      </c>
      <c r="N965" s="145">
        <v>43502</v>
      </c>
      <c r="O965" s="149">
        <f>IF(M965&lt;&gt;"ЗН",COUNTIF(M$2:M964,M965),0)</f>
        <v>1</v>
      </c>
      <c r="P965" s="149" t="str">
        <f>IF($D965=4,IF(INT($E965)-EDATE(VLOOKUP($C965,'[17]ФИО - № гарнитуры 4-я линия СПб'!$B$2:$H$180,7,FALSE),12)&gt;=0,"НЕТ","ДА"),IF($D965=3,IF(INT($E965)-EDATE(VLOOKUP($C965,'[17]ФИО - № гарнитуры 3-я линия СПб'!$B$2:$M$211,12,FALSE),12)&gt;=0,"НЕТ","ДА"),""))</f>
        <v>НЕТ</v>
      </c>
      <c r="Q965" s="149" t="e">
        <f>SUMIF($J965,"*AFE4490*",'[17]ТЗ и ТП'!$D$2)+SUMIF($J965,"*BC817*",'[17]ТЗ и ТП'!$D$3)+SUMIF($J965,"*LP2985-3,0*",'[17]ТЗ и ТП'!$D$4)+SUMIF($J965,"*STC4054GR*",'[17]ТЗ и ТП'!$D$5)+SUMIF($J965,"*W25Q128*",'[17]ТЗ и ТП'!$D$6)+SUMIF($J965,"*Диагностика датчика*",'[17]ТЗ и ТП'!$D$7)+SUMIF($J965,"*Доработка амбушюр*",'[17]ТЗ и ТП'!$D$8)+SUMIF($J965,"*Заглушка клипсы ЕИУЮ.741621.001*",'[17]ТЗ и ТП'!$D$9)+SUMIF($J965,"*Заглушка клипсы ЕИУЮ.741621.001 - 2 шт*",'[17]ТЗ и ТП'!$D$10)+SUMIF($J965,"*Замена SMD-кнопки*",'[17]ТЗ и ТП'!$D$11)+SUMIF($J965,"*Замена аккумулятора датчика*",'[17]ТЗ и ТП'!$D$12)+SUMIF($J965,"*Замена амбушюр*",'[17]ТЗ и ТП'!$D$13)+SUMIF($J965,"*Замена детектора датчика крови DDN2090M APMKorea*",'[17]ТЗ и ТП'!$D$14)+SUMIF($J965,"*Замена заводского номера*",'[17]ТЗ и ТП'!$D$15)+SUMIF($J965,"*Замена зарядного устройства*",'[17]ТЗ и ТП'!$D$16)+SUMIF($J965,"*Замена излучателя датчика крови DDL2002M APMKorea*",'[17]ТЗ и ТП'!$D$17)+SUMIF($J965,"*Замена кабеля датчика*",'[17]ТЗ и ТП'!$D$18)+SUMIF($J965,"*Замена Кнопки заушника ЕИУЮ.741521.001*",'[17]ТЗ и ТП'!$D$19)+SUMIF($J965,"*Замена платы датчика*",'[17]ТЗ и ТП'!$D$20)+SUMIF($J965,"*Замена пружин 2 шт*",'[17]ТЗ и ТП'!$D$21)+SUMIF($J965,"*Замена пружин 4 шт*",'[17]ТЗ и ТП'!$D$22)+SUMIF($J965,"*Замена разъёма micro-USB датчика*",'[17]ТЗ и ТП'!$D$23)+SUMIF($J965,"*Замена этикетки на упаковке*",'[17]ТЗ и ТП'!$D$24)+SUMIF($J965,"*Изготовление нового силиконового уха*",'[17]ТЗ и ТП'!$D$25)+SUMIF($J965,"*Изготовление нового слепка уха*",'[17]ТЗ и ТП'!$D$26)+SUMIF($J965,"*Изготовление новой клипсы*",'[17]ТЗ и ТП'!$D$27)+SUMIF($J965,"*Изготовление новых амбушюр*",'[17]ТЗ и ТП'!$D$28)+SUMIF($J965,"*Изготовление новых форм*",'[17]ТЗ и ТП'!$D$29)+SUMIF($J965,"*Кинута перемычка*",'[17]ТЗ и ТП'!$D$30)+SUMIF($J965,"*Кожух клипсы верхний левый ЕИУЮ.735224.004*",'[17]ТЗ и ТП'!$D$31)+SUMIF($J965,"*Кожух клипсы верхний правый ЕИУЮ.735224.005*",'[17]ТЗ и ТП'!$D$32)+SUMIF($J965,"*Кожух клипсы нижний левый ЕИУЮ.735224.002*",'[17]ТЗ и ТП'!$D$33)+SUMIF($J965,"*Кожух клипсы нижний правый ЕИУЮ.735224.003*",'[17]ТЗ и ТП'!$D$34)+SUMIF($J965,"*Крышка заушника ЕИУЮ.735614.002*",'[17]ТЗ и ТП'!$D$35)+SUMIF($J965,"*Крышка скобы ЕИУЮ.745321.001*",'[17]ТЗ и ТП'!$D$36)+SUMIF($J965,"*Основание заушника ЕИУЮ.735614.001*",'[17]ТЗ и ТП'!$D$37)+SUMIF($J965,"*Разборка заушной части*",'[17]ТЗ и ТП'!$D$38)+SUMIF($J965,"*Сборка корпуса заушной части*",'[17]ТЗ и ТП'!$D$39)+SUMIF($J965,"*Разборка клипсы*",'[17]ТЗ и ТП'!$D$40)+SUMIF($J965,"*Сборка корпуса клипсы*",'[17]ТЗ и ТП'!$D$41)+SUMIF($J965,"*Перепрошивка платы*",'[17]ТЗ и ТП'!$D$42)+SUMIF($J965,"*Подклейка провода к клипсе*",'[17]ТЗ и ТП'!$D$43)+SUMIF($J965,"*Чистка гарнитуры*",'[17]ТЗ и ТП'!$D$44)+SUMIF($J965,"*Проклейка амбушюр*",'[17]ТЗ и ТП'!$D$45)+SUMIF($J965,"*Прошивка BLE*",'[17]ТЗ и ТП'!$D$46)+SUMIF($J965,"*Скоба клипсы ЕИУЮ.745326.001*",'[17]ТЗ и ТП'!$D$47)+SUMIF($J965,"*Укорочен кабель*",'[17]ТЗ и ТП'!$D$48)+SUMIF($J965,"*Уменьшены амбушюры*",'[17]ТЗ и ТП'!$D$49)+SUMIF($J965,"*Установлены более длинные пружины 2 шт*",'[17]ТЗ и ТП'!$D$50)+SUMIF($J965,"*Установлены более длинные пружины 4 шт*",'[17]ТЗ и ТП'!$D$51)+SUMIF($J965,"*Растянуты пружины*",'[17]ТЗ и ТП'!$D$52)+SUMIF($J965,"*Перебор клипсы*",'[17]ТЗ и ТП'!$D$53)+SUMIF($J965,"*Усилена кнопка*",'[17]ТЗ и ТП'!$D$54)+IF($E965=$E964,0,IF($A965&gt;0.5,'[17]ТЗ и ТП'!$D$55,0))+IF(OR($F965="починено",$F965="сделана новая"),'[17]ТЗ и ТП'!$D$56)+IF(OR($F965="починено",$F965="сделана новая"),'[17]ТЗ и ТП'!$D$57)+SUMIF($J965,"*Ремонт платы датчика*",'[17]ТЗ и ТП'!$D$58)+SUMIF($J965,"*Изготовление датчика*",'[17]ТЗ и ТП'!$D$59)+SUMIF($J965,"*Вклейка магнита корпуса футляра*",'[17]ТЗ и ТП'!$D$63)+SUMIF($J965,"*Вклейка магнита крышки футляра*",'[17]ТЗ и ТП'!$D$64)+SUMIF($J965,"*Вклейка малого магнита корпуса футляра*",'[17]ТЗ и ТП'!$D$65)+SUMIF($J965,"*Вклейка малого магнита крышки футляра*",'[17]ТЗ и ТП'!$D$66)+SUMIF($J965,"*Замена 2-х цилиндрических магнитов*",'[17]ТЗ и ТП'!$D$67)+SUMIF($J965,"*Замена крышки футляра*",'[17]ТЗ и ТП'!$D$68)+SUMIF($J965,"*Замена магнита корпуса футляра*",'[17]ТЗ и ТП'!$D$69)+SUMIF($J965,"*Замена основания футляра*",'[17]ТЗ и ТП'!$D$70)+SUMIF($J965,"*Замена платы футляра*",'[17]ТЗ и ТП'!$D$71)+SUMIF($J965,"*Замена разъёма micro-USB кабеля футляра*",'[17]ТЗ и ТП'!$D$72)+SUMIF($J965,"*Замена разъёма micro-USB корпуса футляра*",'[17]ТЗ и ТП'!$D$73)+SUMIF($J965,"*Замена светодиода футляра*",'[17]ТЗ и ТП'!$D$74)+SUMIF($J965,"*Замена этикетки*",'[17]ТЗ и ТП'!$D$75)+SUMIF($J965,"*Исправление правильной ориентации micro-USB разъёма футляра  *",'[17]ТЗ и ТП'!$D$76)+SUMIF($J965,"*Замена кабеля футляра*",'[17]ТЗ и ТП'!$D$77)+SUMIF($J965,"*Доработка платы футляра &gt;40%*",'[17]ТЗ и ТП'!$D$78)+SUMIF($J965,"*Доработка платы футляра от нагрева*",'[17]ТЗ и ТП'!$D$79)+SUMIF($J965,"*Доработка разъёма micro-USB кабеля футляра*",'[17]ТЗ и ТП'!$D$80)+SUMIF($J965,"*Диагностика футляра*",'[17]ТЗ и ТП'!$D$81)+SUMIF($J965,"*Снятие платы футляра*",'[17]ТЗ и ТП'!$D$82)+SUMIF($J965,"*Установка платы футляра*",'[17]ТЗ и ТП'!$D$83)+SUMIF($J965,"*Изготовление уплотнителя под датчик*",'[17]ТЗ и ТП'!$D$84)+SUMIF($J965,"*Изготовление нового футляра*",'[17]ТЗ и ТП'!$D$85)+SUMIF($J965,"*Замена аккумулятора футляра*",'[17]ТЗ и ТП'!$D$86)</f>
        <v>#VALUE!</v>
      </c>
    </row>
    <row r="966" spans="1:17" ht="150" hidden="1">
      <c r="A966" s="147">
        <v>961</v>
      </c>
      <c r="B966" s="155" t="str">
        <f>IF(D966=4,VLOOKUP(C966,'[17]ФИО - № гарнитуры 4-я линия СПб'!$B$2:$C$180,2,FALSE),IF(D966=3,VLOOKUP(C966,'[17]ФИО - № гарнитуры 3-я линия СПб'!$B$2:$C$267,2,FALSE),""))</f>
        <v>Веселков Александр Вахтангович</v>
      </c>
      <c r="C966" s="144">
        <v>124</v>
      </c>
      <c r="D966" s="5">
        <v>4</v>
      </c>
      <c r="E966" s="106">
        <v>43476</v>
      </c>
      <c r="F966" s="126" t="s">
        <v>120</v>
      </c>
      <c r="G966" s="124"/>
      <c r="H966" s="265"/>
      <c r="I966" s="63" t="s">
        <v>2342</v>
      </c>
      <c r="J966" s="31" t="s">
        <v>2513</v>
      </c>
      <c r="K966" s="98" t="s">
        <v>2514</v>
      </c>
      <c r="L966" s="148" t="s">
        <v>1564</v>
      </c>
      <c r="M966" s="145">
        <v>43515</v>
      </c>
      <c r="N966" s="145">
        <v>43516</v>
      </c>
      <c r="O966" s="149">
        <f>IF(M966&lt;&gt;"ЗН",COUNTIF(M$2:M965,M966),0)</f>
        <v>1</v>
      </c>
      <c r="P966" s="149" t="str">
        <f>IF($D966=4,IF(INT($E966)-EDATE(VLOOKUP($C966,'[17]ФИО - № гарнитуры 4-я линия СПб'!$B$2:$H$180,7,FALSE),12)&gt;=0,"НЕТ","ДА"),IF($D966=3,IF(INT($E966)-EDATE(VLOOKUP($C966,'[17]ФИО - № гарнитуры 3-я линия СПб'!$B$2:$M$267,12,FALSE),12)&gt;=0,"НЕТ","ДА"),""))</f>
        <v>НЕТ</v>
      </c>
      <c r="Q966" s="149" t="e">
        <f>SUMIF($J966,"*AFE4490*",'[17]ТЗ и ТП'!$D$2)+SUMIF($J966,"*BC817*",'[17]ТЗ и ТП'!$D$3)+SUMIF($J966,"*LP2985-3,0*",'[17]ТЗ и ТП'!$D$4)+SUMIF($J966,"*STC4054GR*",'[17]ТЗ и ТП'!$D$5)+SUMIF($J966,"*W25Q128*",'[17]ТЗ и ТП'!$D$6)+SUMIF($J966,"*Диагностика датчика*",'[17]ТЗ и ТП'!$D$7)+SUMIF($J966,"*Доработка амбушюр*",'[17]ТЗ и ТП'!$D$8)+SUMIF($J966,"*Заглушка клипсы ЕИУЮ.741621.001*",'[17]ТЗ и ТП'!$D$9)+SUMIF($J966,"*Заглушка клипсы ЕИУЮ.741621.001 - 2 шт*",'[17]ТЗ и ТП'!$D$10)+SUMIF($J966,"*Замена SMD-кнопки*",'[17]ТЗ и ТП'!$D$11)+SUMIF($J966,"*Замена аккумулятора датчика*",'[17]ТЗ и ТП'!$D$12)+SUMIF($J966,"*Замена амбушюр*",'[17]ТЗ и ТП'!$D$13)+SUMIF($J966,"*Замена детектора датчика крови DDN2090M APMKorea*",'[17]ТЗ и ТП'!$D$14)+SUMIF($J966,"*Замена заводского номера*",'[17]ТЗ и ТП'!$D$15)+SUMIF($J966,"*Замена зарядного устройства*",'[17]ТЗ и ТП'!$D$16)+SUMIF($J966,"*Замена излучателя датчика крови DDL2002M APMKorea*",'[17]ТЗ и ТП'!$D$17)+SUMIF($J966,"*Замена кабеля датчика*",'[17]ТЗ и ТП'!$D$18)+SUMIF($J966,"*Замена Кнопки заушника ЕИУЮ.741521.001*",'[17]ТЗ и ТП'!$D$19)+SUMIF($J966,"*Замена платы датчика*",'[17]ТЗ и ТП'!$D$20)+SUMIF($J966,"*Замена пружин 2 шт*",'[17]ТЗ и ТП'!$D$21)+SUMIF($J966,"*Замена пружин 4 шт*",'[17]ТЗ и ТП'!$D$22)+SUMIF($J966,"*Замена разъёма micro-USB датчика*",'[17]ТЗ и ТП'!$D$23)+SUMIF($J966,"*Замена этикетки на упаковке*",'[17]ТЗ и ТП'!$D$24)+SUMIF($J966,"*Изготовление нового силиконового уха*",'[17]ТЗ и ТП'!$D$25)+SUMIF($J966,"*Изготовление нового слепка уха*",'[17]ТЗ и ТП'!$D$26)+SUMIF($J966,"*Изготовление новой клипсы*",'[17]ТЗ и ТП'!$D$27)+SUMIF($J966,"*Изготовление новых амбушюр*",'[17]ТЗ и ТП'!$D$28)+SUMIF($J966,"*Изготовление новых форм*",'[17]ТЗ и ТП'!$D$29)+SUMIF($J966,"*Кинута перемычка*",'[17]ТЗ и ТП'!$D$30)+SUMIF($J966,"*Кожух клипсы верхний левый ЕИУЮ.735224.004*",'[17]ТЗ и ТП'!$D$31)+SUMIF($J966,"*Кожух клипсы верхний правый ЕИУЮ.735224.005*",'[17]ТЗ и ТП'!$D$32)+SUMIF($J966,"*Кожух клипсы нижний левый ЕИУЮ.735224.002*",'[17]ТЗ и ТП'!$D$33)+SUMIF($J966,"*Кожух клипсы нижний правый ЕИУЮ.735224.003*",'[17]ТЗ и ТП'!$D$34)+SUMIF($J966,"*Крышка заушника ЕИУЮ.735614.002*",'[17]ТЗ и ТП'!$D$35)+SUMIF($J966,"*Крышка скобы ЕИУЮ.745321.001*",'[17]ТЗ и ТП'!$D$36)+SUMIF($J966,"*Основание заушника ЕИУЮ.735614.001*",'[17]ТЗ и ТП'!$D$37)+SUMIF($J966,"*Разборка заушной части*",'[17]ТЗ и ТП'!$D$38)+SUMIF($J966,"*Сборка корпуса заушной части*",'[17]ТЗ и ТП'!$D$39)+SUMIF($J966,"*Разборка клипсы*",'[17]ТЗ и ТП'!$D$40)+SUMIF($J966,"*Сборка корпуса клипсы*",'[17]ТЗ и ТП'!$D$41)+SUMIF($J966,"*Перепрошивка платы*",'[17]ТЗ и ТП'!$D$42)+SUMIF($J966,"*Подклейка провода к клипсе*",'[17]ТЗ и ТП'!$D$43)+SUMIF($J966,"*Чистка гарнитуры*",'[17]ТЗ и ТП'!$D$44)+SUMIF($J966,"*Проклейка амбушюр*",'[17]ТЗ и ТП'!$D$45)+SUMIF($J966,"*Прошивка BLE*",'[17]ТЗ и ТП'!$D$46)+SUMIF($J966,"*Скоба клипсы ЕИУЮ.745326.001*",'[17]ТЗ и ТП'!$D$47)+SUMIF($J966,"*Укорочен кабель*",'[17]ТЗ и ТП'!$D$48)+SUMIF($J966,"*Уменьшены амбушюры*",'[17]ТЗ и ТП'!$D$49)+SUMIF($J966,"*Установлены более длинные пружины 2 шт*",'[17]ТЗ и ТП'!$D$50)+SUMIF($J966,"*Установлены более длинные пружины 4 шт*",'[17]ТЗ и ТП'!$D$51)+SUMIF($J966,"*Растянуты пружины*",'[17]ТЗ и ТП'!$D$52)+SUMIF($J966,"*Перебор клипсы*",'[17]ТЗ и ТП'!$D$53)+SUMIF($J966,"*Усилена кнопка*",'[17]ТЗ и ТП'!$D$54)+IF($E966=$E965,0,IF($A966&gt;0.5,'[17]ТЗ и ТП'!$D$55,0))+IF(OR($F966="починено",$F966="сделана новая"),'[17]ТЗ и ТП'!$D$56)+IF(OR($F966="починено",$F966="сделана новая"),'[17]ТЗ и ТП'!$D$57)+SUMIF($J966,"*Ремонт платы датчика*",'[17]ТЗ и ТП'!$D$58)+SUMIF($J966,"*Изготовление датчика*",'[17]ТЗ и ТП'!$D$59)+SUMIF($J966,"*Вклейка магнита корпуса футляра*",'[17]ТЗ и ТП'!$D$63)+SUMIF($J966,"*Вклейка магнита крышки футляра*",'[17]ТЗ и ТП'!$D$64)+SUMIF($J966,"*Вклейка малого магнита корпуса футляра*",'[17]ТЗ и ТП'!$D$65)+SUMIF($J966,"*Вклейка малого магнита крышки футляра*",'[17]ТЗ и ТП'!$D$66)+SUMIF($J966,"*Замена 2-х цилиндрических магнитов*",'[17]ТЗ и ТП'!$D$67)+SUMIF($J966,"*Замена крышки футляра*",'[17]ТЗ и ТП'!$D$68)+SUMIF($J966,"*Замена магнита корпуса футляра*",'[17]ТЗ и ТП'!$D$69)+SUMIF($J966,"*Замена основания футляра*",'[17]ТЗ и ТП'!$D$70)+SUMIF($J966,"*Замена платы футляра*",'[17]ТЗ и ТП'!$D$71)+SUMIF($J966,"*Замена разъёма micro-USB кабеля футляра*",'[17]ТЗ и ТП'!$D$72)+SUMIF($J966,"*Замена разъёма micro-USB корпуса футляра*",'[17]ТЗ и ТП'!$D$73)+SUMIF($J966,"*Замена светодиода футляра*",'[17]ТЗ и ТП'!$D$74)+SUMIF($J966,"*Замена этикетки*",'[17]ТЗ и ТП'!$D$75)+SUMIF($J966,"*Исправление правильной ориентации micro-USB разъёма футляра  *",'[17]ТЗ и ТП'!$D$76)+SUMIF($J966,"*Замена кабеля футляра*",'[17]ТЗ и ТП'!$D$77)+SUMIF($J966,"*Доработка платы футляра &gt;40%*",'[17]ТЗ и ТП'!$D$78)+SUMIF($J966,"*Доработка платы футляра от нагрева*",'[17]ТЗ и ТП'!$D$79)+SUMIF($J966,"*Доработка разъёма micro-USB кабеля футляра*",'[17]ТЗ и ТП'!$D$80)+SUMIF($J966,"*Диагностика футляра*",'[17]ТЗ и ТП'!$D$81)+SUMIF($J966,"*Снятие платы футляра*",'[17]ТЗ и ТП'!$D$82)+SUMIF($J966,"*Установка платы футляра*",'[17]ТЗ и ТП'!$D$83)+SUMIF($J966,"*Изготовление уплотнителя под датчик*",'[17]ТЗ и ТП'!$D$84)+SUMIF($J966,"*Изготовление нового футляра*",'[17]ТЗ и ТП'!$D$85)+SUMIF($J966,"*Замена аккумулятора футляра*",'[17]ТЗ и ТП'!$D$86)</f>
        <v>#VALUE!</v>
      </c>
    </row>
    <row r="967" spans="1:17" ht="120" hidden="1">
      <c r="A967" s="147">
        <v>962</v>
      </c>
      <c r="B967" s="155" t="str">
        <f>IF(D967=4,VLOOKUP(C967,'[17]ФИО - № гарнитуры 4-я линия СПб'!$B$2:$C$180,2,FALSE),IF(D967=3,VLOOKUP(C967,'[17]ФИО - № гарнитуры 3-я линия СПб'!$B$2:$C$267,2,FALSE),""))</f>
        <v>Арбузов Эдуард Юрьевич</v>
      </c>
      <c r="C967" s="144">
        <v>120</v>
      </c>
      <c r="D967" s="5">
        <v>4</v>
      </c>
      <c r="E967" s="106">
        <v>43476</v>
      </c>
      <c r="F967" s="126" t="s">
        <v>120</v>
      </c>
      <c r="G967" s="124"/>
      <c r="H967" s="265"/>
      <c r="I967" s="63" t="s">
        <v>2343</v>
      </c>
      <c r="J967" s="123" t="s">
        <v>2386</v>
      </c>
      <c r="K967" s="19" t="s">
        <v>199</v>
      </c>
      <c r="L967" s="148" t="s">
        <v>1950</v>
      </c>
      <c r="M967" s="145">
        <v>43477</v>
      </c>
      <c r="N967" s="145">
        <v>43486</v>
      </c>
      <c r="O967" s="149">
        <f>IF(M967&lt;&gt;"ЗН",COUNTIF(M$2:M966,M967),0)</f>
        <v>0</v>
      </c>
      <c r="P967" s="149" t="str">
        <f>IF($D967=4,IF(INT($E967)-EDATE(VLOOKUP($C967,'[17]ФИО - № гарнитуры 4-я линия СПб'!$B$2:$H$180,7,FALSE),12)&gt;=0,"НЕТ","ДА"),IF($D967=3,IF(INT($E967)-EDATE(VLOOKUP($C967,'[17]ФИО - № гарнитуры 3-я линия СПб'!$B$2:$M$267,12,FALSE),12)&gt;=0,"НЕТ","ДА"),""))</f>
        <v>НЕТ</v>
      </c>
      <c r="Q967" s="149" t="e">
        <f>SUMIF($J967,"*AFE4490*",'[17]ТЗ и ТП'!$D$2)+SUMIF($J967,"*BC817*",'[17]ТЗ и ТП'!$D$3)+SUMIF($J967,"*LP2985-3,0*",'[17]ТЗ и ТП'!$D$4)+SUMIF($J967,"*STC4054GR*",'[17]ТЗ и ТП'!$D$5)+SUMIF($J967,"*W25Q128*",'[17]ТЗ и ТП'!$D$6)+SUMIF($J967,"*Диагностика датчика*",'[17]ТЗ и ТП'!$D$7)+SUMIF($J967,"*Доработка амбушюр*",'[17]ТЗ и ТП'!$D$8)+SUMIF($J967,"*Заглушка клипсы ЕИУЮ.741621.001*",'[17]ТЗ и ТП'!$D$9)+SUMIF($J967,"*Заглушка клипсы ЕИУЮ.741621.001 - 2 шт*",'[17]ТЗ и ТП'!$D$10)+SUMIF($J967,"*Замена SMD-кнопки*",'[17]ТЗ и ТП'!$D$11)+SUMIF($J967,"*Замена аккумулятора датчика*",'[17]ТЗ и ТП'!$D$12)+SUMIF($J967,"*Замена амбушюр*",'[17]ТЗ и ТП'!$D$13)+SUMIF($J967,"*Замена детектора датчика крови DDN2090M APMKorea*",'[17]ТЗ и ТП'!$D$14)+SUMIF($J967,"*Замена заводского номера*",'[17]ТЗ и ТП'!$D$15)+SUMIF($J967,"*Замена зарядного устройства*",'[17]ТЗ и ТП'!$D$16)+SUMIF($J967,"*Замена излучателя датчика крови DDL2002M APMKorea*",'[17]ТЗ и ТП'!$D$17)+SUMIF($J967,"*Замена кабеля датчика*",'[17]ТЗ и ТП'!$D$18)+SUMIF($J967,"*Замена Кнопки заушника ЕИУЮ.741521.001*",'[17]ТЗ и ТП'!$D$19)+SUMIF($J967,"*Замена платы датчика*",'[17]ТЗ и ТП'!$D$20)+SUMIF($J967,"*Замена пружин 2 шт*",'[17]ТЗ и ТП'!$D$21)+SUMIF($J967,"*Замена пружин 4 шт*",'[17]ТЗ и ТП'!$D$22)+SUMIF($J967,"*Замена разъёма micro-USB датчика*",'[17]ТЗ и ТП'!$D$23)+SUMIF($J967,"*Замена этикетки на упаковке*",'[17]ТЗ и ТП'!$D$24)+SUMIF($J967,"*Изготовление нового силиконового уха*",'[17]ТЗ и ТП'!$D$25)+SUMIF($J967,"*Изготовление нового слепка уха*",'[17]ТЗ и ТП'!$D$26)+SUMIF($J967,"*Изготовление новой клипсы*",'[17]ТЗ и ТП'!$D$27)+SUMIF($J967,"*Изготовление новых амбушюр*",'[17]ТЗ и ТП'!$D$28)+SUMIF($J967,"*Изготовление новых форм*",'[17]ТЗ и ТП'!$D$29)+SUMIF($J967,"*Кинута перемычка*",'[17]ТЗ и ТП'!$D$30)+SUMIF($J967,"*Кожух клипсы верхний левый ЕИУЮ.735224.004*",'[17]ТЗ и ТП'!$D$31)+SUMIF($J967,"*Кожух клипсы верхний правый ЕИУЮ.735224.005*",'[17]ТЗ и ТП'!$D$32)+SUMIF($J967,"*Кожух клипсы нижний левый ЕИУЮ.735224.002*",'[17]ТЗ и ТП'!$D$33)+SUMIF($J967,"*Кожух клипсы нижний правый ЕИУЮ.735224.003*",'[17]ТЗ и ТП'!$D$34)+SUMIF($J967,"*Крышка заушника ЕИУЮ.735614.002*",'[17]ТЗ и ТП'!$D$35)+SUMIF($J967,"*Крышка скобы ЕИУЮ.745321.001*",'[17]ТЗ и ТП'!$D$36)+SUMIF($J967,"*Основание заушника ЕИУЮ.735614.001*",'[17]ТЗ и ТП'!$D$37)+SUMIF($J967,"*Разборка заушной части*",'[17]ТЗ и ТП'!$D$38)+SUMIF($J967,"*Сборка корпуса заушной части*",'[17]ТЗ и ТП'!$D$39)+SUMIF($J967,"*Разборка клипсы*",'[17]ТЗ и ТП'!$D$40)+SUMIF($J967,"*Сборка корпуса клипсы*",'[17]ТЗ и ТП'!$D$41)+SUMIF($J967,"*Перепрошивка платы*",'[17]ТЗ и ТП'!$D$42)+SUMIF($J967,"*Подклейка провода к клипсе*",'[17]ТЗ и ТП'!$D$43)+SUMIF($J967,"*Чистка гарнитуры*",'[17]ТЗ и ТП'!$D$44)+SUMIF($J967,"*Проклейка амбушюр*",'[17]ТЗ и ТП'!$D$45)+SUMIF($J967,"*Прошивка BLE*",'[17]ТЗ и ТП'!$D$46)+SUMIF($J967,"*Скоба клипсы ЕИУЮ.745326.001*",'[17]ТЗ и ТП'!$D$47)+SUMIF($J967,"*Укорочен кабель*",'[17]ТЗ и ТП'!$D$48)+SUMIF($J967,"*Уменьшены амбушюры*",'[17]ТЗ и ТП'!$D$49)+SUMIF($J967,"*Установлены более длинные пружины 2 шт*",'[17]ТЗ и ТП'!$D$50)+SUMIF($J967,"*Установлены более длинные пружины 4 шт*",'[17]ТЗ и ТП'!$D$51)+SUMIF($J967,"*Растянуты пружины*",'[17]ТЗ и ТП'!$D$52)+SUMIF($J967,"*Перебор клипсы*",'[17]ТЗ и ТП'!$D$53)+SUMIF($J967,"*Усилена кнопка*",'[17]ТЗ и ТП'!$D$54)+IF($E967=$E966,0,IF($A967&gt;0.5,'[17]ТЗ и ТП'!$D$55,0))+IF(OR($F967="починено",$F967="сделана новая"),'[17]ТЗ и ТП'!$D$56)+IF(OR($F967="починено",$F967="сделана новая"),'[17]ТЗ и ТП'!$D$57)+SUMIF($J967,"*Ремонт платы датчика*",'[17]ТЗ и ТП'!$D$58)+SUMIF($J967,"*Изготовление датчика*",'[17]ТЗ и ТП'!$D$59)+SUMIF($J967,"*Вклейка магнита корпуса футляра*",'[17]ТЗ и ТП'!$D$63)+SUMIF($J967,"*Вклейка магнита крышки футляра*",'[17]ТЗ и ТП'!$D$64)+SUMIF($J967,"*Вклейка малого магнита корпуса футляра*",'[17]ТЗ и ТП'!$D$65)+SUMIF($J967,"*Вклейка малого магнита крышки футляра*",'[17]ТЗ и ТП'!$D$66)+SUMIF($J967,"*Замена 2-х цилиндрических магнитов*",'[17]ТЗ и ТП'!$D$67)+SUMIF($J967,"*Замена крышки футляра*",'[17]ТЗ и ТП'!$D$68)+SUMIF($J967,"*Замена магнита корпуса футляра*",'[17]ТЗ и ТП'!$D$69)+SUMIF($J967,"*Замена основания футляра*",'[17]ТЗ и ТП'!$D$70)+SUMIF($J967,"*Замена платы футляра*",'[17]ТЗ и ТП'!$D$71)+SUMIF($J967,"*Замена разъёма micro-USB кабеля футляра*",'[17]ТЗ и ТП'!$D$72)+SUMIF($J967,"*Замена разъёма micro-USB корпуса футляра*",'[17]ТЗ и ТП'!$D$73)+SUMIF($J967,"*Замена светодиода футляра*",'[17]ТЗ и ТП'!$D$74)+SUMIF($J967,"*Замена этикетки*",'[17]ТЗ и ТП'!$D$75)+SUMIF($J967,"*Исправление правильной ориентации micro-USB разъёма футляра  *",'[17]ТЗ и ТП'!$D$76)+SUMIF($J967,"*Замена кабеля футляра*",'[17]ТЗ и ТП'!$D$77)+SUMIF($J967,"*Доработка платы футляра &gt;40%*",'[17]ТЗ и ТП'!$D$78)+SUMIF($J967,"*Доработка платы футляра от нагрева*",'[17]ТЗ и ТП'!$D$79)+SUMIF($J967,"*Доработка разъёма micro-USB кабеля футляра*",'[17]ТЗ и ТП'!$D$80)+SUMIF($J967,"*Диагностика футляра*",'[17]ТЗ и ТП'!$D$81)+SUMIF($J967,"*Снятие платы футляра*",'[17]ТЗ и ТП'!$D$82)+SUMIF($J967,"*Установка платы футляра*",'[17]ТЗ и ТП'!$D$83)+SUMIF($J967,"*Изготовление уплотнителя под датчик*",'[17]ТЗ и ТП'!$D$84)+SUMIF($J967,"*Изготовление нового футляра*",'[17]ТЗ и ТП'!$D$85)+SUMIF($J967,"*Замена аккумулятора футляра*",'[17]ТЗ и ТП'!$D$86)</f>
        <v>#VALUE!</v>
      </c>
    </row>
    <row r="968" spans="1:17" ht="135" hidden="1">
      <c r="A968" s="147">
        <v>963</v>
      </c>
      <c r="B968" s="155" t="str">
        <f>IF(D968=4,VLOOKUP(C968,'[17]ФИО - № гарнитуры 4-я линия СПб'!$B$2:$C$180,2,FALSE),IF(D968=3,VLOOKUP(C968,'[17]ФИО - № гарнитуры 3-я линия СПб'!$B$2:$C$267,2,FALSE),""))</f>
        <v>Макарин Дмитрий Михайлович</v>
      </c>
      <c r="C968" s="144">
        <v>101</v>
      </c>
      <c r="D968" s="5">
        <v>4</v>
      </c>
      <c r="E968" s="106">
        <v>43476</v>
      </c>
      <c r="F968" s="126" t="s">
        <v>120</v>
      </c>
      <c r="G968" s="124"/>
      <c r="H968" s="265"/>
      <c r="I968" s="63" t="s">
        <v>1838</v>
      </c>
      <c r="J968" s="31" t="s">
        <v>2385</v>
      </c>
      <c r="K968" s="19" t="s">
        <v>1039</v>
      </c>
      <c r="L968" s="148" t="s">
        <v>1564</v>
      </c>
      <c r="M968" s="145">
        <v>43516</v>
      </c>
      <c r="N968" s="145">
        <v>43518</v>
      </c>
      <c r="O968" s="149">
        <f>IF(M968&lt;&gt;"ЗН",COUNTIF(M$2:M967,M968),0)</f>
        <v>1</v>
      </c>
      <c r="P968" s="149" t="str">
        <f>IF($D968=4,IF(INT($E968)-EDATE(VLOOKUP($C968,'[17]ФИО - № гарнитуры 4-я линия СПб'!$B$2:$H$180,7,FALSE),12)&gt;=0,"НЕТ","ДА"),IF($D968=3,IF(INT($E968)-EDATE(VLOOKUP($C968,'[17]ФИО - № гарнитуры 3-я линия СПб'!$B$2:$M$267,12,FALSE),12)&gt;=0,"НЕТ","ДА"),""))</f>
        <v>НЕТ</v>
      </c>
      <c r="Q968" s="149" t="e">
        <f>SUMIF($J968,"*AFE4490*",'[17]ТЗ и ТП'!$D$2)+SUMIF($J968,"*BC817*",'[17]ТЗ и ТП'!$D$3)+SUMIF($J968,"*LP2985-3,0*",'[17]ТЗ и ТП'!$D$4)+SUMIF($J968,"*STC4054GR*",'[17]ТЗ и ТП'!$D$5)+SUMIF($J968,"*W25Q128*",'[17]ТЗ и ТП'!$D$6)+SUMIF($J968,"*Диагностика датчика*",'[17]ТЗ и ТП'!$D$7)+SUMIF($J968,"*Доработка амбушюр*",'[17]ТЗ и ТП'!$D$8)+SUMIF($J968,"*Заглушка клипсы ЕИУЮ.741621.001*",'[17]ТЗ и ТП'!$D$9)+SUMIF($J968,"*Заглушка клипсы ЕИУЮ.741621.001 - 2 шт*",'[17]ТЗ и ТП'!$D$10)+SUMIF($J968,"*Замена SMD-кнопки*",'[17]ТЗ и ТП'!$D$11)+SUMIF($J968,"*Замена аккумулятора датчика*",'[17]ТЗ и ТП'!$D$12)+SUMIF($J968,"*Замена амбушюр*",'[17]ТЗ и ТП'!$D$13)+SUMIF($J968,"*Замена детектора датчика крови DDN2090M APMKorea*",'[17]ТЗ и ТП'!$D$14)+SUMIF($J968,"*Замена заводского номера*",'[17]ТЗ и ТП'!$D$15)+SUMIF($J968,"*Замена зарядного устройства*",'[17]ТЗ и ТП'!$D$16)+SUMIF($J968,"*Замена излучателя датчика крови DDL2002M APMKorea*",'[17]ТЗ и ТП'!$D$17)+SUMIF($J968,"*Замена кабеля датчика*",'[17]ТЗ и ТП'!$D$18)+SUMIF($J968,"*Замена Кнопки заушника ЕИУЮ.741521.001*",'[17]ТЗ и ТП'!$D$19)+SUMIF($J968,"*Замена платы датчика*",'[17]ТЗ и ТП'!$D$20)+SUMIF($J968,"*Замена пружин 2 шт*",'[17]ТЗ и ТП'!$D$21)+SUMIF($J968,"*Замена пружин 4 шт*",'[17]ТЗ и ТП'!$D$22)+SUMIF($J968,"*Замена разъёма micro-USB датчика*",'[17]ТЗ и ТП'!$D$23)+SUMIF($J968,"*Замена этикетки на упаковке*",'[17]ТЗ и ТП'!$D$24)+SUMIF($J968,"*Изготовление нового силиконового уха*",'[17]ТЗ и ТП'!$D$25)+SUMIF($J968,"*Изготовление нового слепка уха*",'[17]ТЗ и ТП'!$D$26)+SUMIF($J968,"*Изготовление новой клипсы*",'[17]ТЗ и ТП'!$D$27)+SUMIF($J968,"*Изготовление новых амбушюр*",'[17]ТЗ и ТП'!$D$28)+SUMIF($J968,"*Изготовление новых форм*",'[17]ТЗ и ТП'!$D$29)+SUMIF($J968,"*Кинута перемычка*",'[17]ТЗ и ТП'!$D$30)+SUMIF($J968,"*Кожух клипсы верхний левый ЕИУЮ.735224.004*",'[17]ТЗ и ТП'!$D$31)+SUMIF($J968,"*Кожух клипсы верхний правый ЕИУЮ.735224.005*",'[17]ТЗ и ТП'!$D$32)+SUMIF($J968,"*Кожух клипсы нижний левый ЕИУЮ.735224.002*",'[17]ТЗ и ТП'!$D$33)+SUMIF($J968,"*Кожух клипсы нижний правый ЕИУЮ.735224.003*",'[17]ТЗ и ТП'!$D$34)+SUMIF($J968,"*Крышка заушника ЕИУЮ.735614.002*",'[17]ТЗ и ТП'!$D$35)+SUMIF($J968,"*Крышка скобы ЕИУЮ.745321.001*",'[17]ТЗ и ТП'!$D$36)+SUMIF($J968,"*Основание заушника ЕИУЮ.735614.001*",'[17]ТЗ и ТП'!$D$37)+SUMIF($J968,"*Разборка заушной части*",'[17]ТЗ и ТП'!$D$38)+SUMIF($J968,"*Сборка корпуса заушной части*",'[17]ТЗ и ТП'!$D$39)+SUMIF($J968,"*Разборка клипсы*",'[17]ТЗ и ТП'!$D$40)+SUMIF($J968,"*Сборка корпуса клипсы*",'[17]ТЗ и ТП'!$D$41)+SUMIF($J968,"*Перепрошивка платы*",'[17]ТЗ и ТП'!$D$42)+SUMIF($J968,"*Подклейка провода к клипсе*",'[17]ТЗ и ТП'!$D$43)+SUMIF($J968,"*Чистка гарнитуры*",'[17]ТЗ и ТП'!$D$44)+SUMIF($J968,"*Проклейка амбушюр*",'[17]ТЗ и ТП'!$D$45)+SUMIF($J968,"*Прошивка BLE*",'[17]ТЗ и ТП'!$D$46)+SUMIF($J968,"*Скоба клипсы ЕИУЮ.745326.001*",'[17]ТЗ и ТП'!$D$47)+SUMIF($J968,"*Укорочен кабель*",'[17]ТЗ и ТП'!$D$48)+SUMIF($J968,"*Уменьшены амбушюры*",'[17]ТЗ и ТП'!$D$49)+SUMIF($J968,"*Установлены более длинные пружины 2 шт*",'[17]ТЗ и ТП'!$D$50)+SUMIF($J968,"*Установлены более длинные пружины 4 шт*",'[17]ТЗ и ТП'!$D$51)+SUMIF($J968,"*Растянуты пружины*",'[17]ТЗ и ТП'!$D$52)+SUMIF($J968,"*Перебор клипсы*",'[17]ТЗ и ТП'!$D$53)+SUMIF($J968,"*Усилена кнопка*",'[17]ТЗ и ТП'!$D$54)+IF($E968=$E967,0,IF($A968&gt;0.5,'[17]ТЗ и ТП'!$D$55,0))+IF(OR($F968="починено",$F968="сделана новая"),'[17]ТЗ и ТП'!$D$56)+IF(OR($F968="починено",$F968="сделана новая"),'[17]ТЗ и ТП'!$D$57)+SUMIF($J968,"*Ремонт платы датчика*",'[17]ТЗ и ТП'!$D$58)+SUMIF($J968,"*Изготовление датчика*",'[17]ТЗ и ТП'!$D$59)+SUMIF($J968,"*Вклейка магнита корпуса футляра*",'[17]ТЗ и ТП'!$D$63)+SUMIF($J968,"*Вклейка магнита крышки футляра*",'[17]ТЗ и ТП'!$D$64)+SUMIF($J968,"*Вклейка малого магнита корпуса футляра*",'[17]ТЗ и ТП'!$D$65)+SUMIF($J968,"*Вклейка малого магнита крышки футляра*",'[17]ТЗ и ТП'!$D$66)+SUMIF($J968,"*Замена 2-х цилиндрических магнитов*",'[17]ТЗ и ТП'!$D$67)+SUMIF($J968,"*Замена крышки футляра*",'[17]ТЗ и ТП'!$D$68)+SUMIF($J968,"*Замена магнита корпуса футляра*",'[17]ТЗ и ТП'!$D$69)+SUMIF($J968,"*Замена основания футляра*",'[17]ТЗ и ТП'!$D$70)+SUMIF($J968,"*Замена платы футляра*",'[17]ТЗ и ТП'!$D$71)+SUMIF($J968,"*Замена разъёма micro-USB кабеля футляра*",'[17]ТЗ и ТП'!$D$72)+SUMIF($J968,"*Замена разъёма micro-USB корпуса футляра*",'[17]ТЗ и ТП'!$D$73)+SUMIF($J968,"*Замена светодиода футляра*",'[17]ТЗ и ТП'!$D$74)+SUMIF($J968,"*Замена этикетки*",'[17]ТЗ и ТП'!$D$75)+SUMIF($J968,"*Исправление правильной ориентации micro-USB разъёма футляра  *",'[17]ТЗ и ТП'!$D$76)+SUMIF($J968,"*Замена кабеля футляра*",'[17]ТЗ и ТП'!$D$77)+SUMIF($J968,"*Доработка платы футляра &gt;40%*",'[17]ТЗ и ТП'!$D$78)+SUMIF($J968,"*Доработка платы футляра от нагрева*",'[17]ТЗ и ТП'!$D$79)+SUMIF($J968,"*Доработка разъёма micro-USB кабеля футляра*",'[17]ТЗ и ТП'!$D$80)+SUMIF($J968,"*Диагностика футляра*",'[17]ТЗ и ТП'!$D$81)+SUMIF($J968,"*Снятие платы футляра*",'[17]ТЗ и ТП'!$D$82)+SUMIF($J968,"*Установка платы футляра*",'[17]ТЗ и ТП'!$D$83)+SUMIF($J968,"*Изготовление уплотнителя под датчик*",'[17]ТЗ и ТП'!$D$84)+SUMIF($J968,"*Изготовление нового футляра*",'[17]ТЗ и ТП'!$D$85)+SUMIF($J968,"*Замена аккумулятора футляра*",'[17]ТЗ и ТП'!$D$86)</f>
        <v>#VALUE!</v>
      </c>
    </row>
    <row r="969" spans="1:17" ht="120" hidden="1">
      <c r="A969" s="147">
        <v>964</v>
      </c>
      <c r="B969" s="155" t="str">
        <f>IF(D969=4,VLOOKUP(C969,'[17]ФИО - № гарнитуры 4-я линия СПб'!$B$2:$C$180,2,FALSE),IF(D969=3,VLOOKUP(C969,'[17]ФИО - № гарнитуры 3-я линия СПб'!$B$2:$C$267,2,FALSE),""))</f>
        <v>Правдин Александр Сергеевич</v>
      </c>
      <c r="C969" s="144">
        <v>157</v>
      </c>
      <c r="D969" s="5">
        <v>4</v>
      </c>
      <c r="E969" s="106">
        <v>43476</v>
      </c>
      <c r="F969" s="126" t="s">
        <v>120</v>
      </c>
      <c r="G969" s="124"/>
      <c r="H969" s="265"/>
      <c r="I969" s="63" t="s">
        <v>2344</v>
      </c>
      <c r="J969" s="31" t="s">
        <v>2404</v>
      </c>
      <c r="K969" s="19" t="s">
        <v>2405</v>
      </c>
      <c r="L969" s="148" t="s">
        <v>1601</v>
      </c>
      <c r="M969" s="145">
        <v>43483</v>
      </c>
      <c r="N969" s="145">
        <v>43500</v>
      </c>
      <c r="O969" s="149">
        <f>IF(M969&lt;&gt;"ЗН",COUNTIF(M$2:M968,M969),0)</f>
        <v>1</v>
      </c>
      <c r="P969" s="149" t="str">
        <f>IF($D969=4,IF(INT($E969)-EDATE(VLOOKUP($C969,'[17]ФИО - № гарнитуры 4-я линия СПб'!$B$2:$H$180,7,FALSE),12)&gt;=0,"НЕТ","ДА"),IF($D969=3,IF(INT($E969)-EDATE(VLOOKUP($C969,'[17]ФИО - № гарнитуры 3-я линия СПб'!$B$2:$M$267,12,FALSE),12)&gt;=0,"НЕТ","ДА"),""))</f>
        <v>НЕТ</v>
      </c>
      <c r="Q969" s="149" t="e">
        <f>SUMIF($J969,"*AFE4490*",'[17]ТЗ и ТП'!$D$2)+SUMIF($J969,"*BC817*",'[17]ТЗ и ТП'!$D$3)+SUMIF($J969,"*LP2985-3,0*",'[17]ТЗ и ТП'!$D$4)+SUMIF($J969,"*STC4054GR*",'[17]ТЗ и ТП'!$D$5)+SUMIF($J969,"*W25Q128*",'[17]ТЗ и ТП'!$D$6)+SUMIF($J969,"*Диагностика датчика*",'[17]ТЗ и ТП'!$D$7)+SUMIF($J969,"*Доработка амбушюр*",'[17]ТЗ и ТП'!$D$8)+SUMIF($J969,"*Заглушка клипсы ЕИУЮ.741621.001*",'[17]ТЗ и ТП'!$D$9)+SUMIF($J969,"*Заглушка клипсы ЕИУЮ.741621.001 - 2 шт*",'[17]ТЗ и ТП'!$D$10)+SUMIF($J969,"*Замена SMD-кнопки*",'[17]ТЗ и ТП'!$D$11)+SUMIF($J969,"*Замена аккумулятора датчика*",'[17]ТЗ и ТП'!$D$12)+SUMIF($J969,"*Замена амбушюр*",'[17]ТЗ и ТП'!$D$13)+SUMIF($J969,"*Замена детектора датчика крови DDN2090M APMKorea*",'[17]ТЗ и ТП'!$D$14)+SUMIF($J969,"*Замена заводского номера*",'[17]ТЗ и ТП'!$D$15)+SUMIF($J969,"*Замена зарядного устройства*",'[17]ТЗ и ТП'!$D$16)+SUMIF($J969,"*Замена излучателя датчика крови DDL2002M APMKorea*",'[17]ТЗ и ТП'!$D$17)+SUMIF($J969,"*Замена кабеля датчика*",'[17]ТЗ и ТП'!$D$18)+SUMIF($J969,"*Замена Кнопки заушника ЕИУЮ.741521.001*",'[17]ТЗ и ТП'!$D$19)+SUMIF($J969,"*Замена платы датчика*",'[17]ТЗ и ТП'!$D$20)+SUMIF($J969,"*Замена пружин 2 шт*",'[17]ТЗ и ТП'!$D$21)+SUMIF($J969,"*Замена пружин 4 шт*",'[17]ТЗ и ТП'!$D$22)+SUMIF($J969,"*Замена разъёма micro-USB датчика*",'[17]ТЗ и ТП'!$D$23)+SUMIF($J969,"*Замена этикетки на упаковке*",'[17]ТЗ и ТП'!$D$24)+SUMIF($J969,"*Изготовление нового силиконового уха*",'[17]ТЗ и ТП'!$D$25)+SUMIF($J969,"*Изготовление нового слепка уха*",'[17]ТЗ и ТП'!$D$26)+SUMIF($J969,"*Изготовление новой клипсы*",'[17]ТЗ и ТП'!$D$27)+SUMIF($J969,"*Изготовление новых амбушюр*",'[17]ТЗ и ТП'!$D$28)+SUMIF($J969,"*Изготовление новых форм*",'[17]ТЗ и ТП'!$D$29)+SUMIF($J969,"*Кинута перемычка*",'[17]ТЗ и ТП'!$D$30)+SUMIF($J969,"*Кожух клипсы верхний левый ЕИУЮ.735224.004*",'[17]ТЗ и ТП'!$D$31)+SUMIF($J969,"*Кожух клипсы верхний правый ЕИУЮ.735224.005*",'[17]ТЗ и ТП'!$D$32)+SUMIF($J969,"*Кожух клипсы нижний левый ЕИУЮ.735224.002*",'[17]ТЗ и ТП'!$D$33)+SUMIF($J969,"*Кожух клипсы нижний правый ЕИУЮ.735224.003*",'[17]ТЗ и ТП'!$D$34)+SUMIF($J969,"*Крышка заушника ЕИУЮ.735614.002*",'[17]ТЗ и ТП'!$D$35)+SUMIF($J969,"*Крышка скобы ЕИУЮ.745321.001*",'[17]ТЗ и ТП'!$D$36)+SUMIF($J969,"*Основание заушника ЕИУЮ.735614.001*",'[17]ТЗ и ТП'!$D$37)+SUMIF($J969,"*Разборка заушной части*",'[17]ТЗ и ТП'!$D$38)+SUMIF($J969,"*Сборка корпуса заушной части*",'[17]ТЗ и ТП'!$D$39)+SUMIF($J969,"*Разборка клипсы*",'[17]ТЗ и ТП'!$D$40)+SUMIF($J969,"*Сборка корпуса клипсы*",'[17]ТЗ и ТП'!$D$41)+SUMIF($J969,"*Перепрошивка платы*",'[17]ТЗ и ТП'!$D$42)+SUMIF($J969,"*Подклейка провода к клипсе*",'[17]ТЗ и ТП'!$D$43)+SUMIF($J969,"*Чистка гарнитуры*",'[17]ТЗ и ТП'!$D$44)+SUMIF($J969,"*Проклейка амбушюр*",'[17]ТЗ и ТП'!$D$45)+SUMIF($J969,"*Прошивка BLE*",'[17]ТЗ и ТП'!$D$46)+SUMIF($J969,"*Скоба клипсы ЕИУЮ.745326.001*",'[17]ТЗ и ТП'!$D$47)+SUMIF($J969,"*Укорочен кабель*",'[17]ТЗ и ТП'!$D$48)+SUMIF($J969,"*Уменьшены амбушюры*",'[17]ТЗ и ТП'!$D$49)+SUMIF($J969,"*Установлены более длинные пружины 2 шт*",'[17]ТЗ и ТП'!$D$50)+SUMIF($J969,"*Установлены более длинные пружины 4 шт*",'[17]ТЗ и ТП'!$D$51)+SUMIF($J969,"*Растянуты пружины*",'[17]ТЗ и ТП'!$D$52)+SUMIF($J969,"*Перебор клипсы*",'[17]ТЗ и ТП'!$D$53)+SUMIF($J969,"*Усилена кнопка*",'[17]ТЗ и ТП'!$D$54)+IF($E969=$E968,0,IF($A969&gt;0.5,'[17]ТЗ и ТП'!$D$55,0))+IF(OR($F969="починено",$F969="сделана новая"),'[17]ТЗ и ТП'!$D$56)+IF(OR($F969="починено",$F969="сделана новая"),'[17]ТЗ и ТП'!$D$57)+SUMIF($J969,"*Ремонт платы датчика*",'[17]ТЗ и ТП'!$D$58)+SUMIF($J969,"*Изготовление датчика*",'[17]ТЗ и ТП'!$D$59)+SUMIF($J969,"*Вклейка магнита корпуса футляра*",'[17]ТЗ и ТП'!$D$63)+SUMIF($J969,"*Вклейка магнита крышки футляра*",'[17]ТЗ и ТП'!$D$64)+SUMIF($J969,"*Вклейка малого магнита корпуса футляра*",'[17]ТЗ и ТП'!$D$65)+SUMIF($J969,"*Вклейка малого магнита крышки футляра*",'[17]ТЗ и ТП'!$D$66)+SUMIF($J969,"*Замена 2-х цилиндрических магнитов*",'[17]ТЗ и ТП'!$D$67)+SUMIF($J969,"*Замена крышки футляра*",'[17]ТЗ и ТП'!$D$68)+SUMIF($J969,"*Замена магнита корпуса футляра*",'[17]ТЗ и ТП'!$D$69)+SUMIF($J969,"*Замена основания футляра*",'[17]ТЗ и ТП'!$D$70)+SUMIF($J969,"*Замена платы футляра*",'[17]ТЗ и ТП'!$D$71)+SUMIF($J969,"*Замена разъёма micro-USB кабеля футляра*",'[17]ТЗ и ТП'!$D$72)+SUMIF($J969,"*Замена разъёма micro-USB корпуса футляра*",'[17]ТЗ и ТП'!$D$73)+SUMIF($J969,"*Замена светодиода футляра*",'[17]ТЗ и ТП'!$D$74)+SUMIF($J969,"*Замена этикетки*",'[17]ТЗ и ТП'!$D$75)+SUMIF($J969,"*Исправление правильной ориентации micro-USB разъёма футляра  *",'[17]ТЗ и ТП'!$D$76)+SUMIF($J969,"*Замена кабеля футляра*",'[17]ТЗ и ТП'!$D$77)+SUMIF($J969,"*Доработка платы футляра &gt;40%*",'[17]ТЗ и ТП'!$D$78)+SUMIF($J969,"*Доработка платы футляра от нагрева*",'[17]ТЗ и ТП'!$D$79)+SUMIF($J969,"*Доработка разъёма micro-USB кабеля футляра*",'[17]ТЗ и ТП'!$D$80)+SUMIF($J969,"*Диагностика футляра*",'[17]ТЗ и ТП'!$D$81)+SUMIF($J969,"*Снятие платы футляра*",'[17]ТЗ и ТП'!$D$82)+SUMIF($J969,"*Установка платы футляра*",'[17]ТЗ и ТП'!$D$83)+SUMIF($J969,"*Изготовление уплотнителя под датчик*",'[17]ТЗ и ТП'!$D$84)+SUMIF($J969,"*Изготовление нового футляра*",'[17]ТЗ и ТП'!$D$85)+SUMIF($J969,"*Замена аккумулятора футляра*",'[17]ТЗ и ТП'!$D$86)</f>
        <v>#VALUE!</v>
      </c>
    </row>
    <row r="970" spans="1:17" ht="120" hidden="1">
      <c r="A970" s="147">
        <v>965</v>
      </c>
      <c r="B970" s="155" t="str">
        <f>IF(D970=4,VLOOKUP(C970,'[17]ФИО - № гарнитуры 4-я линия СПб'!$B$2:$C$180,2,FALSE),IF(D970=3,VLOOKUP(C970,'[17]ФИО - № гарнитуры 3-я линия СПб'!$B$2:$C$267,2,FALSE),""))</f>
        <v>Фалин Денис Юрьевич</v>
      </c>
      <c r="C970" s="144">
        <v>455</v>
      </c>
      <c r="D970" s="5">
        <v>3</v>
      </c>
      <c r="E970" s="106">
        <v>43476</v>
      </c>
      <c r="F970" s="126" t="s">
        <v>120</v>
      </c>
      <c r="G970" s="124"/>
      <c r="H970" s="265"/>
      <c r="I970" s="63" t="s">
        <v>2345</v>
      </c>
      <c r="J970" s="31" t="s">
        <v>2473</v>
      </c>
      <c r="K970" s="19" t="s">
        <v>2472</v>
      </c>
      <c r="L970" s="148" t="s">
        <v>1601</v>
      </c>
      <c r="M970" s="145">
        <v>43507</v>
      </c>
      <c r="N970" s="145">
        <v>43510</v>
      </c>
      <c r="O970" s="149">
        <f>IF(M970&lt;&gt;"ЗН",COUNTIF(M$2:M969,M970),0)</f>
        <v>2</v>
      </c>
      <c r="P970" s="149" t="str">
        <f>IF($D970=4,IF(INT($E970)-EDATE(VLOOKUP($C970,'[17]ФИО - № гарнитуры 4-я линия СПб'!$B$2:$H$180,7,FALSE),12)&gt;=0,"НЕТ","ДА"),IF($D970=3,IF(INT($E970)-EDATE(VLOOKUP($C970,'[17]ФИО - № гарнитуры 3-я линия СПб'!$B$2:$M$267,12,FALSE),12)&gt;=0,"НЕТ","ДА"),""))</f>
        <v>НЕТ</v>
      </c>
      <c r="Q970" s="149" t="e">
        <f>SUMIF($J970,"*AFE4490*",'[17]ТЗ и ТП'!$D$2)+SUMIF($J970,"*BC817*",'[17]ТЗ и ТП'!$D$3)+SUMIF($J970,"*LP2985-3,0*",'[17]ТЗ и ТП'!$D$4)+SUMIF($J970,"*STC4054GR*",'[17]ТЗ и ТП'!$D$5)+SUMIF($J970,"*W25Q128*",'[17]ТЗ и ТП'!$D$6)+SUMIF($J970,"*Диагностика датчика*",'[17]ТЗ и ТП'!$D$7)+SUMIF($J970,"*Доработка амбушюр*",'[17]ТЗ и ТП'!$D$8)+SUMIF($J970,"*Заглушка клипсы ЕИУЮ.741621.001*",'[17]ТЗ и ТП'!$D$9)+SUMIF($J970,"*Заглушка клипсы ЕИУЮ.741621.001 - 2 шт*",'[17]ТЗ и ТП'!$D$10)+SUMIF($J970,"*Замена SMD-кнопки*",'[17]ТЗ и ТП'!$D$11)+SUMIF($J970,"*Замена аккумулятора датчика*",'[17]ТЗ и ТП'!$D$12)+SUMIF($J970,"*Замена амбушюр*",'[17]ТЗ и ТП'!$D$13)+SUMIF($J970,"*Замена детектора датчика крови DDN2090M APMKorea*",'[17]ТЗ и ТП'!$D$14)+SUMIF($J970,"*Замена заводского номера*",'[17]ТЗ и ТП'!$D$15)+SUMIF($J970,"*Замена зарядного устройства*",'[17]ТЗ и ТП'!$D$16)+SUMIF($J970,"*Замена излучателя датчика крови DDL2002M APMKorea*",'[17]ТЗ и ТП'!$D$17)+SUMIF($J970,"*Замена кабеля датчика*",'[17]ТЗ и ТП'!$D$18)+SUMIF($J970,"*Замена Кнопки заушника ЕИУЮ.741521.001*",'[17]ТЗ и ТП'!$D$19)+SUMIF($J970,"*Замена платы датчика*",'[17]ТЗ и ТП'!$D$20)+SUMIF($J970,"*Замена пружин 2 шт*",'[17]ТЗ и ТП'!$D$21)+SUMIF($J970,"*Замена пружин 4 шт*",'[17]ТЗ и ТП'!$D$22)+SUMIF($J970,"*Замена разъёма micro-USB датчика*",'[17]ТЗ и ТП'!$D$23)+SUMIF($J970,"*Замена этикетки на упаковке*",'[17]ТЗ и ТП'!$D$24)+SUMIF($J970,"*Изготовление нового силиконового уха*",'[17]ТЗ и ТП'!$D$25)+SUMIF($J970,"*Изготовление нового слепка уха*",'[17]ТЗ и ТП'!$D$26)+SUMIF($J970,"*Изготовление новой клипсы*",'[17]ТЗ и ТП'!$D$27)+SUMIF($J970,"*Изготовление новых амбушюр*",'[17]ТЗ и ТП'!$D$28)+SUMIF($J970,"*Изготовление новых форм*",'[17]ТЗ и ТП'!$D$29)+SUMIF($J970,"*Кинута перемычка*",'[17]ТЗ и ТП'!$D$30)+SUMIF($J970,"*Кожух клипсы верхний левый ЕИУЮ.735224.004*",'[17]ТЗ и ТП'!$D$31)+SUMIF($J970,"*Кожух клипсы верхний правый ЕИУЮ.735224.005*",'[17]ТЗ и ТП'!$D$32)+SUMIF($J970,"*Кожух клипсы нижний левый ЕИУЮ.735224.002*",'[17]ТЗ и ТП'!$D$33)+SUMIF($J970,"*Кожух клипсы нижний правый ЕИУЮ.735224.003*",'[17]ТЗ и ТП'!$D$34)+SUMIF($J970,"*Крышка заушника ЕИУЮ.735614.002*",'[17]ТЗ и ТП'!$D$35)+SUMIF($J970,"*Крышка скобы ЕИУЮ.745321.001*",'[17]ТЗ и ТП'!$D$36)+SUMIF($J970,"*Основание заушника ЕИУЮ.735614.001*",'[17]ТЗ и ТП'!$D$37)+SUMIF($J970,"*Разборка заушной части*",'[17]ТЗ и ТП'!$D$38)+SUMIF($J970,"*Сборка корпуса заушной части*",'[17]ТЗ и ТП'!$D$39)+SUMIF($J970,"*Разборка клипсы*",'[17]ТЗ и ТП'!$D$40)+SUMIF($J970,"*Сборка корпуса клипсы*",'[17]ТЗ и ТП'!$D$41)+SUMIF($J970,"*Перепрошивка платы*",'[17]ТЗ и ТП'!$D$42)+SUMIF($J970,"*Подклейка провода к клипсе*",'[17]ТЗ и ТП'!$D$43)+SUMIF($J970,"*Чистка гарнитуры*",'[17]ТЗ и ТП'!$D$44)+SUMIF($J970,"*Проклейка амбушюр*",'[17]ТЗ и ТП'!$D$45)+SUMIF($J970,"*Прошивка BLE*",'[17]ТЗ и ТП'!$D$46)+SUMIF($J970,"*Скоба клипсы ЕИУЮ.745326.001*",'[17]ТЗ и ТП'!$D$47)+SUMIF($J970,"*Укорочен кабель*",'[17]ТЗ и ТП'!$D$48)+SUMIF($J970,"*Уменьшены амбушюры*",'[17]ТЗ и ТП'!$D$49)+SUMIF($J970,"*Установлены более длинные пружины 2 шт*",'[17]ТЗ и ТП'!$D$50)+SUMIF($J970,"*Установлены более длинные пружины 4 шт*",'[17]ТЗ и ТП'!$D$51)+SUMIF($J970,"*Растянуты пружины*",'[17]ТЗ и ТП'!$D$52)+SUMIF($J970,"*Перебор клипсы*",'[17]ТЗ и ТП'!$D$53)+SUMIF($J970,"*Усилена кнопка*",'[17]ТЗ и ТП'!$D$54)+IF($E970=$E969,0,IF($A970&gt;0.5,'[17]ТЗ и ТП'!$D$55,0))+IF(OR($F970="починено",$F970="сделана новая"),'[17]ТЗ и ТП'!$D$56)+IF(OR($F970="починено",$F970="сделана новая"),'[17]ТЗ и ТП'!$D$57)+SUMIF($J970,"*Ремонт платы датчика*",'[17]ТЗ и ТП'!$D$58)+SUMIF($J970,"*Изготовление датчика*",'[17]ТЗ и ТП'!$D$59)+SUMIF($J970,"*Вклейка магнита корпуса футляра*",'[17]ТЗ и ТП'!$D$63)+SUMIF($J970,"*Вклейка магнита крышки футляра*",'[17]ТЗ и ТП'!$D$64)+SUMIF($J970,"*Вклейка малого магнита корпуса футляра*",'[17]ТЗ и ТП'!$D$65)+SUMIF($J970,"*Вклейка малого магнита крышки футляра*",'[17]ТЗ и ТП'!$D$66)+SUMIF($J970,"*Замена 2-х цилиндрических магнитов*",'[17]ТЗ и ТП'!$D$67)+SUMIF($J970,"*Замена крышки футляра*",'[17]ТЗ и ТП'!$D$68)+SUMIF($J970,"*Замена магнита корпуса футляра*",'[17]ТЗ и ТП'!$D$69)+SUMIF($J970,"*Замена основания футляра*",'[17]ТЗ и ТП'!$D$70)+SUMIF($J970,"*Замена платы футляра*",'[17]ТЗ и ТП'!$D$71)+SUMIF($J970,"*Замена разъёма micro-USB кабеля футляра*",'[17]ТЗ и ТП'!$D$72)+SUMIF($J970,"*Замена разъёма micro-USB корпуса футляра*",'[17]ТЗ и ТП'!$D$73)+SUMIF($J970,"*Замена светодиода футляра*",'[17]ТЗ и ТП'!$D$74)+SUMIF($J970,"*Замена этикетки*",'[17]ТЗ и ТП'!$D$75)+SUMIF($J970,"*Исправление правильной ориентации micro-USB разъёма футляра  *",'[17]ТЗ и ТП'!$D$76)+SUMIF($J970,"*Замена кабеля футляра*",'[17]ТЗ и ТП'!$D$77)+SUMIF($J970,"*Доработка платы футляра &gt;40%*",'[17]ТЗ и ТП'!$D$78)+SUMIF($J970,"*Доработка платы футляра от нагрева*",'[17]ТЗ и ТП'!$D$79)+SUMIF($J970,"*Доработка разъёма micro-USB кабеля футляра*",'[17]ТЗ и ТП'!$D$80)+SUMIF($J970,"*Диагностика футляра*",'[17]ТЗ и ТП'!$D$81)+SUMIF($J970,"*Снятие платы футляра*",'[17]ТЗ и ТП'!$D$82)+SUMIF($J970,"*Установка платы футляра*",'[17]ТЗ и ТП'!$D$83)+SUMIF($J970,"*Изготовление уплотнителя под датчик*",'[17]ТЗ и ТП'!$D$84)+SUMIF($J970,"*Изготовление нового футляра*",'[17]ТЗ и ТП'!$D$85)+SUMIF($J970,"*Замена аккумулятора футляра*",'[17]ТЗ и ТП'!$D$86)</f>
        <v>#VALUE!</v>
      </c>
    </row>
    <row r="971" spans="1:17" ht="120" hidden="1">
      <c r="A971" s="147">
        <v>966</v>
      </c>
      <c r="B971" s="155" t="str">
        <f>IF(D971=4,VLOOKUP(C971,'[17]ФИО - № гарнитуры 4-я линия СПб'!$B$2:$C$180,2,FALSE),IF(D971=3,VLOOKUP(C971,'[17]ФИО - № гарнитуры 3-я линия СПб'!$B$2:$C$267,2,FALSE),""))</f>
        <v>Боганов Илья Сергеевич</v>
      </c>
      <c r="C971" s="144">
        <v>308</v>
      </c>
      <c r="D971" s="5">
        <v>3</v>
      </c>
      <c r="E971" s="106">
        <v>43476</v>
      </c>
      <c r="F971" s="126" t="s">
        <v>120</v>
      </c>
      <c r="G971" s="124"/>
      <c r="H971" s="265"/>
      <c r="I971" s="63" t="s">
        <v>2346</v>
      </c>
      <c r="J971" s="31" t="s">
        <v>2474</v>
      </c>
      <c r="K971" s="19" t="s">
        <v>2475</v>
      </c>
      <c r="L971" s="148" t="s">
        <v>1950</v>
      </c>
      <c r="M971" s="145">
        <v>43507</v>
      </c>
      <c r="N971" s="145">
        <v>43508</v>
      </c>
      <c r="O971" s="149">
        <f>IF(M971&lt;&gt;"ЗН",COUNTIF(M$2:M970,M971),0)</f>
        <v>3</v>
      </c>
      <c r="P971" s="149" t="str">
        <f>IF($D971=4,IF(INT($E971)-EDATE(VLOOKUP($C971,'[17]ФИО - № гарнитуры 4-я линия СПб'!$B$2:$H$180,7,FALSE),12)&gt;=0,"НЕТ","ДА"),IF($D971=3,IF(INT($E971)-EDATE(VLOOKUP($C971,'[17]ФИО - № гарнитуры 3-я линия СПб'!$B$2:$M$267,12,FALSE),12)&gt;=0,"НЕТ","ДА"),""))</f>
        <v>НЕТ</v>
      </c>
      <c r="Q971" s="149" t="e">
        <f>SUMIF($J971,"*AFE4490*",'[17]ТЗ и ТП'!$D$2)+SUMIF($J971,"*BC817*",'[17]ТЗ и ТП'!$D$3)+SUMIF($J971,"*LP2985-3,0*",'[17]ТЗ и ТП'!$D$4)+SUMIF($J971,"*STC4054GR*",'[17]ТЗ и ТП'!$D$5)+SUMIF($J971,"*W25Q128*",'[17]ТЗ и ТП'!$D$6)+SUMIF($J971,"*Диагностика датчика*",'[17]ТЗ и ТП'!$D$7)+SUMIF($J971,"*Доработка амбушюр*",'[17]ТЗ и ТП'!$D$8)+SUMIF($J971,"*Заглушка клипсы ЕИУЮ.741621.001*",'[17]ТЗ и ТП'!$D$9)+SUMIF($J971,"*Заглушка клипсы ЕИУЮ.741621.001 - 2 шт*",'[17]ТЗ и ТП'!$D$10)+SUMIF($J971,"*Замена SMD-кнопки*",'[17]ТЗ и ТП'!$D$11)+SUMIF($J971,"*Замена аккумулятора датчика*",'[17]ТЗ и ТП'!$D$12)+SUMIF($J971,"*Замена амбушюр*",'[17]ТЗ и ТП'!$D$13)+SUMIF($J971,"*Замена детектора датчика крови DDN2090M APMKorea*",'[17]ТЗ и ТП'!$D$14)+SUMIF($J971,"*Замена заводского номера*",'[17]ТЗ и ТП'!$D$15)+SUMIF($J971,"*Замена зарядного устройства*",'[17]ТЗ и ТП'!$D$16)+SUMIF($J971,"*Замена излучателя датчика крови DDL2002M APMKorea*",'[17]ТЗ и ТП'!$D$17)+SUMIF($J971,"*Замена кабеля датчика*",'[17]ТЗ и ТП'!$D$18)+SUMIF($J971,"*Замена Кнопки заушника ЕИУЮ.741521.001*",'[17]ТЗ и ТП'!$D$19)+SUMIF($J971,"*Замена платы датчика*",'[17]ТЗ и ТП'!$D$20)+SUMIF($J971,"*Замена пружин 2 шт*",'[17]ТЗ и ТП'!$D$21)+SUMIF($J971,"*Замена пружин 4 шт*",'[17]ТЗ и ТП'!$D$22)+SUMIF($J971,"*Замена разъёма micro-USB датчика*",'[17]ТЗ и ТП'!$D$23)+SUMIF($J971,"*Замена этикетки на упаковке*",'[17]ТЗ и ТП'!$D$24)+SUMIF($J971,"*Изготовление нового силиконового уха*",'[17]ТЗ и ТП'!$D$25)+SUMIF($J971,"*Изготовление нового слепка уха*",'[17]ТЗ и ТП'!$D$26)+SUMIF($J971,"*Изготовление новой клипсы*",'[17]ТЗ и ТП'!$D$27)+SUMIF($J971,"*Изготовление новых амбушюр*",'[17]ТЗ и ТП'!$D$28)+SUMIF($J971,"*Изготовление новых форм*",'[17]ТЗ и ТП'!$D$29)+SUMIF($J971,"*Кинута перемычка*",'[17]ТЗ и ТП'!$D$30)+SUMIF($J971,"*Кожух клипсы верхний левый ЕИУЮ.735224.004*",'[17]ТЗ и ТП'!$D$31)+SUMIF($J971,"*Кожух клипсы верхний правый ЕИУЮ.735224.005*",'[17]ТЗ и ТП'!$D$32)+SUMIF($J971,"*Кожух клипсы нижний левый ЕИУЮ.735224.002*",'[17]ТЗ и ТП'!$D$33)+SUMIF($J971,"*Кожух клипсы нижний правый ЕИУЮ.735224.003*",'[17]ТЗ и ТП'!$D$34)+SUMIF($J971,"*Крышка заушника ЕИУЮ.735614.002*",'[17]ТЗ и ТП'!$D$35)+SUMIF($J971,"*Крышка скобы ЕИУЮ.745321.001*",'[17]ТЗ и ТП'!$D$36)+SUMIF($J971,"*Основание заушника ЕИУЮ.735614.001*",'[17]ТЗ и ТП'!$D$37)+SUMIF($J971,"*Разборка заушной части*",'[17]ТЗ и ТП'!$D$38)+SUMIF($J971,"*Сборка корпуса заушной части*",'[17]ТЗ и ТП'!$D$39)+SUMIF($J971,"*Разборка клипсы*",'[17]ТЗ и ТП'!$D$40)+SUMIF($J971,"*Сборка корпуса клипсы*",'[17]ТЗ и ТП'!$D$41)+SUMIF($J971,"*Перепрошивка платы*",'[17]ТЗ и ТП'!$D$42)+SUMIF($J971,"*Подклейка провода к клипсе*",'[17]ТЗ и ТП'!$D$43)+SUMIF($J971,"*Чистка гарнитуры*",'[17]ТЗ и ТП'!$D$44)+SUMIF($J971,"*Проклейка амбушюр*",'[17]ТЗ и ТП'!$D$45)+SUMIF($J971,"*Прошивка BLE*",'[17]ТЗ и ТП'!$D$46)+SUMIF($J971,"*Скоба клипсы ЕИУЮ.745326.001*",'[17]ТЗ и ТП'!$D$47)+SUMIF($J971,"*Укорочен кабель*",'[17]ТЗ и ТП'!$D$48)+SUMIF($J971,"*Уменьшены амбушюры*",'[17]ТЗ и ТП'!$D$49)+SUMIF($J971,"*Установлены более длинные пружины 2 шт*",'[17]ТЗ и ТП'!$D$50)+SUMIF($J971,"*Установлены более длинные пружины 4 шт*",'[17]ТЗ и ТП'!$D$51)+SUMIF($J971,"*Растянуты пружины*",'[17]ТЗ и ТП'!$D$52)+SUMIF($J971,"*Перебор клипсы*",'[17]ТЗ и ТП'!$D$53)+SUMIF($J971,"*Усилена кнопка*",'[17]ТЗ и ТП'!$D$54)+IF($E971=$E970,0,IF($A971&gt;0.5,'[17]ТЗ и ТП'!$D$55,0))+IF(OR($F971="починено",$F971="сделана новая"),'[17]ТЗ и ТП'!$D$56)+IF(OR($F971="починено",$F971="сделана новая"),'[17]ТЗ и ТП'!$D$57)+SUMIF($J971,"*Ремонт платы датчика*",'[17]ТЗ и ТП'!$D$58)+SUMIF($J971,"*Изготовление датчика*",'[17]ТЗ и ТП'!$D$59)+SUMIF($J971,"*Вклейка магнита корпуса футляра*",'[17]ТЗ и ТП'!$D$63)+SUMIF($J971,"*Вклейка магнита крышки футляра*",'[17]ТЗ и ТП'!$D$64)+SUMIF($J971,"*Вклейка малого магнита корпуса футляра*",'[17]ТЗ и ТП'!$D$65)+SUMIF($J971,"*Вклейка малого магнита крышки футляра*",'[17]ТЗ и ТП'!$D$66)+SUMIF($J971,"*Замена 2-х цилиндрических магнитов*",'[17]ТЗ и ТП'!$D$67)+SUMIF($J971,"*Замена крышки футляра*",'[17]ТЗ и ТП'!$D$68)+SUMIF($J971,"*Замена магнита корпуса футляра*",'[17]ТЗ и ТП'!$D$69)+SUMIF($J971,"*Замена основания футляра*",'[17]ТЗ и ТП'!$D$70)+SUMIF($J971,"*Замена платы футляра*",'[17]ТЗ и ТП'!$D$71)+SUMIF($J971,"*Замена разъёма micro-USB кабеля футляра*",'[17]ТЗ и ТП'!$D$72)+SUMIF($J971,"*Замена разъёма micro-USB корпуса футляра*",'[17]ТЗ и ТП'!$D$73)+SUMIF($J971,"*Замена светодиода футляра*",'[17]ТЗ и ТП'!$D$74)+SUMIF($J971,"*Замена этикетки*",'[17]ТЗ и ТП'!$D$75)+SUMIF($J971,"*Исправление правильной ориентации micro-USB разъёма футляра  *",'[17]ТЗ и ТП'!$D$76)+SUMIF($J971,"*Замена кабеля футляра*",'[17]ТЗ и ТП'!$D$77)+SUMIF($J971,"*Доработка платы футляра &gt;40%*",'[17]ТЗ и ТП'!$D$78)+SUMIF($J971,"*Доработка платы футляра от нагрева*",'[17]ТЗ и ТП'!$D$79)+SUMIF($J971,"*Доработка разъёма micro-USB кабеля футляра*",'[17]ТЗ и ТП'!$D$80)+SUMIF($J971,"*Диагностика футляра*",'[17]ТЗ и ТП'!$D$81)+SUMIF($J971,"*Снятие платы футляра*",'[17]ТЗ и ТП'!$D$82)+SUMIF($J971,"*Установка платы футляра*",'[17]ТЗ и ТП'!$D$83)+SUMIF($J971,"*Изготовление уплотнителя под датчик*",'[17]ТЗ и ТП'!$D$84)+SUMIF($J971,"*Изготовление нового футляра*",'[17]ТЗ и ТП'!$D$85)+SUMIF($J971,"*Замена аккумулятора футляра*",'[17]ТЗ и ТП'!$D$86)</f>
        <v>#VALUE!</v>
      </c>
    </row>
    <row r="972" spans="1:17" ht="120" hidden="1">
      <c r="A972" s="147">
        <v>967</v>
      </c>
      <c r="B972" s="155" t="str">
        <f>IF(D972=4,VLOOKUP(C972,'[17]ФИО - № гарнитуры 4-я линия СПб'!$B$2:$C$180,2,FALSE),IF(D972=3,VLOOKUP(C972,'[17]ФИО - № гарнитуры 3-я линия СПб'!$B$2:$C$267,2,FALSE),""))</f>
        <v>Поликарпов Андрей Николаевич</v>
      </c>
      <c r="C972" s="144">
        <v>412</v>
      </c>
      <c r="D972" s="5">
        <v>3</v>
      </c>
      <c r="E972" s="106">
        <v>43476</v>
      </c>
      <c r="F972" s="126" t="s">
        <v>120</v>
      </c>
      <c r="G972" s="124"/>
      <c r="H972" s="265"/>
      <c r="I972" s="63" t="s">
        <v>2347</v>
      </c>
      <c r="J972" s="123" t="s">
        <v>2392</v>
      </c>
      <c r="K972" s="19" t="s">
        <v>2393</v>
      </c>
      <c r="L972" s="148" t="s">
        <v>1950</v>
      </c>
      <c r="M972" s="145">
        <v>43489</v>
      </c>
      <c r="N972" s="145">
        <v>43490</v>
      </c>
      <c r="O972" s="149">
        <f>IF(M972&lt;&gt;"ЗН",COUNTIF(M$2:M971,M972),0)</f>
        <v>1</v>
      </c>
      <c r="P972" s="149" t="str">
        <f>IF($D972=4,IF(INT($E972)-EDATE(VLOOKUP($C972,'[17]ФИО - № гарнитуры 4-я линия СПб'!$B$2:$H$180,7,FALSE),12)&gt;=0,"НЕТ","ДА"),IF($D972=3,IF(INT($E972)-EDATE(VLOOKUP($C972,'[17]ФИО - № гарнитуры 3-я линия СПб'!$B$2:$M$267,12,FALSE),12)&gt;=0,"НЕТ","ДА"),""))</f>
        <v>НЕТ</v>
      </c>
      <c r="Q972" s="149" t="e">
        <f>SUMIF($J972,"*AFE4490*",'[17]ТЗ и ТП'!$D$2)+SUMIF($J972,"*BC817*",'[17]ТЗ и ТП'!$D$3)+SUMIF($J972,"*LP2985-3,0*",'[17]ТЗ и ТП'!$D$4)+SUMIF($J972,"*STC4054GR*",'[17]ТЗ и ТП'!$D$5)+SUMIF($J972,"*W25Q128*",'[17]ТЗ и ТП'!$D$6)+SUMIF($J972,"*Диагностика датчика*",'[17]ТЗ и ТП'!$D$7)+SUMIF($J972,"*Доработка амбушюр*",'[17]ТЗ и ТП'!$D$8)+SUMIF($J972,"*Заглушка клипсы ЕИУЮ.741621.001*",'[17]ТЗ и ТП'!$D$9)+SUMIF($J972,"*Заглушка клипсы ЕИУЮ.741621.001 - 2 шт*",'[17]ТЗ и ТП'!$D$10)+SUMIF($J972,"*Замена SMD-кнопки*",'[17]ТЗ и ТП'!$D$11)+SUMIF($J972,"*Замена аккумулятора датчика*",'[17]ТЗ и ТП'!$D$12)+SUMIF($J972,"*Замена амбушюр*",'[17]ТЗ и ТП'!$D$13)+SUMIF($J972,"*Замена детектора датчика крови DDN2090M APMKorea*",'[17]ТЗ и ТП'!$D$14)+SUMIF($J972,"*Замена заводского номера*",'[17]ТЗ и ТП'!$D$15)+SUMIF($J972,"*Замена зарядного устройства*",'[17]ТЗ и ТП'!$D$16)+SUMIF($J972,"*Замена излучателя датчика крови DDL2002M APMKorea*",'[17]ТЗ и ТП'!$D$17)+SUMIF($J972,"*Замена кабеля датчика*",'[17]ТЗ и ТП'!$D$18)+SUMIF($J972,"*Замена Кнопки заушника ЕИУЮ.741521.001*",'[17]ТЗ и ТП'!$D$19)+SUMIF($J972,"*Замена платы датчика*",'[17]ТЗ и ТП'!$D$20)+SUMIF($J972,"*Замена пружин 2 шт*",'[17]ТЗ и ТП'!$D$21)+SUMIF($J972,"*Замена пружин 4 шт*",'[17]ТЗ и ТП'!$D$22)+SUMIF($J972,"*Замена разъёма micro-USB датчика*",'[17]ТЗ и ТП'!$D$23)+SUMIF($J972,"*Замена этикетки на упаковке*",'[17]ТЗ и ТП'!$D$24)+SUMIF($J972,"*Изготовление нового силиконового уха*",'[17]ТЗ и ТП'!$D$25)+SUMIF($J972,"*Изготовление нового слепка уха*",'[17]ТЗ и ТП'!$D$26)+SUMIF($J972,"*Изготовление новой клипсы*",'[17]ТЗ и ТП'!$D$27)+SUMIF($J972,"*Изготовление новых амбушюр*",'[17]ТЗ и ТП'!$D$28)+SUMIF($J972,"*Изготовление новых форм*",'[17]ТЗ и ТП'!$D$29)+SUMIF($J972,"*Кинута перемычка*",'[17]ТЗ и ТП'!$D$30)+SUMIF($J972,"*Кожух клипсы верхний левый ЕИУЮ.735224.004*",'[17]ТЗ и ТП'!$D$31)+SUMIF($J972,"*Кожух клипсы верхний правый ЕИУЮ.735224.005*",'[17]ТЗ и ТП'!$D$32)+SUMIF($J972,"*Кожух клипсы нижний левый ЕИУЮ.735224.002*",'[17]ТЗ и ТП'!$D$33)+SUMIF($J972,"*Кожух клипсы нижний правый ЕИУЮ.735224.003*",'[17]ТЗ и ТП'!$D$34)+SUMIF($J972,"*Крышка заушника ЕИУЮ.735614.002*",'[17]ТЗ и ТП'!$D$35)+SUMIF($J972,"*Крышка скобы ЕИУЮ.745321.001*",'[17]ТЗ и ТП'!$D$36)+SUMIF($J972,"*Основание заушника ЕИУЮ.735614.001*",'[17]ТЗ и ТП'!$D$37)+SUMIF($J972,"*Разборка заушной части*",'[17]ТЗ и ТП'!$D$38)+SUMIF($J972,"*Сборка корпуса заушной части*",'[17]ТЗ и ТП'!$D$39)+SUMIF($J972,"*Разборка клипсы*",'[17]ТЗ и ТП'!$D$40)+SUMIF($J972,"*Сборка корпуса клипсы*",'[17]ТЗ и ТП'!$D$41)+SUMIF($J972,"*Перепрошивка платы*",'[17]ТЗ и ТП'!$D$42)+SUMIF($J972,"*Подклейка провода к клипсе*",'[17]ТЗ и ТП'!$D$43)+SUMIF($J972,"*Чистка гарнитуры*",'[17]ТЗ и ТП'!$D$44)+SUMIF($J972,"*Проклейка амбушюр*",'[17]ТЗ и ТП'!$D$45)+SUMIF($J972,"*Прошивка BLE*",'[17]ТЗ и ТП'!$D$46)+SUMIF($J972,"*Скоба клипсы ЕИУЮ.745326.001*",'[17]ТЗ и ТП'!$D$47)+SUMIF($J972,"*Укорочен кабель*",'[17]ТЗ и ТП'!$D$48)+SUMIF($J972,"*Уменьшены амбушюры*",'[17]ТЗ и ТП'!$D$49)+SUMIF($J972,"*Установлены более длинные пружины 2 шт*",'[17]ТЗ и ТП'!$D$50)+SUMIF($J972,"*Установлены более длинные пружины 4 шт*",'[17]ТЗ и ТП'!$D$51)+SUMIF($J972,"*Растянуты пружины*",'[17]ТЗ и ТП'!$D$52)+SUMIF($J972,"*Перебор клипсы*",'[17]ТЗ и ТП'!$D$53)+SUMIF($J972,"*Усилена кнопка*",'[17]ТЗ и ТП'!$D$54)+IF($E972=$E971,0,IF($A972&gt;0.5,'[17]ТЗ и ТП'!$D$55,0))+IF(OR($F972="починено",$F972="сделана новая"),'[17]ТЗ и ТП'!$D$56)+IF(OR($F972="починено",$F972="сделана новая"),'[17]ТЗ и ТП'!$D$57)+SUMIF($J972,"*Ремонт платы датчика*",'[17]ТЗ и ТП'!$D$58)+SUMIF($J972,"*Изготовление датчика*",'[17]ТЗ и ТП'!$D$59)+SUMIF($J972,"*Вклейка магнита корпуса футляра*",'[17]ТЗ и ТП'!$D$63)+SUMIF($J972,"*Вклейка магнита крышки футляра*",'[17]ТЗ и ТП'!$D$64)+SUMIF($J972,"*Вклейка малого магнита корпуса футляра*",'[17]ТЗ и ТП'!$D$65)+SUMIF($J972,"*Вклейка малого магнита крышки футляра*",'[17]ТЗ и ТП'!$D$66)+SUMIF($J972,"*Замена 2-х цилиндрических магнитов*",'[17]ТЗ и ТП'!$D$67)+SUMIF($J972,"*Замена крышки футляра*",'[17]ТЗ и ТП'!$D$68)+SUMIF($J972,"*Замена магнита корпуса футляра*",'[17]ТЗ и ТП'!$D$69)+SUMIF($J972,"*Замена основания футляра*",'[17]ТЗ и ТП'!$D$70)+SUMIF($J972,"*Замена платы футляра*",'[17]ТЗ и ТП'!$D$71)+SUMIF($J972,"*Замена разъёма micro-USB кабеля футляра*",'[17]ТЗ и ТП'!$D$72)+SUMIF($J972,"*Замена разъёма micro-USB корпуса футляра*",'[17]ТЗ и ТП'!$D$73)+SUMIF($J972,"*Замена светодиода футляра*",'[17]ТЗ и ТП'!$D$74)+SUMIF($J972,"*Замена этикетки*",'[17]ТЗ и ТП'!$D$75)+SUMIF($J972,"*Исправление правильной ориентации micro-USB разъёма футляра  *",'[17]ТЗ и ТП'!$D$76)+SUMIF($J972,"*Замена кабеля футляра*",'[17]ТЗ и ТП'!$D$77)+SUMIF($J972,"*Доработка платы футляра &gt;40%*",'[17]ТЗ и ТП'!$D$78)+SUMIF($J972,"*Доработка платы футляра от нагрева*",'[17]ТЗ и ТП'!$D$79)+SUMIF($J972,"*Доработка разъёма micro-USB кабеля футляра*",'[17]ТЗ и ТП'!$D$80)+SUMIF($J972,"*Диагностика футляра*",'[17]ТЗ и ТП'!$D$81)+SUMIF($J972,"*Снятие платы футляра*",'[17]ТЗ и ТП'!$D$82)+SUMIF($J972,"*Установка платы футляра*",'[17]ТЗ и ТП'!$D$83)+SUMIF($J972,"*Изготовление уплотнителя под датчик*",'[17]ТЗ и ТП'!$D$84)+SUMIF($J972,"*Изготовление нового футляра*",'[17]ТЗ и ТП'!$D$85)+SUMIF($J972,"*Замена аккумулятора футляра*",'[17]ТЗ и ТП'!$D$86)</f>
        <v>#VALUE!</v>
      </c>
    </row>
    <row r="973" spans="1:17" ht="120" hidden="1">
      <c r="A973" s="147">
        <v>968</v>
      </c>
      <c r="B973" s="155" t="str">
        <f>IF(D973=4,VLOOKUP(C973,'[17]ФИО - № гарнитуры 4-я линия СПб'!$B$2:$C$180,2,FALSE),IF(D973=3,VLOOKUP(C973,'[17]ФИО - № гарнитуры 3-я линия СПб'!$B$2:$C$267,2,FALSE),""))</f>
        <v>Садыков Алексей Шамильевич</v>
      </c>
      <c r="C973" s="144">
        <v>431</v>
      </c>
      <c r="D973" s="5">
        <v>3</v>
      </c>
      <c r="E973" s="106">
        <v>43476</v>
      </c>
      <c r="F973" s="126" t="s">
        <v>120</v>
      </c>
      <c r="G973" s="124"/>
      <c r="H973" s="265"/>
      <c r="I973" s="63" t="s">
        <v>2348</v>
      </c>
      <c r="J973" s="123" t="s">
        <v>2358</v>
      </c>
      <c r="K973" s="19" t="s">
        <v>2356</v>
      </c>
      <c r="L973" s="148" t="s">
        <v>1601</v>
      </c>
      <c r="M973" s="145">
        <v>43483</v>
      </c>
      <c r="N973" s="145">
        <v>43486</v>
      </c>
      <c r="O973" s="149">
        <f>IF(M973&lt;&gt;"ЗН",COUNTIF(M$2:M972,M973),0)</f>
        <v>2</v>
      </c>
      <c r="P973" s="149" t="str">
        <f>IF($D973=4,IF(INT($E973)-EDATE(VLOOKUP($C973,'[17]ФИО - № гарнитуры 4-я линия СПб'!$B$2:$H$180,7,FALSE),12)&gt;=0,"НЕТ","ДА"),IF($D973=3,IF(INT($E973)-EDATE(VLOOKUP($C973,'[17]ФИО - № гарнитуры 3-я линия СПб'!$B$2:$M$267,12,FALSE),12)&gt;=0,"НЕТ","ДА"),""))</f>
        <v>НЕТ</v>
      </c>
      <c r="Q973" s="149" t="e">
        <f>SUMIF($J973,"*AFE4490*",'[17]ТЗ и ТП'!$D$2)+SUMIF($J973,"*BC817*",'[17]ТЗ и ТП'!$D$3)+SUMIF($J973,"*LP2985-3,0*",'[17]ТЗ и ТП'!$D$4)+SUMIF($J973,"*STC4054GR*",'[17]ТЗ и ТП'!$D$5)+SUMIF($J973,"*W25Q128*",'[17]ТЗ и ТП'!$D$6)+SUMIF($J973,"*Диагностика датчика*",'[17]ТЗ и ТП'!$D$7)+SUMIF($J973,"*Доработка амбушюр*",'[17]ТЗ и ТП'!$D$8)+SUMIF($J973,"*Заглушка клипсы ЕИУЮ.741621.001*",'[17]ТЗ и ТП'!$D$9)+SUMIF($J973,"*Заглушка клипсы ЕИУЮ.741621.001 - 2 шт*",'[17]ТЗ и ТП'!$D$10)+SUMIF($J973,"*Замена SMD-кнопки*",'[17]ТЗ и ТП'!$D$11)+SUMIF($J973,"*Замена аккумулятора датчика*",'[17]ТЗ и ТП'!$D$12)+SUMIF($J973,"*Замена амбушюр*",'[17]ТЗ и ТП'!$D$13)+SUMIF($J973,"*Замена детектора датчика крови DDN2090M APMKorea*",'[17]ТЗ и ТП'!$D$14)+SUMIF($J973,"*Замена заводского номера*",'[17]ТЗ и ТП'!$D$15)+SUMIF($J973,"*Замена зарядного устройства*",'[17]ТЗ и ТП'!$D$16)+SUMIF($J973,"*Замена излучателя датчика крови DDL2002M APMKorea*",'[17]ТЗ и ТП'!$D$17)+SUMIF($J973,"*Замена кабеля датчика*",'[17]ТЗ и ТП'!$D$18)+SUMIF($J973,"*Замена Кнопки заушника ЕИУЮ.741521.001*",'[17]ТЗ и ТП'!$D$19)+SUMIF($J973,"*Замена платы датчика*",'[17]ТЗ и ТП'!$D$20)+SUMIF($J973,"*Замена пружин 2 шт*",'[17]ТЗ и ТП'!$D$21)+SUMIF($J973,"*Замена пружин 4 шт*",'[17]ТЗ и ТП'!$D$22)+SUMIF($J973,"*Замена разъёма micro-USB датчика*",'[17]ТЗ и ТП'!$D$23)+SUMIF($J973,"*Замена этикетки на упаковке*",'[17]ТЗ и ТП'!$D$24)+SUMIF($J973,"*Изготовление нового силиконового уха*",'[17]ТЗ и ТП'!$D$25)+SUMIF($J973,"*Изготовление нового слепка уха*",'[17]ТЗ и ТП'!$D$26)+SUMIF($J973,"*Изготовление новой клипсы*",'[17]ТЗ и ТП'!$D$27)+SUMIF($J973,"*Изготовление новых амбушюр*",'[17]ТЗ и ТП'!$D$28)+SUMIF($J973,"*Изготовление новых форм*",'[17]ТЗ и ТП'!$D$29)+SUMIF($J973,"*Кинута перемычка*",'[17]ТЗ и ТП'!$D$30)+SUMIF($J973,"*Кожух клипсы верхний левый ЕИУЮ.735224.004*",'[17]ТЗ и ТП'!$D$31)+SUMIF($J973,"*Кожух клипсы верхний правый ЕИУЮ.735224.005*",'[17]ТЗ и ТП'!$D$32)+SUMIF($J973,"*Кожух клипсы нижний левый ЕИУЮ.735224.002*",'[17]ТЗ и ТП'!$D$33)+SUMIF($J973,"*Кожух клипсы нижний правый ЕИУЮ.735224.003*",'[17]ТЗ и ТП'!$D$34)+SUMIF($J973,"*Крышка заушника ЕИУЮ.735614.002*",'[17]ТЗ и ТП'!$D$35)+SUMIF($J973,"*Крышка скобы ЕИУЮ.745321.001*",'[17]ТЗ и ТП'!$D$36)+SUMIF($J973,"*Основание заушника ЕИУЮ.735614.001*",'[17]ТЗ и ТП'!$D$37)+SUMIF($J973,"*Разборка заушной части*",'[17]ТЗ и ТП'!$D$38)+SUMIF($J973,"*Сборка корпуса заушной части*",'[17]ТЗ и ТП'!$D$39)+SUMIF($J973,"*Разборка клипсы*",'[17]ТЗ и ТП'!$D$40)+SUMIF($J973,"*Сборка корпуса клипсы*",'[17]ТЗ и ТП'!$D$41)+SUMIF($J973,"*Перепрошивка платы*",'[17]ТЗ и ТП'!$D$42)+SUMIF($J973,"*Подклейка провода к клипсе*",'[17]ТЗ и ТП'!$D$43)+SUMIF($J973,"*Чистка гарнитуры*",'[17]ТЗ и ТП'!$D$44)+SUMIF($J973,"*Проклейка амбушюр*",'[17]ТЗ и ТП'!$D$45)+SUMIF($J973,"*Прошивка BLE*",'[17]ТЗ и ТП'!$D$46)+SUMIF($J973,"*Скоба клипсы ЕИУЮ.745326.001*",'[17]ТЗ и ТП'!$D$47)+SUMIF($J973,"*Укорочен кабель*",'[17]ТЗ и ТП'!$D$48)+SUMIF($J973,"*Уменьшены амбушюры*",'[17]ТЗ и ТП'!$D$49)+SUMIF($J973,"*Установлены более длинные пружины 2 шт*",'[17]ТЗ и ТП'!$D$50)+SUMIF($J973,"*Установлены более длинные пружины 4 шт*",'[17]ТЗ и ТП'!$D$51)+SUMIF($J973,"*Растянуты пружины*",'[17]ТЗ и ТП'!$D$52)+SUMIF($J973,"*Перебор клипсы*",'[17]ТЗ и ТП'!$D$53)+SUMIF($J973,"*Усилена кнопка*",'[17]ТЗ и ТП'!$D$54)+IF($E973=$E972,0,IF($A973&gt;0.5,'[17]ТЗ и ТП'!$D$55,0))+IF(OR($F973="починено",$F973="сделана новая"),'[17]ТЗ и ТП'!$D$56)+IF(OR($F973="починено",$F973="сделана новая"),'[17]ТЗ и ТП'!$D$57)+SUMIF($J973,"*Ремонт платы датчика*",'[17]ТЗ и ТП'!$D$58)+SUMIF($J973,"*Изготовление датчика*",'[17]ТЗ и ТП'!$D$59)+SUMIF($J973,"*Вклейка магнита корпуса футляра*",'[17]ТЗ и ТП'!$D$63)+SUMIF($J973,"*Вклейка магнита крышки футляра*",'[17]ТЗ и ТП'!$D$64)+SUMIF($J973,"*Вклейка малого магнита корпуса футляра*",'[17]ТЗ и ТП'!$D$65)+SUMIF($J973,"*Вклейка малого магнита крышки футляра*",'[17]ТЗ и ТП'!$D$66)+SUMIF($J973,"*Замена 2-х цилиндрических магнитов*",'[17]ТЗ и ТП'!$D$67)+SUMIF($J973,"*Замена крышки футляра*",'[17]ТЗ и ТП'!$D$68)+SUMIF($J973,"*Замена магнита корпуса футляра*",'[17]ТЗ и ТП'!$D$69)+SUMIF($J973,"*Замена основания футляра*",'[17]ТЗ и ТП'!$D$70)+SUMIF($J973,"*Замена платы футляра*",'[17]ТЗ и ТП'!$D$71)+SUMIF($J973,"*Замена разъёма micro-USB кабеля футляра*",'[17]ТЗ и ТП'!$D$72)+SUMIF($J973,"*Замена разъёма micro-USB корпуса футляра*",'[17]ТЗ и ТП'!$D$73)+SUMIF($J973,"*Замена светодиода футляра*",'[17]ТЗ и ТП'!$D$74)+SUMIF($J973,"*Замена этикетки*",'[17]ТЗ и ТП'!$D$75)+SUMIF($J973,"*Исправление правильной ориентации micro-USB разъёма футляра  *",'[17]ТЗ и ТП'!$D$76)+SUMIF($J973,"*Замена кабеля футляра*",'[17]ТЗ и ТП'!$D$77)+SUMIF($J973,"*Доработка платы футляра &gt;40%*",'[17]ТЗ и ТП'!$D$78)+SUMIF($J973,"*Доработка платы футляра от нагрева*",'[17]ТЗ и ТП'!$D$79)+SUMIF($J973,"*Доработка разъёма micro-USB кабеля футляра*",'[17]ТЗ и ТП'!$D$80)+SUMIF($J973,"*Диагностика футляра*",'[17]ТЗ и ТП'!$D$81)+SUMIF($J973,"*Снятие платы футляра*",'[17]ТЗ и ТП'!$D$82)+SUMIF($J973,"*Установка платы футляра*",'[17]ТЗ и ТП'!$D$83)+SUMIF($J973,"*Изготовление уплотнителя под датчик*",'[17]ТЗ и ТП'!$D$84)+SUMIF($J973,"*Изготовление нового футляра*",'[17]ТЗ и ТП'!$D$85)+SUMIF($J973,"*Замена аккумулятора футляра*",'[17]ТЗ и ТП'!$D$86)</f>
        <v>#VALUE!</v>
      </c>
    </row>
    <row r="974" spans="1:17" ht="120" hidden="1">
      <c r="A974" s="147">
        <v>969</v>
      </c>
      <c r="B974" s="155" t="str">
        <f>IF(D974=4,VLOOKUP(C974,'[17]ФИО - № гарнитуры 4-я линия СПб'!$B$2:$C$180,2,FALSE),IF(D974=3,VLOOKUP(C974,'[17]ФИО - № гарнитуры 3-я линия СПб'!$B$2:$C$267,2,FALSE),""))</f>
        <v>Зибинин Андрей Олегович</v>
      </c>
      <c r="C974" s="144">
        <v>344</v>
      </c>
      <c r="D974" s="5">
        <v>3</v>
      </c>
      <c r="E974" s="106">
        <v>43476</v>
      </c>
      <c r="F974" s="126" t="s">
        <v>120</v>
      </c>
      <c r="G974" s="124"/>
      <c r="H974" s="265"/>
      <c r="I974" s="63" t="s">
        <v>2349</v>
      </c>
      <c r="J974" s="31" t="s">
        <v>2544</v>
      </c>
      <c r="K974" s="19" t="s">
        <v>2543</v>
      </c>
      <c r="L974" s="148" t="s">
        <v>1950</v>
      </c>
      <c r="M974" s="145">
        <v>43495</v>
      </c>
      <c r="N974" s="145">
        <v>43521</v>
      </c>
      <c r="O974" s="149">
        <f>IF(M974&lt;&gt;"ЗН",COUNTIF(M$2:M973,M974),0)</f>
        <v>2</v>
      </c>
      <c r="P974" s="149" t="str">
        <f>IF($D974=4,IF(INT($E974)-EDATE(VLOOKUP($C974,'[17]ФИО - № гарнитуры 4-я линия СПб'!$B$2:$H$180,7,FALSE),12)&gt;=0,"НЕТ","ДА"),IF($D974=3,IF(INT($E974)-EDATE(VLOOKUP($C974,'[17]ФИО - № гарнитуры 3-я линия СПб'!$B$2:$M$267,12,FALSE),12)&gt;=0,"НЕТ","ДА"),""))</f>
        <v>НЕТ</v>
      </c>
      <c r="Q974" s="149" t="e">
        <f>SUMIF($J974,"*AFE4490*",'[17]ТЗ и ТП'!$D$2)+SUMIF($J974,"*BC817*",'[17]ТЗ и ТП'!$D$3)+SUMIF($J974,"*LP2985-3,0*",'[17]ТЗ и ТП'!$D$4)+SUMIF($J974,"*STC4054GR*",'[17]ТЗ и ТП'!$D$5)+SUMIF($J974,"*W25Q128*",'[17]ТЗ и ТП'!$D$6)+SUMIF($J974,"*Диагностика датчика*",'[17]ТЗ и ТП'!$D$7)+SUMIF($J974,"*Доработка амбушюр*",'[17]ТЗ и ТП'!$D$8)+SUMIF($J974,"*Заглушка клипсы ЕИУЮ.741621.001*",'[17]ТЗ и ТП'!$D$9)+SUMIF($J974,"*Заглушка клипсы ЕИУЮ.741621.001 - 2 шт*",'[17]ТЗ и ТП'!$D$10)+SUMIF($J974,"*Замена SMD-кнопки*",'[17]ТЗ и ТП'!$D$11)+SUMIF($J974,"*Замена аккумулятора датчика*",'[17]ТЗ и ТП'!$D$12)+SUMIF($J974,"*Замена амбушюр*",'[17]ТЗ и ТП'!$D$13)+SUMIF($J974,"*Замена детектора датчика крови DDN2090M APMKorea*",'[17]ТЗ и ТП'!$D$14)+SUMIF($J974,"*Замена заводского номера*",'[17]ТЗ и ТП'!$D$15)+SUMIF($J974,"*Замена зарядного устройства*",'[17]ТЗ и ТП'!$D$16)+SUMIF($J974,"*Замена излучателя датчика крови DDL2002M APMKorea*",'[17]ТЗ и ТП'!$D$17)+SUMIF($J974,"*Замена кабеля датчика*",'[17]ТЗ и ТП'!$D$18)+SUMIF($J974,"*Замена Кнопки заушника ЕИУЮ.741521.001*",'[17]ТЗ и ТП'!$D$19)+SUMIF($J974,"*Замена платы датчика*",'[17]ТЗ и ТП'!$D$20)+SUMIF($J974,"*Замена пружин 2 шт*",'[17]ТЗ и ТП'!$D$21)+SUMIF($J974,"*Замена пружин 4 шт*",'[17]ТЗ и ТП'!$D$22)+SUMIF($J974,"*Замена разъёма micro-USB датчика*",'[17]ТЗ и ТП'!$D$23)+SUMIF($J974,"*Замена этикетки на упаковке*",'[17]ТЗ и ТП'!$D$24)+SUMIF($J974,"*Изготовление нового силиконового уха*",'[17]ТЗ и ТП'!$D$25)+SUMIF($J974,"*Изготовление нового слепка уха*",'[17]ТЗ и ТП'!$D$26)+SUMIF($J974,"*Изготовление новой клипсы*",'[17]ТЗ и ТП'!$D$27)+SUMIF($J974,"*Изготовление новых амбушюр*",'[17]ТЗ и ТП'!$D$28)+SUMIF($J974,"*Изготовление новых форм*",'[17]ТЗ и ТП'!$D$29)+SUMIF($J974,"*Кинута перемычка*",'[17]ТЗ и ТП'!$D$30)+SUMIF($J974,"*Кожух клипсы верхний левый ЕИУЮ.735224.004*",'[17]ТЗ и ТП'!$D$31)+SUMIF($J974,"*Кожух клипсы верхний правый ЕИУЮ.735224.005*",'[17]ТЗ и ТП'!$D$32)+SUMIF($J974,"*Кожух клипсы нижний левый ЕИУЮ.735224.002*",'[17]ТЗ и ТП'!$D$33)+SUMIF($J974,"*Кожух клипсы нижний правый ЕИУЮ.735224.003*",'[17]ТЗ и ТП'!$D$34)+SUMIF($J974,"*Крышка заушника ЕИУЮ.735614.002*",'[17]ТЗ и ТП'!$D$35)+SUMIF($J974,"*Крышка скобы ЕИУЮ.745321.001*",'[17]ТЗ и ТП'!$D$36)+SUMIF($J974,"*Основание заушника ЕИУЮ.735614.001*",'[17]ТЗ и ТП'!$D$37)+SUMIF($J974,"*Разборка заушной части*",'[17]ТЗ и ТП'!$D$38)+SUMIF($J974,"*Сборка корпуса заушной части*",'[17]ТЗ и ТП'!$D$39)+SUMIF($J974,"*Разборка клипсы*",'[17]ТЗ и ТП'!$D$40)+SUMIF($J974,"*Сборка корпуса клипсы*",'[17]ТЗ и ТП'!$D$41)+SUMIF($J974,"*Перепрошивка платы*",'[17]ТЗ и ТП'!$D$42)+SUMIF($J974,"*Подклейка провода к клипсе*",'[17]ТЗ и ТП'!$D$43)+SUMIF($J974,"*Чистка гарнитуры*",'[17]ТЗ и ТП'!$D$44)+SUMIF($J974,"*Проклейка амбушюр*",'[17]ТЗ и ТП'!$D$45)+SUMIF($J974,"*Прошивка BLE*",'[17]ТЗ и ТП'!$D$46)+SUMIF($J974,"*Скоба клипсы ЕИУЮ.745326.001*",'[17]ТЗ и ТП'!$D$47)+SUMIF($J974,"*Укорочен кабель*",'[17]ТЗ и ТП'!$D$48)+SUMIF($J974,"*Уменьшены амбушюры*",'[17]ТЗ и ТП'!$D$49)+SUMIF($J974,"*Установлены более длинные пружины 2 шт*",'[17]ТЗ и ТП'!$D$50)+SUMIF($J974,"*Установлены более длинные пружины 4 шт*",'[17]ТЗ и ТП'!$D$51)+SUMIF($J974,"*Растянуты пружины*",'[17]ТЗ и ТП'!$D$52)+SUMIF($J974,"*Перебор клипсы*",'[17]ТЗ и ТП'!$D$53)+SUMIF($J974,"*Усилена кнопка*",'[17]ТЗ и ТП'!$D$54)+IF($E974=$E973,0,IF($A974&gt;0.5,'[17]ТЗ и ТП'!$D$55,0))+IF(OR($F974="починено",$F974="сделана новая"),'[17]ТЗ и ТП'!$D$56)+IF(OR($F974="починено",$F974="сделана новая"),'[17]ТЗ и ТП'!$D$57)+SUMIF($J974,"*Ремонт платы датчика*",'[17]ТЗ и ТП'!$D$58)+SUMIF($J974,"*Изготовление датчика*",'[17]ТЗ и ТП'!$D$59)+SUMIF($J974,"*Вклейка магнита корпуса футляра*",'[17]ТЗ и ТП'!$D$63)+SUMIF($J974,"*Вклейка магнита крышки футляра*",'[17]ТЗ и ТП'!$D$64)+SUMIF($J974,"*Вклейка малого магнита корпуса футляра*",'[17]ТЗ и ТП'!$D$65)+SUMIF($J974,"*Вклейка малого магнита крышки футляра*",'[17]ТЗ и ТП'!$D$66)+SUMIF($J974,"*Замена 2-х цилиндрических магнитов*",'[17]ТЗ и ТП'!$D$67)+SUMIF($J974,"*Замена крышки футляра*",'[17]ТЗ и ТП'!$D$68)+SUMIF($J974,"*Замена магнита корпуса футляра*",'[17]ТЗ и ТП'!$D$69)+SUMIF($J974,"*Замена основания футляра*",'[17]ТЗ и ТП'!$D$70)+SUMIF($J974,"*Замена платы футляра*",'[17]ТЗ и ТП'!$D$71)+SUMIF($J974,"*Замена разъёма micro-USB кабеля футляра*",'[17]ТЗ и ТП'!$D$72)+SUMIF($J974,"*Замена разъёма micro-USB корпуса футляра*",'[17]ТЗ и ТП'!$D$73)+SUMIF($J974,"*Замена светодиода футляра*",'[17]ТЗ и ТП'!$D$74)+SUMIF($J974,"*Замена этикетки*",'[17]ТЗ и ТП'!$D$75)+SUMIF($J974,"*Исправление правильной ориентации micro-USB разъёма футляра  *",'[17]ТЗ и ТП'!$D$76)+SUMIF($J974,"*Замена кабеля футляра*",'[17]ТЗ и ТП'!$D$77)+SUMIF($J974,"*Доработка платы футляра &gt;40%*",'[17]ТЗ и ТП'!$D$78)+SUMIF($J974,"*Доработка платы футляра от нагрева*",'[17]ТЗ и ТП'!$D$79)+SUMIF($J974,"*Доработка разъёма micro-USB кабеля футляра*",'[17]ТЗ и ТП'!$D$80)+SUMIF($J974,"*Диагностика футляра*",'[17]ТЗ и ТП'!$D$81)+SUMIF($J974,"*Снятие платы футляра*",'[17]ТЗ и ТП'!$D$82)+SUMIF($J974,"*Установка платы футляра*",'[17]ТЗ и ТП'!$D$83)+SUMIF($J974,"*Изготовление уплотнителя под датчик*",'[17]ТЗ и ТП'!$D$84)+SUMIF($J974,"*Изготовление нового футляра*",'[17]ТЗ и ТП'!$D$85)+SUMIF($J974,"*Замена аккумулятора футляра*",'[17]ТЗ и ТП'!$D$86)</f>
        <v>#VALUE!</v>
      </c>
    </row>
    <row r="975" spans="1:17" ht="120" hidden="1">
      <c r="A975" s="147">
        <v>970</v>
      </c>
      <c r="B975" s="155" t="str">
        <f>IF(D975=4,VLOOKUP(C975,'[17]ФИО - № гарнитуры 4-я линия СПб'!$B$2:$C$180,2,FALSE),IF(D975=3,VLOOKUP(C975,'[17]ФИО - № гарнитуры 3-я линия СПб'!$B$2:$C$267,2,FALSE),""))</f>
        <v>Хозеев Владимир Валерьевич</v>
      </c>
      <c r="C975" s="144">
        <v>465</v>
      </c>
      <c r="D975" s="5">
        <v>3</v>
      </c>
      <c r="E975" s="106">
        <v>43476</v>
      </c>
      <c r="F975" s="126" t="s">
        <v>120</v>
      </c>
      <c r="G975" s="124"/>
      <c r="H975" s="265"/>
      <c r="I975" s="63" t="s">
        <v>2350</v>
      </c>
      <c r="J975" s="31" t="s">
        <v>2504</v>
      </c>
      <c r="K975" s="19" t="s">
        <v>2503</v>
      </c>
      <c r="L975" s="148" t="s">
        <v>1564</v>
      </c>
      <c r="M975" s="145">
        <v>43515</v>
      </c>
      <c r="N975" s="145">
        <v>43516</v>
      </c>
      <c r="O975" s="149">
        <f>IF(M975&lt;&gt;"ЗН",COUNTIF(M$2:M974,M975),0)</f>
        <v>2</v>
      </c>
      <c r="P975" s="149" t="str">
        <f>IF($D975=4,IF(INT($E975)-EDATE(VLOOKUP($C975,'[17]ФИО - № гарнитуры 4-я линия СПб'!$B$2:$H$180,7,FALSE),12)&gt;=0,"НЕТ","ДА"),IF($D975=3,IF(INT($E975)-EDATE(VLOOKUP($C975,'[17]ФИО - № гарнитуры 3-я линия СПб'!$B$2:$M$267,12,FALSE),12)&gt;=0,"НЕТ","ДА"),""))</f>
        <v>НЕТ</v>
      </c>
      <c r="Q975" s="149" t="e">
        <f>SUMIF($J975,"*AFE4490*",'[17]ТЗ и ТП'!$D$2)+SUMIF($J975,"*BC817*",'[17]ТЗ и ТП'!$D$3)+SUMIF($J975,"*LP2985-3,0*",'[17]ТЗ и ТП'!$D$4)+SUMIF($J975,"*STC4054GR*",'[17]ТЗ и ТП'!$D$5)+SUMIF($J975,"*W25Q128*",'[17]ТЗ и ТП'!$D$6)+SUMIF($J975,"*Диагностика датчика*",'[17]ТЗ и ТП'!$D$7)+SUMIF($J975,"*Доработка амбушюр*",'[17]ТЗ и ТП'!$D$8)+SUMIF($J975,"*Заглушка клипсы ЕИУЮ.741621.001*",'[17]ТЗ и ТП'!$D$9)+SUMIF($J975,"*Заглушка клипсы ЕИУЮ.741621.001 - 2 шт*",'[17]ТЗ и ТП'!$D$10)+SUMIF($J975,"*Замена SMD-кнопки*",'[17]ТЗ и ТП'!$D$11)+SUMIF($J975,"*Замена аккумулятора датчика*",'[17]ТЗ и ТП'!$D$12)+SUMIF($J975,"*Замена амбушюр*",'[17]ТЗ и ТП'!$D$13)+SUMIF($J975,"*Замена детектора датчика крови DDN2090M APMKorea*",'[17]ТЗ и ТП'!$D$14)+SUMIF($J975,"*Замена заводского номера*",'[17]ТЗ и ТП'!$D$15)+SUMIF($J975,"*Замена зарядного устройства*",'[17]ТЗ и ТП'!$D$16)+SUMIF($J975,"*Замена излучателя датчика крови DDL2002M APMKorea*",'[17]ТЗ и ТП'!$D$17)+SUMIF($J975,"*Замена кабеля датчика*",'[17]ТЗ и ТП'!$D$18)+SUMIF($J975,"*Замена Кнопки заушника ЕИУЮ.741521.001*",'[17]ТЗ и ТП'!$D$19)+SUMIF($J975,"*Замена платы датчика*",'[17]ТЗ и ТП'!$D$20)+SUMIF($J975,"*Замена пружин 2 шт*",'[17]ТЗ и ТП'!$D$21)+SUMIF($J975,"*Замена пружин 4 шт*",'[17]ТЗ и ТП'!$D$22)+SUMIF($J975,"*Замена разъёма micro-USB датчика*",'[17]ТЗ и ТП'!$D$23)+SUMIF($J975,"*Замена этикетки на упаковке*",'[17]ТЗ и ТП'!$D$24)+SUMIF($J975,"*Изготовление нового силиконового уха*",'[17]ТЗ и ТП'!$D$25)+SUMIF($J975,"*Изготовление нового слепка уха*",'[17]ТЗ и ТП'!$D$26)+SUMIF($J975,"*Изготовление новой клипсы*",'[17]ТЗ и ТП'!$D$27)+SUMIF($J975,"*Изготовление новых амбушюр*",'[17]ТЗ и ТП'!$D$28)+SUMIF($J975,"*Изготовление новых форм*",'[17]ТЗ и ТП'!$D$29)+SUMIF($J975,"*Кинута перемычка*",'[17]ТЗ и ТП'!$D$30)+SUMIF($J975,"*Кожух клипсы верхний левый ЕИУЮ.735224.004*",'[17]ТЗ и ТП'!$D$31)+SUMIF($J975,"*Кожух клипсы верхний правый ЕИУЮ.735224.005*",'[17]ТЗ и ТП'!$D$32)+SUMIF($J975,"*Кожух клипсы нижний левый ЕИУЮ.735224.002*",'[17]ТЗ и ТП'!$D$33)+SUMIF($J975,"*Кожух клипсы нижний правый ЕИУЮ.735224.003*",'[17]ТЗ и ТП'!$D$34)+SUMIF($J975,"*Крышка заушника ЕИУЮ.735614.002*",'[17]ТЗ и ТП'!$D$35)+SUMIF($J975,"*Крышка скобы ЕИУЮ.745321.001*",'[17]ТЗ и ТП'!$D$36)+SUMIF($J975,"*Основание заушника ЕИУЮ.735614.001*",'[17]ТЗ и ТП'!$D$37)+SUMIF($J975,"*Разборка заушной части*",'[17]ТЗ и ТП'!$D$38)+SUMIF($J975,"*Сборка корпуса заушной части*",'[17]ТЗ и ТП'!$D$39)+SUMIF($J975,"*Разборка клипсы*",'[17]ТЗ и ТП'!$D$40)+SUMIF($J975,"*Сборка корпуса клипсы*",'[17]ТЗ и ТП'!$D$41)+SUMIF($J975,"*Перепрошивка платы*",'[17]ТЗ и ТП'!$D$42)+SUMIF($J975,"*Подклейка провода к клипсе*",'[17]ТЗ и ТП'!$D$43)+SUMIF($J975,"*Чистка гарнитуры*",'[17]ТЗ и ТП'!$D$44)+SUMIF($J975,"*Проклейка амбушюр*",'[17]ТЗ и ТП'!$D$45)+SUMIF($J975,"*Прошивка BLE*",'[17]ТЗ и ТП'!$D$46)+SUMIF($J975,"*Скоба клипсы ЕИУЮ.745326.001*",'[17]ТЗ и ТП'!$D$47)+SUMIF($J975,"*Укорочен кабель*",'[17]ТЗ и ТП'!$D$48)+SUMIF($J975,"*Уменьшены амбушюры*",'[17]ТЗ и ТП'!$D$49)+SUMIF($J975,"*Установлены более длинные пружины 2 шт*",'[17]ТЗ и ТП'!$D$50)+SUMIF($J975,"*Установлены более длинные пружины 4 шт*",'[17]ТЗ и ТП'!$D$51)+SUMIF($J975,"*Растянуты пружины*",'[17]ТЗ и ТП'!$D$52)+SUMIF($J975,"*Перебор клипсы*",'[17]ТЗ и ТП'!$D$53)+SUMIF($J975,"*Усилена кнопка*",'[17]ТЗ и ТП'!$D$54)+IF($E975=$E974,0,IF($A975&gt;0.5,'[17]ТЗ и ТП'!$D$55,0))+IF(OR($F975="починено",$F975="сделана новая"),'[17]ТЗ и ТП'!$D$56)+IF(OR($F975="починено",$F975="сделана новая"),'[17]ТЗ и ТП'!$D$57)+SUMIF($J975,"*Ремонт платы датчика*",'[17]ТЗ и ТП'!$D$58)+SUMIF($J975,"*Изготовление датчика*",'[17]ТЗ и ТП'!$D$59)+SUMIF($J975,"*Вклейка магнита корпуса футляра*",'[17]ТЗ и ТП'!$D$63)+SUMIF($J975,"*Вклейка магнита крышки футляра*",'[17]ТЗ и ТП'!$D$64)+SUMIF($J975,"*Вклейка малого магнита корпуса футляра*",'[17]ТЗ и ТП'!$D$65)+SUMIF($J975,"*Вклейка малого магнита крышки футляра*",'[17]ТЗ и ТП'!$D$66)+SUMIF($J975,"*Замена 2-х цилиндрических магнитов*",'[17]ТЗ и ТП'!$D$67)+SUMIF($J975,"*Замена крышки футляра*",'[17]ТЗ и ТП'!$D$68)+SUMIF($J975,"*Замена магнита корпуса футляра*",'[17]ТЗ и ТП'!$D$69)+SUMIF($J975,"*Замена основания футляра*",'[17]ТЗ и ТП'!$D$70)+SUMIF($J975,"*Замена платы футляра*",'[17]ТЗ и ТП'!$D$71)+SUMIF($J975,"*Замена разъёма micro-USB кабеля футляра*",'[17]ТЗ и ТП'!$D$72)+SUMIF($J975,"*Замена разъёма micro-USB корпуса футляра*",'[17]ТЗ и ТП'!$D$73)+SUMIF($J975,"*Замена светодиода футляра*",'[17]ТЗ и ТП'!$D$74)+SUMIF($J975,"*Замена этикетки*",'[17]ТЗ и ТП'!$D$75)+SUMIF($J975,"*Исправление правильной ориентации micro-USB разъёма футляра  *",'[17]ТЗ и ТП'!$D$76)+SUMIF($J975,"*Замена кабеля футляра*",'[17]ТЗ и ТП'!$D$77)+SUMIF($J975,"*Доработка платы футляра &gt;40%*",'[17]ТЗ и ТП'!$D$78)+SUMIF($J975,"*Доработка платы футляра от нагрева*",'[17]ТЗ и ТП'!$D$79)+SUMIF($J975,"*Доработка разъёма micro-USB кабеля футляра*",'[17]ТЗ и ТП'!$D$80)+SUMIF($J975,"*Диагностика футляра*",'[17]ТЗ и ТП'!$D$81)+SUMIF($J975,"*Снятие платы футляра*",'[17]ТЗ и ТП'!$D$82)+SUMIF($J975,"*Установка платы футляра*",'[17]ТЗ и ТП'!$D$83)+SUMIF($J975,"*Изготовление уплотнителя под датчик*",'[17]ТЗ и ТП'!$D$84)+SUMIF($J975,"*Изготовление нового футляра*",'[17]ТЗ и ТП'!$D$85)+SUMIF($J975,"*Замена аккумулятора футляра*",'[17]ТЗ и ТП'!$D$86)</f>
        <v>#VALUE!</v>
      </c>
    </row>
    <row r="976" spans="1:17" ht="195" hidden="1">
      <c r="A976" s="147">
        <v>971</v>
      </c>
      <c r="B976" s="155" t="str">
        <f>IF(D976=4,VLOOKUP(C976,'[17]ФИО - № гарнитуры 4-я линия СПб'!$B$2:$C$180,2,FALSE),IF(D976=3,VLOOKUP(C976,'[17]ФИО - № гарнитуры 3-я линия СПб'!$B$2:$C$267,2,FALSE),""))</f>
        <v>Мокров Сергей Владимирович</v>
      </c>
      <c r="C976" s="144">
        <v>392</v>
      </c>
      <c r="D976" s="5">
        <v>3</v>
      </c>
      <c r="E976" s="106">
        <v>43476</v>
      </c>
      <c r="F976" s="126" t="s">
        <v>120</v>
      </c>
      <c r="G976" s="124"/>
      <c r="H976" s="265"/>
      <c r="I976" s="63" t="s">
        <v>2351</v>
      </c>
      <c r="J976" s="31" t="s">
        <v>2424</v>
      </c>
      <c r="K976" s="19" t="s">
        <v>2423</v>
      </c>
      <c r="L976" s="148" t="s">
        <v>1950</v>
      </c>
      <c r="M976" s="145">
        <v>43495</v>
      </c>
      <c r="N976" s="145">
        <v>43500</v>
      </c>
      <c r="O976" s="149">
        <f>IF(M976&lt;&gt;"ЗН",COUNTIF(M$2:M975,M976),0)</f>
        <v>3</v>
      </c>
      <c r="P976" s="149" t="str">
        <f>IF($D976=4,IF(INT($E976)-EDATE(VLOOKUP($C976,'[17]ФИО - № гарнитуры 4-я линия СПб'!$B$2:$H$180,7,FALSE),12)&gt;=0,"НЕТ","ДА"),IF($D976=3,IF(INT($E976)-EDATE(VLOOKUP($C976,'[17]ФИО - № гарнитуры 3-я линия СПб'!$B$2:$M$267,12,FALSE),12)&gt;=0,"НЕТ","ДА"),""))</f>
        <v>НЕТ</v>
      </c>
      <c r="Q976" s="149" t="e">
        <f>SUMIF($J976,"*AFE4490*",'[17]ТЗ и ТП'!$D$2)+SUMIF($J976,"*BC817*",'[17]ТЗ и ТП'!$D$3)+SUMIF($J976,"*LP2985-3,0*",'[17]ТЗ и ТП'!$D$4)+SUMIF($J976,"*STC4054GR*",'[17]ТЗ и ТП'!$D$5)+SUMIF($J976,"*W25Q128*",'[17]ТЗ и ТП'!$D$6)+SUMIF($J976,"*Диагностика датчика*",'[17]ТЗ и ТП'!$D$7)+SUMIF($J976,"*Доработка амбушюр*",'[17]ТЗ и ТП'!$D$8)+SUMIF($J976,"*Заглушка клипсы ЕИУЮ.741621.001*",'[17]ТЗ и ТП'!$D$9)+SUMIF($J976,"*Заглушка клипсы ЕИУЮ.741621.001 - 2 шт*",'[17]ТЗ и ТП'!$D$10)+SUMIF($J976,"*Замена SMD-кнопки*",'[17]ТЗ и ТП'!$D$11)+SUMIF($J976,"*Замена аккумулятора датчика*",'[17]ТЗ и ТП'!$D$12)+SUMIF($J976,"*Замена амбушюр*",'[17]ТЗ и ТП'!$D$13)+SUMIF($J976,"*Замена детектора датчика крови DDN2090M APMKorea*",'[17]ТЗ и ТП'!$D$14)+SUMIF($J976,"*Замена заводского номера*",'[17]ТЗ и ТП'!$D$15)+SUMIF($J976,"*Замена зарядного устройства*",'[17]ТЗ и ТП'!$D$16)+SUMIF($J976,"*Замена излучателя датчика крови DDL2002M APMKorea*",'[17]ТЗ и ТП'!$D$17)+SUMIF($J976,"*Замена кабеля датчика*",'[17]ТЗ и ТП'!$D$18)+SUMIF($J976,"*Замена Кнопки заушника ЕИУЮ.741521.001*",'[17]ТЗ и ТП'!$D$19)+SUMIF($J976,"*Замена платы датчика*",'[17]ТЗ и ТП'!$D$20)+SUMIF($J976,"*Замена пружин 2 шт*",'[17]ТЗ и ТП'!$D$21)+SUMIF($J976,"*Замена пружин 4 шт*",'[17]ТЗ и ТП'!$D$22)+SUMIF($J976,"*Замена разъёма micro-USB датчика*",'[17]ТЗ и ТП'!$D$23)+SUMIF($J976,"*Замена этикетки на упаковке*",'[17]ТЗ и ТП'!$D$24)+SUMIF($J976,"*Изготовление нового силиконового уха*",'[17]ТЗ и ТП'!$D$25)+SUMIF($J976,"*Изготовление нового слепка уха*",'[17]ТЗ и ТП'!$D$26)+SUMIF($J976,"*Изготовление новой клипсы*",'[17]ТЗ и ТП'!$D$27)+SUMIF($J976,"*Изготовление новых амбушюр*",'[17]ТЗ и ТП'!$D$28)+SUMIF($J976,"*Изготовление новых форм*",'[17]ТЗ и ТП'!$D$29)+SUMIF($J976,"*Кинута перемычка*",'[17]ТЗ и ТП'!$D$30)+SUMIF($J976,"*Кожух клипсы верхний левый ЕИУЮ.735224.004*",'[17]ТЗ и ТП'!$D$31)+SUMIF($J976,"*Кожух клипсы верхний правый ЕИУЮ.735224.005*",'[17]ТЗ и ТП'!$D$32)+SUMIF($J976,"*Кожух клипсы нижний левый ЕИУЮ.735224.002*",'[17]ТЗ и ТП'!$D$33)+SUMIF($J976,"*Кожух клипсы нижний правый ЕИУЮ.735224.003*",'[17]ТЗ и ТП'!$D$34)+SUMIF($J976,"*Крышка заушника ЕИУЮ.735614.002*",'[17]ТЗ и ТП'!$D$35)+SUMIF($J976,"*Крышка скобы ЕИУЮ.745321.001*",'[17]ТЗ и ТП'!$D$36)+SUMIF($J976,"*Основание заушника ЕИУЮ.735614.001*",'[17]ТЗ и ТП'!$D$37)+SUMIF($J976,"*Разборка заушной части*",'[17]ТЗ и ТП'!$D$38)+SUMIF($J976,"*Сборка корпуса заушной части*",'[17]ТЗ и ТП'!$D$39)+SUMIF($J976,"*Разборка клипсы*",'[17]ТЗ и ТП'!$D$40)+SUMIF($J976,"*Сборка корпуса клипсы*",'[17]ТЗ и ТП'!$D$41)+SUMIF($J976,"*Перепрошивка платы*",'[17]ТЗ и ТП'!$D$42)+SUMIF($J976,"*Подклейка провода к клипсе*",'[17]ТЗ и ТП'!$D$43)+SUMIF($J976,"*Чистка гарнитуры*",'[17]ТЗ и ТП'!$D$44)+SUMIF($J976,"*Проклейка амбушюр*",'[17]ТЗ и ТП'!$D$45)+SUMIF($J976,"*Прошивка BLE*",'[17]ТЗ и ТП'!$D$46)+SUMIF($J976,"*Скоба клипсы ЕИУЮ.745326.001*",'[17]ТЗ и ТП'!$D$47)+SUMIF($J976,"*Укорочен кабель*",'[17]ТЗ и ТП'!$D$48)+SUMIF($J976,"*Уменьшены амбушюры*",'[17]ТЗ и ТП'!$D$49)+SUMIF($J976,"*Установлены более длинные пружины 2 шт*",'[17]ТЗ и ТП'!$D$50)+SUMIF($J976,"*Установлены более длинные пружины 4 шт*",'[17]ТЗ и ТП'!$D$51)+SUMIF($J976,"*Растянуты пружины*",'[17]ТЗ и ТП'!$D$52)+SUMIF($J976,"*Перебор клипсы*",'[17]ТЗ и ТП'!$D$53)+SUMIF($J976,"*Усилена кнопка*",'[17]ТЗ и ТП'!$D$54)+IF($E976=$E975,0,IF($A976&gt;0.5,'[17]ТЗ и ТП'!$D$55,0))+IF(OR($F976="починено",$F976="сделана новая"),'[17]ТЗ и ТП'!$D$56)+IF(OR($F976="починено",$F976="сделана новая"),'[17]ТЗ и ТП'!$D$57)+SUMIF($J976,"*Ремонт платы датчика*",'[17]ТЗ и ТП'!$D$58)+SUMIF($J976,"*Изготовление датчика*",'[17]ТЗ и ТП'!$D$59)+SUMIF($J976,"*Вклейка магнита корпуса футляра*",'[17]ТЗ и ТП'!$D$63)+SUMIF($J976,"*Вклейка магнита крышки футляра*",'[17]ТЗ и ТП'!$D$64)+SUMIF($J976,"*Вклейка малого магнита корпуса футляра*",'[17]ТЗ и ТП'!$D$65)+SUMIF($J976,"*Вклейка малого магнита крышки футляра*",'[17]ТЗ и ТП'!$D$66)+SUMIF($J976,"*Замена 2-х цилиндрических магнитов*",'[17]ТЗ и ТП'!$D$67)+SUMIF($J976,"*Замена крышки футляра*",'[17]ТЗ и ТП'!$D$68)+SUMIF($J976,"*Замена магнита корпуса футляра*",'[17]ТЗ и ТП'!$D$69)+SUMIF($J976,"*Замена основания футляра*",'[17]ТЗ и ТП'!$D$70)+SUMIF($J976,"*Замена платы футляра*",'[17]ТЗ и ТП'!$D$71)+SUMIF($J976,"*Замена разъёма micro-USB кабеля футляра*",'[17]ТЗ и ТП'!$D$72)+SUMIF($J976,"*Замена разъёма micro-USB корпуса футляра*",'[17]ТЗ и ТП'!$D$73)+SUMIF($J976,"*Замена светодиода футляра*",'[17]ТЗ и ТП'!$D$74)+SUMIF($J976,"*Замена этикетки*",'[17]ТЗ и ТП'!$D$75)+SUMIF($J976,"*Исправление правильной ориентации micro-USB разъёма футляра  *",'[17]ТЗ и ТП'!$D$76)+SUMIF($J976,"*Замена кабеля футляра*",'[17]ТЗ и ТП'!$D$77)+SUMIF($J976,"*Доработка платы футляра &gt;40%*",'[17]ТЗ и ТП'!$D$78)+SUMIF($J976,"*Доработка платы футляра от нагрева*",'[17]ТЗ и ТП'!$D$79)+SUMIF($J976,"*Доработка разъёма micro-USB кабеля футляра*",'[17]ТЗ и ТП'!$D$80)+SUMIF($J976,"*Диагностика футляра*",'[17]ТЗ и ТП'!$D$81)+SUMIF($J976,"*Снятие платы футляра*",'[17]ТЗ и ТП'!$D$82)+SUMIF($J976,"*Установка платы футляра*",'[17]ТЗ и ТП'!$D$83)+SUMIF($J976,"*Изготовление уплотнителя под датчик*",'[17]ТЗ и ТП'!$D$84)+SUMIF($J976,"*Изготовление нового футляра*",'[17]ТЗ и ТП'!$D$85)+SUMIF($J976,"*Замена аккумулятора футляра*",'[17]ТЗ и ТП'!$D$86)</f>
        <v>#VALUE!</v>
      </c>
    </row>
    <row r="977" spans="1:17" ht="120" hidden="1">
      <c r="A977" s="147">
        <v>972</v>
      </c>
      <c r="B977" s="155" t="str">
        <f>IF(D977=4,VLOOKUP(C977,'[17]ФИО - № гарнитуры 4-я линия СПб'!$B$2:$C$180,2,FALSE),IF(D977=3,VLOOKUP(C977,'[17]ФИО - № гарнитуры 3-я линия СПб'!$B$2:$C$267,2,FALSE),""))</f>
        <v>Бардин Виктор Олегович</v>
      </c>
      <c r="C977" s="144">
        <v>300</v>
      </c>
      <c r="D977" s="5">
        <v>3</v>
      </c>
      <c r="E977" s="106">
        <v>43476</v>
      </c>
      <c r="F977" s="126" t="s">
        <v>120</v>
      </c>
      <c r="G977" s="124"/>
      <c r="H977" s="265"/>
      <c r="I977" s="63" t="s">
        <v>2352</v>
      </c>
      <c r="J977" s="123" t="s">
        <v>2361</v>
      </c>
      <c r="K977" s="19" t="s">
        <v>2360</v>
      </c>
      <c r="L977" s="148" t="s">
        <v>1601</v>
      </c>
      <c r="M977" s="145">
        <v>43483</v>
      </c>
      <c r="N977" s="145">
        <v>43486</v>
      </c>
      <c r="O977" s="149">
        <f>IF(M977&lt;&gt;"ЗН",COUNTIF(M$2:M976,M977),0)</f>
        <v>3</v>
      </c>
      <c r="P977" s="149" t="str">
        <f>IF($D977=4,IF(INT($E977)-EDATE(VLOOKUP($C977,'[17]ФИО - № гарнитуры 4-я линия СПб'!$B$2:$H$180,7,FALSE),12)&gt;=0,"НЕТ","ДА"),IF($D977=3,IF(INT($E977)-EDATE(VLOOKUP($C977,'[17]ФИО - № гарнитуры 3-я линия СПб'!$B$2:$M$267,12,FALSE),12)&gt;=0,"НЕТ","ДА"),""))</f>
        <v>НЕТ</v>
      </c>
      <c r="Q977" s="149" t="e">
        <f>SUMIF($J977,"*AFE4490*",'[17]ТЗ и ТП'!$D$2)+SUMIF($J977,"*BC817*",'[17]ТЗ и ТП'!$D$3)+SUMIF($J977,"*LP2985-3,0*",'[17]ТЗ и ТП'!$D$4)+SUMIF($J977,"*STC4054GR*",'[17]ТЗ и ТП'!$D$5)+SUMIF($J977,"*W25Q128*",'[17]ТЗ и ТП'!$D$6)+SUMIF($J977,"*Диагностика датчика*",'[17]ТЗ и ТП'!$D$7)+SUMIF($J977,"*Доработка амбушюр*",'[17]ТЗ и ТП'!$D$8)+SUMIF($J977,"*Заглушка клипсы ЕИУЮ.741621.001*",'[17]ТЗ и ТП'!$D$9)+SUMIF($J977,"*Заглушка клипсы ЕИУЮ.741621.001 - 2 шт*",'[17]ТЗ и ТП'!$D$10)+SUMIF($J977,"*Замена SMD-кнопки*",'[17]ТЗ и ТП'!$D$11)+SUMIF($J977,"*Замена аккумулятора датчика*",'[17]ТЗ и ТП'!$D$12)+SUMIF($J977,"*Замена амбушюр*",'[17]ТЗ и ТП'!$D$13)+SUMIF($J977,"*Замена детектора датчика крови DDN2090M APMKorea*",'[17]ТЗ и ТП'!$D$14)+SUMIF($J977,"*Замена заводского номера*",'[17]ТЗ и ТП'!$D$15)+SUMIF($J977,"*Замена зарядного устройства*",'[17]ТЗ и ТП'!$D$16)+SUMIF($J977,"*Замена излучателя датчика крови DDL2002M APMKorea*",'[17]ТЗ и ТП'!$D$17)+SUMIF($J977,"*Замена кабеля датчика*",'[17]ТЗ и ТП'!$D$18)+SUMIF($J977,"*Замена Кнопки заушника ЕИУЮ.741521.001*",'[17]ТЗ и ТП'!$D$19)+SUMIF($J977,"*Замена платы датчика*",'[17]ТЗ и ТП'!$D$20)+SUMIF($J977,"*Замена пружин 2 шт*",'[17]ТЗ и ТП'!$D$21)+SUMIF($J977,"*Замена пружин 4 шт*",'[17]ТЗ и ТП'!$D$22)+SUMIF($J977,"*Замена разъёма micro-USB датчика*",'[17]ТЗ и ТП'!$D$23)+SUMIF($J977,"*Замена этикетки на упаковке*",'[17]ТЗ и ТП'!$D$24)+SUMIF($J977,"*Изготовление нового силиконового уха*",'[17]ТЗ и ТП'!$D$25)+SUMIF($J977,"*Изготовление нового слепка уха*",'[17]ТЗ и ТП'!$D$26)+SUMIF($J977,"*Изготовление новой клипсы*",'[17]ТЗ и ТП'!$D$27)+SUMIF($J977,"*Изготовление новых амбушюр*",'[17]ТЗ и ТП'!$D$28)+SUMIF($J977,"*Изготовление новых форм*",'[17]ТЗ и ТП'!$D$29)+SUMIF($J977,"*Кинута перемычка*",'[17]ТЗ и ТП'!$D$30)+SUMIF($J977,"*Кожух клипсы верхний левый ЕИУЮ.735224.004*",'[17]ТЗ и ТП'!$D$31)+SUMIF($J977,"*Кожух клипсы верхний правый ЕИУЮ.735224.005*",'[17]ТЗ и ТП'!$D$32)+SUMIF($J977,"*Кожух клипсы нижний левый ЕИУЮ.735224.002*",'[17]ТЗ и ТП'!$D$33)+SUMIF($J977,"*Кожух клипсы нижний правый ЕИУЮ.735224.003*",'[17]ТЗ и ТП'!$D$34)+SUMIF($J977,"*Крышка заушника ЕИУЮ.735614.002*",'[17]ТЗ и ТП'!$D$35)+SUMIF($J977,"*Крышка скобы ЕИУЮ.745321.001*",'[17]ТЗ и ТП'!$D$36)+SUMIF($J977,"*Основание заушника ЕИУЮ.735614.001*",'[17]ТЗ и ТП'!$D$37)+SUMIF($J977,"*Разборка заушной части*",'[17]ТЗ и ТП'!$D$38)+SUMIF($J977,"*Сборка корпуса заушной части*",'[17]ТЗ и ТП'!$D$39)+SUMIF($J977,"*Разборка клипсы*",'[17]ТЗ и ТП'!$D$40)+SUMIF($J977,"*Сборка корпуса клипсы*",'[17]ТЗ и ТП'!$D$41)+SUMIF($J977,"*Перепрошивка платы*",'[17]ТЗ и ТП'!$D$42)+SUMIF($J977,"*Подклейка провода к клипсе*",'[17]ТЗ и ТП'!$D$43)+SUMIF($J977,"*Чистка гарнитуры*",'[17]ТЗ и ТП'!$D$44)+SUMIF($J977,"*Проклейка амбушюр*",'[17]ТЗ и ТП'!$D$45)+SUMIF($J977,"*Прошивка BLE*",'[17]ТЗ и ТП'!$D$46)+SUMIF($J977,"*Скоба клипсы ЕИУЮ.745326.001*",'[17]ТЗ и ТП'!$D$47)+SUMIF($J977,"*Укорочен кабель*",'[17]ТЗ и ТП'!$D$48)+SUMIF($J977,"*Уменьшены амбушюры*",'[17]ТЗ и ТП'!$D$49)+SUMIF($J977,"*Установлены более длинные пружины 2 шт*",'[17]ТЗ и ТП'!$D$50)+SUMIF($J977,"*Установлены более длинные пружины 4 шт*",'[17]ТЗ и ТП'!$D$51)+SUMIF($J977,"*Растянуты пружины*",'[17]ТЗ и ТП'!$D$52)+SUMIF($J977,"*Перебор клипсы*",'[17]ТЗ и ТП'!$D$53)+SUMIF($J977,"*Усилена кнопка*",'[17]ТЗ и ТП'!$D$54)+IF($E977=$E976,0,IF($A977&gt;0.5,'[17]ТЗ и ТП'!$D$55,0))+IF(OR($F977="починено",$F977="сделана новая"),'[17]ТЗ и ТП'!$D$56)+IF(OR($F977="починено",$F977="сделана новая"),'[17]ТЗ и ТП'!$D$57)+SUMIF($J977,"*Ремонт платы датчика*",'[17]ТЗ и ТП'!$D$58)+SUMIF($J977,"*Изготовление датчика*",'[17]ТЗ и ТП'!$D$59)+SUMIF($J977,"*Вклейка магнита корпуса футляра*",'[17]ТЗ и ТП'!$D$63)+SUMIF($J977,"*Вклейка магнита крышки футляра*",'[17]ТЗ и ТП'!$D$64)+SUMIF($J977,"*Вклейка малого магнита корпуса футляра*",'[17]ТЗ и ТП'!$D$65)+SUMIF($J977,"*Вклейка малого магнита крышки футляра*",'[17]ТЗ и ТП'!$D$66)+SUMIF($J977,"*Замена 2-х цилиндрических магнитов*",'[17]ТЗ и ТП'!$D$67)+SUMIF($J977,"*Замена крышки футляра*",'[17]ТЗ и ТП'!$D$68)+SUMIF($J977,"*Замена магнита корпуса футляра*",'[17]ТЗ и ТП'!$D$69)+SUMIF($J977,"*Замена основания футляра*",'[17]ТЗ и ТП'!$D$70)+SUMIF($J977,"*Замена платы футляра*",'[17]ТЗ и ТП'!$D$71)+SUMIF($J977,"*Замена разъёма micro-USB кабеля футляра*",'[17]ТЗ и ТП'!$D$72)+SUMIF($J977,"*Замена разъёма micro-USB корпуса футляра*",'[17]ТЗ и ТП'!$D$73)+SUMIF($J977,"*Замена светодиода футляра*",'[17]ТЗ и ТП'!$D$74)+SUMIF($J977,"*Замена этикетки*",'[17]ТЗ и ТП'!$D$75)+SUMIF($J977,"*Исправление правильной ориентации micro-USB разъёма футляра  *",'[17]ТЗ и ТП'!$D$76)+SUMIF($J977,"*Замена кабеля футляра*",'[17]ТЗ и ТП'!$D$77)+SUMIF($J977,"*Доработка платы футляра &gt;40%*",'[17]ТЗ и ТП'!$D$78)+SUMIF($J977,"*Доработка платы футляра от нагрева*",'[17]ТЗ и ТП'!$D$79)+SUMIF($J977,"*Доработка разъёма micro-USB кабеля футляра*",'[17]ТЗ и ТП'!$D$80)+SUMIF($J977,"*Диагностика футляра*",'[17]ТЗ и ТП'!$D$81)+SUMIF($J977,"*Снятие платы футляра*",'[17]ТЗ и ТП'!$D$82)+SUMIF($J977,"*Установка платы футляра*",'[17]ТЗ и ТП'!$D$83)+SUMIF($J977,"*Изготовление уплотнителя под датчик*",'[17]ТЗ и ТП'!$D$84)+SUMIF($J977,"*Изготовление нового футляра*",'[17]ТЗ и ТП'!$D$85)+SUMIF($J977,"*Замена аккумулятора футляра*",'[17]ТЗ и ТП'!$D$86)</f>
        <v>#VALUE!</v>
      </c>
    </row>
    <row r="978" spans="1:17" ht="120" hidden="1">
      <c r="A978" s="147">
        <v>973</v>
      </c>
      <c r="B978" s="155" t="str">
        <f>IF(D978=4,VLOOKUP(C978,'[17]ФИО - № гарнитуры 4-я линия СПб'!$B$2:$C$180,2,FALSE),IF(D978=3,VLOOKUP(C978,'[17]ФИО - № гарнитуры 3-я линия СПб'!$B$2:$C$267,2,FALSE),""))</f>
        <v>Анкудинов Василий Георгиевич</v>
      </c>
      <c r="C978" s="144">
        <v>294</v>
      </c>
      <c r="D978" s="5">
        <v>3</v>
      </c>
      <c r="E978" s="106">
        <v>43476</v>
      </c>
      <c r="F978" s="126" t="s">
        <v>120</v>
      </c>
      <c r="G978" s="124"/>
      <c r="H978" s="265"/>
      <c r="I978" s="63" t="s">
        <v>2353</v>
      </c>
      <c r="J978" s="123" t="s">
        <v>2369</v>
      </c>
      <c r="K978" s="19" t="s">
        <v>2368</v>
      </c>
      <c r="L978" s="148" t="s">
        <v>1601</v>
      </c>
      <c r="M978" s="145">
        <v>43483</v>
      </c>
      <c r="N978" s="145">
        <v>43486</v>
      </c>
      <c r="O978" s="149">
        <f>IF(M978&lt;&gt;"ЗН",COUNTIF(M$2:M977,M978),0)</f>
        <v>4</v>
      </c>
      <c r="P978" s="149" t="str">
        <f>IF($D978=4,IF(INT($E978)-EDATE(VLOOKUP($C978,'[17]ФИО - № гарнитуры 4-я линия СПб'!$B$2:$H$180,7,FALSE),12)&gt;=0,"НЕТ","ДА"),IF($D978=3,IF(INT($E978)-EDATE(VLOOKUP($C978,'[17]ФИО - № гарнитуры 3-я линия СПб'!$B$2:$M$267,12,FALSE),12)&gt;=0,"НЕТ","ДА"),""))</f>
        <v>НЕТ</v>
      </c>
      <c r="Q978" s="149" t="e">
        <f>SUMIF($J978,"*AFE4490*",'[17]ТЗ и ТП'!$D$2)+SUMIF($J978,"*BC817*",'[17]ТЗ и ТП'!$D$3)+SUMIF($J978,"*LP2985-3,0*",'[17]ТЗ и ТП'!$D$4)+SUMIF($J978,"*STC4054GR*",'[17]ТЗ и ТП'!$D$5)+SUMIF($J978,"*W25Q128*",'[17]ТЗ и ТП'!$D$6)+SUMIF($J978,"*Диагностика датчика*",'[17]ТЗ и ТП'!$D$7)+SUMIF($J978,"*Доработка амбушюр*",'[17]ТЗ и ТП'!$D$8)+SUMIF($J978,"*Заглушка клипсы ЕИУЮ.741621.001*",'[17]ТЗ и ТП'!$D$9)+SUMIF($J978,"*Заглушка клипсы ЕИУЮ.741621.001 - 2 шт*",'[17]ТЗ и ТП'!$D$10)+SUMIF($J978,"*Замена SMD-кнопки*",'[17]ТЗ и ТП'!$D$11)+SUMIF($J978,"*Замена аккумулятора датчика*",'[17]ТЗ и ТП'!$D$12)+SUMIF($J978,"*Замена амбушюр*",'[17]ТЗ и ТП'!$D$13)+SUMIF($J978,"*Замена детектора датчика крови DDN2090M APMKorea*",'[17]ТЗ и ТП'!$D$14)+SUMIF($J978,"*Замена заводского номера*",'[17]ТЗ и ТП'!$D$15)+SUMIF($J978,"*Замена зарядного устройства*",'[17]ТЗ и ТП'!$D$16)+SUMIF($J978,"*Замена излучателя датчика крови DDL2002M APMKorea*",'[17]ТЗ и ТП'!$D$17)+SUMIF($J978,"*Замена кабеля датчика*",'[17]ТЗ и ТП'!$D$18)+SUMIF($J978,"*Замена Кнопки заушника ЕИУЮ.741521.001*",'[17]ТЗ и ТП'!$D$19)+SUMIF($J978,"*Замена платы датчика*",'[17]ТЗ и ТП'!$D$20)+SUMIF($J978,"*Замена пружин 2 шт*",'[17]ТЗ и ТП'!$D$21)+SUMIF($J978,"*Замена пружин 4 шт*",'[17]ТЗ и ТП'!$D$22)+SUMIF($J978,"*Замена разъёма micro-USB датчика*",'[17]ТЗ и ТП'!$D$23)+SUMIF($J978,"*Замена этикетки на упаковке*",'[17]ТЗ и ТП'!$D$24)+SUMIF($J978,"*Изготовление нового силиконового уха*",'[17]ТЗ и ТП'!$D$25)+SUMIF($J978,"*Изготовление нового слепка уха*",'[17]ТЗ и ТП'!$D$26)+SUMIF($J978,"*Изготовление новой клипсы*",'[17]ТЗ и ТП'!$D$27)+SUMIF($J978,"*Изготовление новых амбушюр*",'[17]ТЗ и ТП'!$D$28)+SUMIF($J978,"*Изготовление новых форм*",'[17]ТЗ и ТП'!$D$29)+SUMIF($J978,"*Кинута перемычка*",'[17]ТЗ и ТП'!$D$30)+SUMIF($J978,"*Кожух клипсы верхний левый ЕИУЮ.735224.004*",'[17]ТЗ и ТП'!$D$31)+SUMIF($J978,"*Кожух клипсы верхний правый ЕИУЮ.735224.005*",'[17]ТЗ и ТП'!$D$32)+SUMIF($J978,"*Кожух клипсы нижний левый ЕИУЮ.735224.002*",'[17]ТЗ и ТП'!$D$33)+SUMIF($J978,"*Кожух клипсы нижний правый ЕИУЮ.735224.003*",'[17]ТЗ и ТП'!$D$34)+SUMIF($J978,"*Крышка заушника ЕИУЮ.735614.002*",'[17]ТЗ и ТП'!$D$35)+SUMIF($J978,"*Крышка скобы ЕИУЮ.745321.001*",'[17]ТЗ и ТП'!$D$36)+SUMIF($J978,"*Основание заушника ЕИУЮ.735614.001*",'[17]ТЗ и ТП'!$D$37)+SUMIF($J978,"*Разборка заушной части*",'[17]ТЗ и ТП'!$D$38)+SUMIF($J978,"*Сборка корпуса заушной части*",'[17]ТЗ и ТП'!$D$39)+SUMIF($J978,"*Разборка клипсы*",'[17]ТЗ и ТП'!$D$40)+SUMIF($J978,"*Сборка корпуса клипсы*",'[17]ТЗ и ТП'!$D$41)+SUMIF($J978,"*Перепрошивка платы*",'[17]ТЗ и ТП'!$D$42)+SUMIF($J978,"*Подклейка провода к клипсе*",'[17]ТЗ и ТП'!$D$43)+SUMIF($J978,"*Чистка гарнитуры*",'[17]ТЗ и ТП'!$D$44)+SUMIF($J978,"*Проклейка амбушюр*",'[17]ТЗ и ТП'!$D$45)+SUMIF($J978,"*Прошивка BLE*",'[17]ТЗ и ТП'!$D$46)+SUMIF($J978,"*Скоба клипсы ЕИУЮ.745326.001*",'[17]ТЗ и ТП'!$D$47)+SUMIF($J978,"*Укорочен кабель*",'[17]ТЗ и ТП'!$D$48)+SUMIF($J978,"*Уменьшены амбушюры*",'[17]ТЗ и ТП'!$D$49)+SUMIF($J978,"*Установлены более длинные пружины 2 шт*",'[17]ТЗ и ТП'!$D$50)+SUMIF($J978,"*Установлены более длинные пружины 4 шт*",'[17]ТЗ и ТП'!$D$51)+SUMIF($J978,"*Растянуты пружины*",'[17]ТЗ и ТП'!$D$52)+SUMIF($J978,"*Перебор клипсы*",'[17]ТЗ и ТП'!$D$53)+SUMIF($J978,"*Усилена кнопка*",'[17]ТЗ и ТП'!$D$54)+IF($E978=$E977,0,IF($A978&gt;0.5,'[17]ТЗ и ТП'!$D$55,0))+IF(OR($F978="починено",$F978="сделана новая"),'[17]ТЗ и ТП'!$D$56)+IF(OR($F978="починено",$F978="сделана новая"),'[17]ТЗ и ТП'!$D$57)+SUMIF($J978,"*Ремонт платы датчика*",'[17]ТЗ и ТП'!$D$58)+SUMIF($J978,"*Изготовление датчика*",'[17]ТЗ и ТП'!$D$59)+SUMIF($J978,"*Вклейка магнита корпуса футляра*",'[17]ТЗ и ТП'!$D$63)+SUMIF($J978,"*Вклейка магнита крышки футляра*",'[17]ТЗ и ТП'!$D$64)+SUMIF($J978,"*Вклейка малого магнита корпуса футляра*",'[17]ТЗ и ТП'!$D$65)+SUMIF($J978,"*Вклейка малого магнита крышки футляра*",'[17]ТЗ и ТП'!$D$66)+SUMIF($J978,"*Замена 2-х цилиндрических магнитов*",'[17]ТЗ и ТП'!$D$67)+SUMIF($J978,"*Замена крышки футляра*",'[17]ТЗ и ТП'!$D$68)+SUMIF($J978,"*Замена магнита корпуса футляра*",'[17]ТЗ и ТП'!$D$69)+SUMIF($J978,"*Замена основания футляра*",'[17]ТЗ и ТП'!$D$70)+SUMIF($J978,"*Замена платы футляра*",'[17]ТЗ и ТП'!$D$71)+SUMIF($J978,"*Замена разъёма micro-USB кабеля футляра*",'[17]ТЗ и ТП'!$D$72)+SUMIF($J978,"*Замена разъёма micro-USB корпуса футляра*",'[17]ТЗ и ТП'!$D$73)+SUMIF($J978,"*Замена светодиода футляра*",'[17]ТЗ и ТП'!$D$74)+SUMIF($J978,"*Замена этикетки*",'[17]ТЗ и ТП'!$D$75)+SUMIF($J978,"*Исправление правильной ориентации micro-USB разъёма футляра  *",'[17]ТЗ и ТП'!$D$76)+SUMIF($J978,"*Замена кабеля футляра*",'[17]ТЗ и ТП'!$D$77)+SUMIF($J978,"*Доработка платы футляра &gt;40%*",'[17]ТЗ и ТП'!$D$78)+SUMIF($J978,"*Доработка платы футляра от нагрева*",'[17]ТЗ и ТП'!$D$79)+SUMIF($J978,"*Доработка разъёма micro-USB кабеля футляра*",'[17]ТЗ и ТП'!$D$80)+SUMIF($J978,"*Диагностика футляра*",'[17]ТЗ и ТП'!$D$81)+SUMIF($J978,"*Снятие платы футляра*",'[17]ТЗ и ТП'!$D$82)+SUMIF($J978,"*Установка платы футляра*",'[17]ТЗ и ТП'!$D$83)+SUMIF($J978,"*Изготовление уплотнителя под датчик*",'[17]ТЗ и ТП'!$D$84)+SUMIF($J978,"*Изготовление нового футляра*",'[17]ТЗ и ТП'!$D$85)+SUMIF($J978,"*Замена аккумулятора футляра*",'[17]ТЗ и ТП'!$D$86)</f>
        <v>#VALUE!</v>
      </c>
    </row>
    <row r="979" spans="1:17" ht="120" hidden="1">
      <c r="A979" s="147">
        <v>974</v>
      </c>
      <c r="B979" s="155" t="str">
        <f>IF(D979=4,VLOOKUP(C979,'[17]ФИО - № гарнитуры 4-я линия СПб'!$B$2:$C$180,2,FALSE),IF(D979=3,VLOOKUP(C979,'[17]ФИО - № гарнитуры 3-я линия СПб'!$B$2:$C$267,2,FALSE),""))</f>
        <v>Смирнов Владимир Михайлович</v>
      </c>
      <c r="C979" s="144">
        <v>437</v>
      </c>
      <c r="D979" s="5">
        <v>3</v>
      </c>
      <c r="E979" s="106">
        <v>43476</v>
      </c>
      <c r="F979" s="126" t="s">
        <v>120</v>
      </c>
      <c r="G979" s="124"/>
      <c r="H979" s="265"/>
      <c r="I979" s="63" t="s">
        <v>2354</v>
      </c>
      <c r="J979" s="31" t="s">
        <v>2378</v>
      </c>
      <c r="K979" s="19" t="s">
        <v>2377</v>
      </c>
      <c r="L979" s="148" t="s">
        <v>1601</v>
      </c>
      <c r="M979" s="145">
        <v>43483</v>
      </c>
      <c r="N979" s="145">
        <v>43486</v>
      </c>
      <c r="O979" s="149">
        <f>IF(M979&lt;&gt;"ЗН",COUNTIF(M$2:M978,M979),0)</f>
        <v>5</v>
      </c>
      <c r="P979" s="149" t="str">
        <f>IF($D979=4,IF(INT($E979)-EDATE(VLOOKUP($C979,'[17]ФИО - № гарнитуры 4-я линия СПб'!$B$2:$H$180,7,FALSE),12)&gt;=0,"НЕТ","ДА"),IF($D979=3,IF(INT($E979)-EDATE(VLOOKUP($C979,'[17]ФИО - № гарнитуры 3-я линия СПб'!$B$2:$M$267,12,FALSE),12)&gt;=0,"НЕТ","ДА"),""))</f>
        <v>НЕТ</v>
      </c>
      <c r="Q979" s="149" t="e">
        <f>SUMIF($J979,"*AFE4490*",'[17]ТЗ и ТП'!$D$2)+SUMIF($J979,"*BC817*",'[17]ТЗ и ТП'!$D$3)+SUMIF($J979,"*LP2985-3,0*",'[17]ТЗ и ТП'!$D$4)+SUMIF($J979,"*STC4054GR*",'[17]ТЗ и ТП'!$D$5)+SUMIF($J979,"*W25Q128*",'[17]ТЗ и ТП'!$D$6)+SUMIF($J979,"*Диагностика датчика*",'[17]ТЗ и ТП'!$D$7)+SUMIF($J979,"*Доработка амбушюр*",'[17]ТЗ и ТП'!$D$8)+SUMIF($J979,"*Заглушка клипсы ЕИУЮ.741621.001*",'[17]ТЗ и ТП'!$D$9)+SUMIF($J979,"*Заглушка клипсы ЕИУЮ.741621.001 - 2 шт*",'[17]ТЗ и ТП'!$D$10)+SUMIF($J979,"*Замена SMD-кнопки*",'[17]ТЗ и ТП'!$D$11)+SUMIF($J979,"*Замена аккумулятора датчика*",'[17]ТЗ и ТП'!$D$12)+SUMIF($J979,"*Замена амбушюр*",'[17]ТЗ и ТП'!$D$13)+SUMIF($J979,"*Замена детектора датчика крови DDN2090M APMKorea*",'[17]ТЗ и ТП'!$D$14)+SUMIF($J979,"*Замена заводского номера*",'[17]ТЗ и ТП'!$D$15)+SUMIF($J979,"*Замена зарядного устройства*",'[17]ТЗ и ТП'!$D$16)+SUMIF($J979,"*Замена излучателя датчика крови DDL2002M APMKorea*",'[17]ТЗ и ТП'!$D$17)+SUMIF($J979,"*Замена кабеля датчика*",'[17]ТЗ и ТП'!$D$18)+SUMIF($J979,"*Замена Кнопки заушника ЕИУЮ.741521.001*",'[17]ТЗ и ТП'!$D$19)+SUMIF($J979,"*Замена платы датчика*",'[17]ТЗ и ТП'!$D$20)+SUMIF($J979,"*Замена пружин 2 шт*",'[17]ТЗ и ТП'!$D$21)+SUMIF($J979,"*Замена пружин 4 шт*",'[17]ТЗ и ТП'!$D$22)+SUMIF($J979,"*Замена разъёма micro-USB датчика*",'[17]ТЗ и ТП'!$D$23)+SUMIF($J979,"*Замена этикетки на упаковке*",'[17]ТЗ и ТП'!$D$24)+SUMIF($J979,"*Изготовление нового силиконового уха*",'[17]ТЗ и ТП'!$D$25)+SUMIF($J979,"*Изготовление нового слепка уха*",'[17]ТЗ и ТП'!$D$26)+SUMIF($J979,"*Изготовление новой клипсы*",'[17]ТЗ и ТП'!$D$27)+SUMIF($J979,"*Изготовление новых амбушюр*",'[17]ТЗ и ТП'!$D$28)+SUMIF($J979,"*Изготовление новых форм*",'[17]ТЗ и ТП'!$D$29)+SUMIF($J979,"*Кинута перемычка*",'[17]ТЗ и ТП'!$D$30)+SUMIF($J979,"*Кожух клипсы верхний левый ЕИУЮ.735224.004*",'[17]ТЗ и ТП'!$D$31)+SUMIF($J979,"*Кожух клипсы верхний правый ЕИУЮ.735224.005*",'[17]ТЗ и ТП'!$D$32)+SUMIF($J979,"*Кожух клипсы нижний левый ЕИУЮ.735224.002*",'[17]ТЗ и ТП'!$D$33)+SUMIF($J979,"*Кожух клипсы нижний правый ЕИУЮ.735224.003*",'[17]ТЗ и ТП'!$D$34)+SUMIF($J979,"*Крышка заушника ЕИУЮ.735614.002*",'[17]ТЗ и ТП'!$D$35)+SUMIF($J979,"*Крышка скобы ЕИУЮ.745321.001*",'[17]ТЗ и ТП'!$D$36)+SUMIF($J979,"*Основание заушника ЕИУЮ.735614.001*",'[17]ТЗ и ТП'!$D$37)+SUMIF($J979,"*Разборка заушной части*",'[17]ТЗ и ТП'!$D$38)+SUMIF($J979,"*Сборка корпуса заушной части*",'[17]ТЗ и ТП'!$D$39)+SUMIF($J979,"*Разборка клипсы*",'[17]ТЗ и ТП'!$D$40)+SUMIF($J979,"*Сборка корпуса клипсы*",'[17]ТЗ и ТП'!$D$41)+SUMIF($J979,"*Перепрошивка платы*",'[17]ТЗ и ТП'!$D$42)+SUMIF($J979,"*Подклейка провода к клипсе*",'[17]ТЗ и ТП'!$D$43)+SUMIF($J979,"*Чистка гарнитуры*",'[17]ТЗ и ТП'!$D$44)+SUMIF($J979,"*Проклейка амбушюр*",'[17]ТЗ и ТП'!$D$45)+SUMIF($J979,"*Прошивка BLE*",'[17]ТЗ и ТП'!$D$46)+SUMIF($J979,"*Скоба клипсы ЕИУЮ.745326.001*",'[17]ТЗ и ТП'!$D$47)+SUMIF($J979,"*Укорочен кабель*",'[17]ТЗ и ТП'!$D$48)+SUMIF($J979,"*Уменьшены амбушюры*",'[17]ТЗ и ТП'!$D$49)+SUMIF($J979,"*Установлены более длинные пружины 2 шт*",'[17]ТЗ и ТП'!$D$50)+SUMIF($J979,"*Установлены более длинные пружины 4 шт*",'[17]ТЗ и ТП'!$D$51)+SUMIF($J979,"*Растянуты пружины*",'[17]ТЗ и ТП'!$D$52)+SUMIF($J979,"*Перебор клипсы*",'[17]ТЗ и ТП'!$D$53)+SUMIF($J979,"*Усилена кнопка*",'[17]ТЗ и ТП'!$D$54)+IF($E979=$E978,0,IF($A979&gt;0.5,'[17]ТЗ и ТП'!$D$55,0))+IF(OR($F979="починено",$F979="сделана новая"),'[17]ТЗ и ТП'!$D$56)+IF(OR($F979="починено",$F979="сделана новая"),'[17]ТЗ и ТП'!$D$57)+SUMIF($J979,"*Ремонт платы датчика*",'[17]ТЗ и ТП'!$D$58)+SUMIF($J979,"*Изготовление датчика*",'[17]ТЗ и ТП'!$D$59)+SUMIF($J979,"*Вклейка магнита корпуса футляра*",'[17]ТЗ и ТП'!$D$63)+SUMIF($J979,"*Вклейка магнита крышки футляра*",'[17]ТЗ и ТП'!$D$64)+SUMIF($J979,"*Вклейка малого магнита корпуса футляра*",'[17]ТЗ и ТП'!$D$65)+SUMIF($J979,"*Вклейка малого магнита крышки футляра*",'[17]ТЗ и ТП'!$D$66)+SUMIF($J979,"*Замена 2-х цилиндрических магнитов*",'[17]ТЗ и ТП'!$D$67)+SUMIF($J979,"*Замена крышки футляра*",'[17]ТЗ и ТП'!$D$68)+SUMIF($J979,"*Замена магнита корпуса футляра*",'[17]ТЗ и ТП'!$D$69)+SUMIF($J979,"*Замена основания футляра*",'[17]ТЗ и ТП'!$D$70)+SUMIF($J979,"*Замена платы футляра*",'[17]ТЗ и ТП'!$D$71)+SUMIF($J979,"*Замена разъёма micro-USB кабеля футляра*",'[17]ТЗ и ТП'!$D$72)+SUMIF($J979,"*Замена разъёма micro-USB корпуса футляра*",'[17]ТЗ и ТП'!$D$73)+SUMIF($J979,"*Замена светодиода футляра*",'[17]ТЗ и ТП'!$D$74)+SUMIF($J979,"*Замена этикетки*",'[17]ТЗ и ТП'!$D$75)+SUMIF($J979,"*Исправление правильной ориентации micro-USB разъёма футляра  *",'[17]ТЗ и ТП'!$D$76)+SUMIF($J979,"*Замена кабеля футляра*",'[17]ТЗ и ТП'!$D$77)+SUMIF($J979,"*Доработка платы футляра &gt;40%*",'[17]ТЗ и ТП'!$D$78)+SUMIF($J979,"*Доработка платы футляра от нагрева*",'[17]ТЗ и ТП'!$D$79)+SUMIF($J979,"*Доработка разъёма micro-USB кабеля футляра*",'[17]ТЗ и ТП'!$D$80)+SUMIF($J979,"*Диагностика футляра*",'[17]ТЗ и ТП'!$D$81)+SUMIF($J979,"*Снятие платы футляра*",'[17]ТЗ и ТП'!$D$82)+SUMIF($J979,"*Установка платы футляра*",'[17]ТЗ и ТП'!$D$83)+SUMIF($J979,"*Изготовление уплотнителя под датчик*",'[17]ТЗ и ТП'!$D$84)+SUMIF($J979,"*Изготовление нового футляра*",'[17]ТЗ и ТП'!$D$85)+SUMIF($J979,"*Замена аккумулятора футляра*",'[17]ТЗ и ТП'!$D$86)</f>
        <v>#VALUE!</v>
      </c>
    </row>
    <row r="980" spans="1:17" ht="120" hidden="1">
      <c r="A980" s="147">
        <v>975</v>
      </c>
      <c r="B980" s="155" t="str">
        <f>IF(D980=4,VLOOKUP(C980,'[17]ФИО - № гарнитуры 4-я линия СПб'!$B$2:$C$180,2,FALSE),IF(D980=3,VLOOKUP(C980,'[17]ФИО - № гарнитуры 3-я линия СПб'!$B$2:$C$267,2,FALSE),""))</f>
        <v>Мосунов Станислав Евгеньевич</v>
      </c>
      <c r="C980" s="144">
        <v>393</v>
      </c>
      <c r="D980" s="5">
        <v>3</v>
      </c>
      <c r="E980" s="106">
        <v>43476</v>
      </c>
      <c r="F980" s="126" t="s">
        <v>120</v>
      </c>
      <c r="G980" s="124"/>
      <c r="H980" s="265"/>
      <c r="I980" s="63" t="s">
        <v>2355</v>
      </c>
      <c r="J980" s="32" t="s">
        <v>2363</v>
      </c>
      <c r="K980" s="19" t="s">
        <v>2362</v>
      </c>
      <c r="L980" s="212" t="s">
        <v>1564</v>
      </c>
      <c r="M980" s="145">
        <v>43486</v>
      </c>
      <c r="N980" s="200">
        <v>43487</v>
      </c>
      <c r="O980" s="149">
        <f>IF(M980&lt;&gt;"ЗН",COUNTIF(M$2:M979,M980),0)</f>
        <v>4</v>
      </c>
      <c r="P980" s="149" t="str">
        <f>IF($D980=4,IF(INT($E980)-EDATE(VLOOKUP($C980,'[17]ФИО - № гарнитуры 4-я линия СПб'!$B$2:$H$180,7,FALSE),12)&gt;=0,"НЕТ","ДА"),IF($D980=3,IF(INT($E980)-EDATE(VLOOKUP($C980,'[17]ФИО - № гарнитуры 3-я линия СПб'!$B$2:$M$267,12,FALSE),12)&gt;=0,"НЕТ","ДА"),""))</f>
        <v>НЕТ</v>
      </c>
      <c r="Q980" s="149" t="e">
        <f>SUMIF($J980,"*AFE4490*",'[17]ТЗ и ТП'!$D$2)+SUMIF($J980,"*BC817*",'[17]ТЗ и ТП'!$D$3)+SUMIF($J980,"*LP2985-3,0*",'[17]ТЗ и ТП'!$D$4)+SUMIF($J980,"*STC4054GR*",'[17]ТЗ и ТП'!$D$5)+SUMIF($J980,"*W25Q128*",'[17]ТЗ и ТП'!$D$6)+SUMIF($J980,"*Диагностика датчика*",'[17]ТЗ и ТП'!$D$7)+SUMIF($J980,"*Доработка амбушюр*",'[17]ТЗ и ТП'!$D$8)+SUMIF($J980,"*Заглушка клипсы ЕИУЮ.741621.001*",'[17]ТЗ и ТП'!$D$9)+SUMIF($J980,"*Заглушка клипсы ЕИУЮ.741621.001 - 2 шт*",'[17]ТЗ и ТП'!$D$10)+SUMIF($J980,"*Замена SMD-кнопки*",'[17]ТЗ и ТП'!$D$11)+SUMIF($J980,"*Замена аккумулятора датчика*",'[17]ТЗ и ТП'!$D$12)+SUMIF($J980,"*Замена амбушюр*",'[17]ТЗ и ТП'!$D$13)+SUMIF($J980,"*Замена детектора датчика крови DDN2090M APMKorea*",'[17]ТЗ и ТП'!$D$14)+SUMIF($J980,"*Замена заводского номера*",'[17]ТЗ и ТП'!$D$15)+SUMIF($J980,"*Замена зарядного устройства*",'[17]ТЗ и ТП'!$D$16)+SUMIF($J980,"*Замена излучателя датчика крови DDL2002M APMKorea*",'[17]ТЗ и ТП'!$D$17)+SUMIF($J980,"*Замена кабеля датчика*",'[17]ТЗ и ТП'!$D$18)+SUMIF($J980,"*Замена Кнопки заушника ЕИУЮ.741521.001*",'[17]ТЗ и ТП'!$D$19)+SUMIF($J980,"*Замена платы датчика*",'[17]ТЗ и ТП'!$D$20)+SUMIF($J980,"*Замена пружин 2 шт*",'[17]ТЗ и ТП'!$D$21)+SUMIF($J980,"*Замена пружин 4 шт*",'[17]ТЗ и ТП'!$D$22)+SUMIF($J980,"*Замена разъёма micro-USB датчика*",'[17]ТЗ и ТП'!$D$23)+SUMIF($J980,"*Замена этикетки на упаковке*",'[17]ТЗ и ТП'!$D$24)+SUMIF($J980,"*Изготовление нового силиконового уха*",'[17]ТЗ и ТП'!$D$25)+SUMIF($J980,"*Изготовление нового слепка уха*",'[17]ТЗ и ТП'!$D$26)+SUMIF($J980,"*Изготовление новой клипсы*",'[17]ТЗ и ТП'!$D$27)+SUMIF($J980,"*Изготовление новых амбушюр*",'[17]ТЗ и ТП'!$D$28)+SUMIF($J980,"*Изготовление новых форм*",'[17]ТЗ и ТП'!$D$29)+SUMIF($J980,"*Кинута перемычка*",'[17]ТЗ и ТП'!$D$30)+SUMIF($J980,"*Кожух клипсы верхний левый ЕИУЮ.735224.004*",'[17]ТЗ и ТП'!$D$31)+SUMIF($J980,"*Кожух клипсы верхний правый ЕИУЮ.735224.005*",'[17]ТЗ и ТП'!$D$32)+SUMIF($J980,"*Кожух клипсы нижний левый ЕИУЮ.735224.002*",'[17]ТЗ и ТП'!$D$33)+SUMIF($J980,"*Кожух клипсы нижний правый ЕИУЮ.735224.003*",'[17]ТЗ и ТП'!$D$34)+SUMIF($J980,"*Крышка заушника ЕИУЮ.735614.002*",'[17]ТЗ и ТП'!$D$35)+SUMIF($J980,"*Крышка скобы ЕИУЮ.745321.001*",'[17]ТЗ и ТП'!$D$36)+SUMIF($J980,"*Основание заушника ЕИУЮ.735614.001*",'[17]ТЗ и ТП'!$D$37)+SUMIF($J980,"*Разборка заушной части*",'[17]ТЗ и ТП'!$D$38)+SUMIF($J980,"*Сборка корпуса заушной части*",'[17]ТЗ и ТП'!$D$39)+SUMIF($J980,"*Разборка клипсы*",'[17]ТЗ и ТП'!$D$40)+SUMIF($J980,"*Сборка корпуса клипсы*",'[17]ТЗ и ТП'!$D$41)+SUMIF($J980,"*Перепрошивка платы*",'[17]ТЗ и ТП'!$D$42)+SUMIF($J980,"*Подклейка провода к клипсе*",'[17]ТЗ и ТП'!$D$43)+SUMIF($J980,"*Чистка гарнитуры*",'[17]ТЗ и ТП'!$D$44)+SUMIF($J980,"*Проклейка амбушюр*",'[17]ТЗ и ТП'!$D$45)+SUMIF($J980,"*Прошивка BLE*",'[17]ТЗ и ТП'!$D$46)+SUMIF($J980,"*Скоба клипсы ЕИУЮ.745326.001*",'[17]ТЗ и ТП'!$D$47)+SUMIF($J980,"*Укорочен кабель*",'[17]ТЗ и ТП'!$D$48)+SUMIF($J980,"*Уменьшены амбушюры*",'[17]ТЗ и ТП'!$D$49)+SUMIF($J980,"*Установлены более длинные пружины 2 шт*",'[17]ТЗ и ТП'!$D$50)+SUMIF($J980,"*Установлены более длинные пружины 4 шт*",'[17]ТЗ и ТП'!$D$51)+SUMIF($J980,"*Растянуты пружины*",'[17]ТЗ и ТП'!$D$52)+SUMIF($J980,"*Перебор клипсы*",'[17]ТЗ и ТП'!$D$53)+SUMIF($J980,"*Усилена кнопка*",'[17]ТЗ и ТП'!$D$54)+IF($E980=$E979,0,IF($A980&gt;0.5,'[17]ТЗ и ТП'!$D$55,0))+IF(OR($F980="починено",$F980="сделана новая"),'[17]ТЗ и ТП'!$D$56)+IF(OR($F980="починено",$F980="сделана новая"),'[17]ТЗ и ТП'!$D$57)+SUMIF($J980,"*Ремонт платы датчика*",'[17]ТЗ и ТП'!$D$58)+SUMIF($J980,"*Изготовление датчика*",'[17]ТЗ и ТП'!$D$59)+SUMIF($J980,"*Вклейка магнита корпуса футляра*",'[17]ТЗ и ТП'!$D$63)+SUMIF($J980,"*Вклейка магнита крышки футляра*",'[17]ТЗ и ТП'!$D$64)+SUMIF($J980,"*Вклейка малого магнита корпуса футляра*",'[17]ТЗ и ТП'!$D$65)+SUMIF($J980,"*Вклейка малого магнита крышки футляра*",'[17]ТЗ и ТП'!$D$66)+SUMIF($J980,"*Замена 2-х цилиндрических магнитов*",'[17]ТЗ и ТП'!$D$67)+SUMIF($J980,"*Замена крышки футляра*",'[17]ТЗ и ТП'!$D$68)+SUMIF($J980,"*Замена магнита корпуса футляра*",'[17]ТЗ и ТП'!$D$69)+SUMIF($J980,"*Замена основания футляра*",'[17]ТЗ и ТП'!$D$70)+SUMIF($J980,"*Замена платы футляра*",'[17]ТЗ и ТП'!$D$71)+SUMIF($J980,"*Замена разъёма micro-USB кабеля футляра*",'[17]ТЗ и ТП'!$D$72)+SUMIF($J980,"*Замена разъёма micro-USB корпуса футляра*",'[17]ТЗ и ТП'!$D$73)+SUMIF($J980,"*Замена светодиода футляра*",'[17]ТЗ и ТП'!$D$74)+SUMIF($J980,"*Замена этикетки*",'[17]ТЗ и ТП'!$D$75)+SUMIF($J980,"*Исправление правильной ориентации micro-USB разъёма футляра  *",'[17]ТЗ и ТП'!$D$76)+SUMIF($J980,"*Замена кабеля футляра*",'[17]ТЗ и ТП'!$D$77)+SUMIF($J980,"*Доработка платы футляра &gt;40%*",'[17]ТЗ и ТП'!$D$78)+SUMIF($J980,"*Доработка платы футляра от нагрева*",'[17]ТЗ и ТП'!$D$79)+SUMIF($J980,"*Доработка разъёма micro-USB кабеля футляра*",'[17]ТЗ и ТП'!$D$80)+SUMIF($J980,"*Диагностика футляра*",'[17]ТЗ и ТП'!$D$81)+SUMIF($J980,"*Снятие платы футляра*",'[17]ТЗ и ТП'!$D$82)+SUMIF($J980,"*Установка платы футляра*",'[17]ТЗ и ТП'!$D$83)+SUMIF($J980,"*Изготовление уплотнителя под датчик*",'[17]ТЗ и ТП'!$D$84)+SUMIF($J980,"*Изготовление нового футляра*",'[17]ТЗ и ТП'!$D$85)+SUMIF($J980,"*Замена аккумулятора футляра*",'[17]ТЗ и ТП'!$D$86)</f>
        <v>#VALUE!</v>
      </c>
    </row>
    <row r="981" spans="1:17" ht="120">
      <c r="A981" s="147">
        <v>976</v>
      </c>
      <c r="B981" s="158" t="str">
        <f>IF(D981=4,VLOOKUP(C981,'[17]ФИО - № гарнитуры 4-я линия СПб'!$B$2:$C$180,2,FALSE),IF(D981=3,VLOOKUP(C981,'[17]ФИО - № гарнитуры 3-я линия СПб'!$B$2:$C$267,2,FALSE),""))</f>
        <v>Дорошенко Михаил Петрович</v>
      </c>
      <c r="C981" s="125">
        <v>72</v>
      </c>
      <c r="D981" s="121">
        <v>4</v>
      </c>
      <c r="E981" s="124">
        <v>43483</v>
      </c>
      <c r="F981" s="126" t="s">
        <v>120</v>
      </c>
      <c r="G981" s="124"/>
      <c r="H981" s="265"/>
      <c r="I981" s="122" t="s">
        <v>2523</v>
      </c>
      <c r="J981" s="123"/>
      <c r="K981" s="19"/>
      <c r="L981" s="148" t="s">
        <v>1564</v>
      </c>
      <c r="M981" s="145">
        <v>43521</v>
      </c>
      <c r="N981" s="119"/>
      <c r="O981" s="149">
        <f>IF(M981&lt;&gt;"ЗН",COUNTIF(M$2:M980,M981),0)</f>
        <v>0</v>
      </c>
      <c r="P981" s="149" t="str">
        <f>IF($D981=4,IF(INT($E981)-EDATE(VLOOKUP($C981,'[17]ФИО - № гарнитуры 4-я линия СПб'!$B$2:$H$180,7,FALSE),12)&gt;=0,"НЕТ","ДА"),IF($D981=3,IF(INT($E981)-EDATE(VLOOKUP($C981,'[17]ФИО - № гарнитуры 3-я линия СПб'!$B$2:$M$267,12,FALSE),12)&gt;=0,"НЕТ","ДА"),""))</f>
        <v>НЕТ</v>
      </c>
      <c r="Q981" s="149" t="e">
        <f>SUMIF($J981,"*AFE4490*",'[17]ТЗ и ТП'!$D$2)+SUMIF($J981,"*BC817*",'[17]ТЗ и ТП'!$D$3)+SUMIF($J981,"*LP2985-3,0*",'[17]ТЗ и ТП'!$D$4)+SUMIF($J981,"*STC4054GR*",'[17]ТЗ и ТП'!$D$5)+SUMIF($J981,"*W25Q128*",'[17]ТЗ и ТП'!$D$6)+SUMIF($J981,"*Диагностика датчика*",'[17]ТЗ и ТП'!$D$7)+SUMIF($J981,"*Доработка амбушюр*",'[17]ТЗ и ТП'!$D$8)+SUMIF($J981,"*Заглушка клипсы ЕИУЮ.741621.001*",'[17]ТЗ и ТП'!$D$9)+SUMIF($J981,"*Заглушка клипсы ЕИУЮ.741621.001 - 2 шт*",'[17]ТЗ и ТП'!$D$10)+SUMIF($J981,"*Замена SMD-кнопки*",'[17]ТЗ и ТП'!$D$11)+SUMIF($J981,"*Замена аккумулятора датчика*",'[17]ТЗ и ТП'!$D$12)+SUMIF($J981,"*Замена амбушюр*",'[17]ТЗ и ТП'!$D$13)+SUMIF($J981,"*Замена детектора датчика крови DDN2090M APMKorea*",'[17]ТЗ и ТП'!$D$14)+SUMIF($J981,"*Замена заводского номера*",'[17]ТЗ и ТП'!$D$15)+SUMIF($J981,"*Замена зарядного устройства*",'[17]ТЗ и ТП'!$D$16)+SUMIF($J981,"*Замена излучателя датчика крови DDL2002M APMKorea*",'[17]ТЗ и ТП'!$D$17)+SUMIF($J981,"*Замена кабеля датчика*",'[17]ТЗ и ТП'!$D$18)+SUMIF($J981,"*Замена Кнопки заушника ЕИУЮ.741521.001*",'[17]ТЗ и ТП'!$D$19)+SUMIF($J981,"*Замена платы датчика*",'[17]ТЗ и ТП'!$D$20)+SUMIF($J981,"*Замена пружин 2 шт*",'[17]ТЗ и ТП'!$D$21)+SUMIF($J981,"*Замена пружин 4 шт*",'[17]ТЗ и ТП'!$D$22)+SUMIF($J981,"*Замена разъёма micro-USB датчика*",'[17]ТЗ и ТП'!$D$23)+SUMIF($J981,"*Замена этикетки на упаковке*",'[17]ТЗ и ТП'!$D$24)+SUMIF($J981,"*Изготовление нового силиконового уха*",'[17]ТЗ и ТП'!$D$25)+SUMIF($J981,"*Изготовление нового слепка уха*",'[17]ТЗ и ТП'!$D$26)+SUMIF($J981,"*Изготовление новой клипсы*",'[17]ТЗ и ТП'!$D$27)+SUMIF($J981,"*Изготовление новых амбушюр*",'[17]ТЗ и ТП'!$D$28)+SUMIF($J981,"*Изготовление новых форм*",'[17]ТЗ и ТП'!$D$29)+SUMIF($J981,"*Кинута перемычка*",'[17]ТЗ и ТП'!$D$30)+SUMIF($J981,"*Кожух клипсы верхний левый ЕИУЮ.735224.004*",'[17]ТЗ и ТП'!$D$31)+SUMIF($J981,"*Кожух клипсы верхний правый ЕИУЮ.735224.005*",'[17]ТЗ и ТП'!$D$32)+SUMIF($J981,"*Кожух клипсы нижний левый ЕИУЮ.735224.002*",'[17]ТЗ и ТП'!$D$33)+SUMIF($J981,"*Кожух клипсы нижний правый ЕИУЮ.735224.003*",'[17]ТЗ и ТП'!$D$34)+SUMIF($J981,"*Крышка заушника ЕИУЮ.735614.002*",'[17]ТЗ и ТП'!$D$35)+SUMIF($J981,"*Крышка скобы ЕИУЮ.745321.001*",'[17]ТЗ и ТП'!$D$36)+SUMIF($J981,"*Основание заушника ЕИУЮ.735614.001*",'[17]ТЗ и ТП'!$D$37)+SUMIF($J981,"*Разборка заушной части*",'[17]ТЗ и ТП'!$D$38)+SUMIF($J981,"*Сборка корпуса заушной части*",'[17]ТЗ и ТП'!$D$39)+SUMIF($J981,"*Разборка клипсы*",'[17]ТЗ и ТП'!$D$40)+SUMIF($J981,"*Сборка корпуса клипсы*",'[17]ТЗ и ТП'!$D$41)+SUMIF($J981,"*Перепрошивка платы*",'[17]ТЗ и ТП'!$D$42)+SUMIF($J981,"*Подклейка провода к клипсе*",'[17]ТЗ и ТП'!$D$43)+SUMIF($J981,"*Чистка гарнитуры*",'[17]ТЗ и ТП'!$D$44)+SUMIF($J981,"*Проклейка амбушюр*",'[17]ТЗ и ТП'!$D$45)+SUMIF($J981,"*Прошивка BLE*",'[17]ТЗ и ТП'!$D$46)+SUMIF($J981,"*Скоба клипсы ЕИУЮ.745326.001*",'[17]ТЗ и ТП'!$D$47)+SUMIF($J981,"*Укорочен кабель*",'[17]ТЗ и ТП'!$D$48)+SUMIF($J981,"*Уменьшены амбушюры*",'[17]ТЗ и ТП'!$D$49)+SUMIF($J981,"*Установлены более длинные пружины 2 шт*",'[17]ТЗ и ТП'!$D$50)+SUMIF($J981,"*Установлены более длинные пружины 4 шт*",'[17]ТЗ и ТП'!$D$51)+SUMIF($J981,"*Растянуты пружины*",'[17]ТЗ и ТП'!$D$52)+SUMIF($J981,"*Перебор клипсы*",'[17]ТЗ и ТП'!$D$53)+SUMIF($J981,"*Усилена кнопка*",'[17]ТЗ и ТП'!$D$54)+IF($E981=$E980,0,IF($A981&gt;0.5,'[17]ТЗ и ТП'!$D$55,0))+IF(OR($F981="починено",$F981="сделана новая"),'[17]ТЗ и ТП'!$D$56)+IF(OR($F981="починено",$F981="сделана новая"),'[17]ТЗ и ТП'!$D$57)+SUMIF($J981,"*Ремонт платы датчика*",'[17]ТЗ и ТП'!$D$58)+SUMIF($J981,"*Изготовление датчика*",'[17]ТЗ и ТП'!$D$59)+SUMIF($J981,"*Вклейка магнита корпуса футляра*",'[17]ТЗ и ТП'!$D$63)+SUMIF($J981,"*Вклейка магнита крышки футляра*",'[17]ТЗ и ТП'!$D$64)+SUMIF($J981,"*Вклейка малого магнита корпуса футляра*",'[17]ТЗ и ТП'!$D$65)+SUMIF($J981,"*Вклейка малого магнита крышки футляра*",'[17]ТЗ и ТП'!$D$66)+SUMIF($J981,"*Замена 2-х цилиндрических магнитов*",'[17]ТЗ и ТП'!$D$67)+SUMIF($J981,"*Замена крышки футляра*",'[17]ТЗ и ТП'!$D$68)+SUMIF($J981,"*Замена магнита корпуса футляра*",'[17]ТЗ и ТП'!$D$69)+SUMIF($J981,"*Замена основания футляра*",'[17]ТЗ и ТП'!$D$70)+SUMIF($J981,"*Замена платы футляра*",'[17]ТЗ и ТП'!$D$71)+SUMIF($J981,"*Замена разъёма micro-USB кабеля футляра*",'[17]ТЗ и ТП'!$D$72)+SUMIF($J981,"*Замена разъёма micro-USB корпуса футляра*",'[17]ТЗ и ТП'!$D$73)+SUMIF($J981,"*Замена светодиода футляра*",'[17]ТЗ и ТП'!$D$74)+SUMIF($J981,"*Замена этикетки*",'[17]ТЗ и ТП'!$D$75)+SUMIF($J981,"*Исправление правильной ориентации micro-USB разъёма футляра  *",'[17]ТЗ и ТП'!$D$76)+SUMIF($J981,"*Замена кабеля футляра*",'[17]ТЗ и ТП'!$D$77)+SUMIF($J981,"*Доработка платы футляра &gt;40%*",'[17]ТЗ и ТП'!$D$78)+SUMIF($J981,"*Доработка платы футляра от нагрева*",'[17]ТЗ и ТП'!$D$79)+SUMIF($J981,"*Доработка разъёма micro-USB кабеля футляра*",'[17]ТЗ и ТП'!$D$80)+SUMIF($J981,"*Диагностика футляра*",'[17]ТЗ и ТП'!$D$81)+SUMIF($J981,"*Снятие платы футляра*",'[17]ТЗ и ТП'!$D$82)+SUMIF($J981,"*Установка платы футляра*",'[17]ТЗ и ТП'!$D$83)+SUMIF($J981,"*Изготовление уплотнителя под датчик*",'[17]ТЗ и ТП'!$D$84)+SUMIF($J981,"*Изготовление нового футляра*",'[17]ТЗ и ТП'!$D$85)+SUMIF($J981,"*Замена аккумулятора футляра*",'[17]ТЗ и ТП'!$D$86)</f>
        <v>#VALUE!</v>
      </c>
    </row>
    <row r="982" spans="1:17" ht="120" hidden="1">
      <c r="A982" s="147">
        <v>977</v>
      </c>
      <c r="B982" s="155" t="str">
        <f>IF(D982=4,VLOOKUP(C982,'[17]ФИО - № гарнитуры 4-я линия СПб'!$B$2:$C$180,2,FALSE),IF(D982=3,VLOOKUP(C982,'[17]ФИО - № гарнитуры 3-я линия СПб'!$B$2:$C$267,2,FALSE),""))</f>
        <v>Попов Вячеслав Сергеевич</v>
      </c>
      <c r="C982" s="144">
        <v>416</v>
      </c>
      <c r="D982" s="5">
        <v>3</v>
      </c>
      <c r="E982" s="106">
        <v>43483</v>
      </c>
      <c r="F982" s="126" t="s">
        <v>120</v>
      </c>
      <c r="G982" s="124"/>
      <c r="H982" s="265"/>
      <c r="I982" s="63" t="s">
        <v>2497</v>
      </c>
      <c r="J982" s="31" t="s">
        <v>2498</v>
      </c>
      <c r="K982" s="19" t="s">
        <v>2499</v>
      </c>
      <c r="L982" s="148" t="s">
        <v>2496</v>
      </c>
      <c r="M982" s="145">
        <v>43510</v>
      </c>
      <c r="N982" s="145">
        <v>43511</v>
      </c>
      <c r="O982" s="149">
        <f>IF(M982&lt;&gt;"ЗН",COUNTIF(M$2:M981,M982),0)</f>
        <v>0</v>
      </c>
      <c r="P982" s="149" t="str">
        <f>IF($D982=4,IF(INT($E982)-EDATE(VLOOKUP($C982,'[17]ФИО - № гарнитуры 4-я линия СПб'!$B$2:$H$180,7,FALSE),12)&gt;=0,"НЕТ","ДА"),IF($D982=3,IF(INT($E982)-EDATE(VLOOKUP($C982,'[17]ФИО - № гарнитуры 3-я линия СПб'!$B$2:$M$267,12,FALSE),12)&gt;=0,"НЕТ","ДА"),""))</f>
        <v>НЕТ</v>
      </c>
      <c r="Q982" s="149" t="e">
        <f>SUMIF($J982,"*AFE4490*",'[17]ТЗ и ТП'!$D$2)+SUMIF($J982,"*BC817*",'[17]ТЗ и ТП'!$D$3)+SUMIF($J982,"*LP2985-3,0*",'[17]ТЗ и ТП'!$D$4)+SUMIF($J982,"*STC4054GR*",'[17]ТЗ и ТП'!$D$5)+SUMIF($J982,"*W25Q128*",'[17]ТЗ и ТП'!$D$6)+SUMIF($J982,"*Диагностика датчика*",'[17]ТЗ и ТП'!$D$7)+SUMIF($J982,"*Доработка амбушюр*",'[17]ТЗ и ТП'!$D$8)+SUMIF($J982,"*Заглушка клипсы ЕИУЮ.741621.001*",'[17]ТЗ и ТП'!$D$9)+SUMIF($J982,"*Заглушка клипсы ЕИУЮ.741621.001 - 2 шт*",'[17]ТЗ и ТП'!$D$10)+SUMIF($J982,"*Замена SMD-кнопки*",'[17]ТЗ и ТП'!$D$11)+SUMIF($J982,"*Замена аккумулятора датчика*",'[17]ТЗ и ТП'!$D$12)+SUMIF($J982,"*Замена амбушюр*",'[17]ТЗ и ТП'!$D$13)+SUMIF($J982,"*Замена детектора датчика крови DDN2090M APMKorea*",'[17]ТЗ и ТП'!$D$14)+SUMIF($J982,"*Замена заводского номера*",'[17]ТЗ и ТП'!$D$15)+SUMIF($J982,"*Замена зарядного устройства*",'[17]ТЗ и ТП'!$D$16)+SUMIF($J982,"*Замена излучателя датчика крови DDL2002M APMKorea*",'[17]ТЗ и ТП'!$D$17)+SUMIF($J982,"*Замена кабеля датчика*",'[17]ТЗ и ТП'!$D$18)+SUMIF($J982,"*Замена Кнопки заушника ЕИУЮ.741521.001*",'[17]ТЗ и ТП'!$D$19)+SUMIF($J982,"*Замена платы датчика*",'[17]ТЗ и ТП'!$D$20)+SUMIF($J982,"*Замена пружин 2 шт*",'[17]ТЗ и ТП'!$D$21)+SUMIF($J982,"*Замена пружин 4 шт*",'[17]ТЗ и ТП'!$D$22)+SUMIF($J982,"*Замена разъёма micro-USB датчика*",'[17]ТЗ и ТП'!$D$23)+SUMIF($J982,"*Замена этикетки на упаковке*",'[17]ТЗ и ТП'!$D$24)+SUMIF($J982,"*Изготовление нового силиконового уха*",'[17]ТЗ и ТП'!$D$25)+SUMIF($J982,"*Изготовление нового слепка уха*",'[17]ТЗ и ТП'!$D$26)+SUMIF($J982,"*Изготовление новой клипсы*",'[17]ТЗ и ТП'!$D$27)+SUMIF($J982,"*Изготовление новых амбушюр*",'[17]ТЗ и ТП'!$D$28)+SUMIF($J982,"*Изготовление новых форм*",'[17]ТЗ и ТП'!$D$29)+SUMIF($J982,"*Кинута перемычка*",'[17]ТЗ и ТП'!$D$30)+SUMIF($J982,"*Кожух клипсы верхний левый ЕИУЮ.735224.004*",'[17]ТЗ и ТП'!$D$31)+SUMIF($J982,"*Кожух клипсы верхний правый ЕИУЮ.735224.005*",'[17]ТЗ и ТП'!$D$32)+SUMIF($J982,"*Кожух клипсы нижний левый ЕИУЮ.735224.002*",'[17]ТЗ и ТП'!$D$33)+SUMIF($J982,"*Кожух клипсы нижний правый ЕИУЮ.735224.003*",'[17]ТЗ и ТП'!$D$34)+SUMIF($J982,"*Крышка заушника ЕИУЮ.735614.002*",'[17]ТЗ и ТП'!$D$35)+SUMIF($J982,"*Крышка скобы ЕИУЮ.745321.001*",'[17]ТЗ и ТП'!$D$36)+SUMIF($J982,"*Основание заушника ЕИУЮ.735614.001*",'[17]ТЗ и ТП'!$D$37)+SUMIF($J982,"*Разборка заушной части*",'[17]ТЗ и ТП'!$D$38)+SUMIF($J982,"*Сборка корпуса заушной части*",'[17]ТЗ и ТП'!$D$39)+SUMIF($J982,"*Разборка клипсы*",'[17]ТЗ и ТП'!$D$40)+SUMIF($J982,"*Сборка корпуса клипсы*",'[17]ТЗ и ТП'!$D$41)+SUMIF($J982,"*Перепрошивка платы*",'[17]ТЗ и ТП'!$D$42)+SUMIF($J982,"*Подклейка провода к клипсе*",'[17]ТЗ и ТП'!$D$43)+SUMIF($J982,"*Чистка гарнитуры*",'[17]ТЗ и ТП'!$D$44)+SUMIF($J982,"*Проклейка амбушюр*",'[17]ТЗ и ТП'!$D$45)+SUMIF($J982,"*Прошивка BLE*",'[17]ТЗ и ТП'!$D$46)+SUMIF($J982,"*Скоба клипсы ЕИУЮ.745326.001*",'[17]ТЗ и ТП'!$D$47)+SUMIF($J982,"*Укорочен кабель*",'[17]ТЗ и ТП'!$D$48)+SUMIF($J982,"*Уменьшены амбушюры*",'[17]ТЗ и ТП'!$D$49)+SUMIF($J982,"*Установлены более длинные пружины 2 шт*",'[17]ТЗ и ТП'!$D$50)+SUMIF($J982,"*Установлены более длинные пружины 4 шт*",'[17]ТЗ и ТП'!$D$51)+SUMIF($J982,"*Растянуты пружины*",'[17]ТЗ и ТП'!$D$52)+SUMIF($J982,"*Перебор клипсы*",'[17]ТЗ и ТП'!$D$53)+SUMIF($J982,"*Усилена кнопка*",'[17]ТЗ и ТП'!$D$54)+IF($E982=$E981,0,IF($A982&gt;0.5,'[17]ТЗ и ТП'!$D$55,0))+IF(OR($F982="починено",$F982="сделана новая"),'[17]ТЗ и ТП'!$D$56)+IF(OR($F982="починено",$F982="сделана новая"),'[17]ТЗ и ТП'!$D$57)+SUMIF($J982,"*Ремонт платы датчика*",'[17]ТЗ и ТП'!$D$58)+SUMIF($J982,"*Изготовление датчика*",'[17]ТЗ и ТП'!$D$59)+SUMIF($J982,"*Вклейка магнита корпуса футляра*",'[17]ТЗ и ТП'!$D$63)+SUMIF($J982,"*Вклейка магнита крышки футляра*",'[17]ТЗ и ТП'!$D$64)+SUMIF($J982,"*Вклейка малого магнита корпуса футляра*",'[17]ТЗ и ТП'!$D$65)+SUMIF($J982,"*Вклейка малого магнита крышки футляра*",'[17]ТЗ и ТП'!$D$66)+SUMIF($J982,"*Замена 2-х цилиндрических магнитов*",'[17]ТЗ и ТП'!$D$67)+SUMIF($J982,"*Замена крышки футляра*",'[17]ТЗ и ТП'!$D$68)+SUMIF($J982,"*Замена магнита корпуса футляра*",'[17]ТЗ и ТП'!$D$69)+SUMIF($J982,"*Замена основания футляра*",'[17]ТЗ и ТП'!$D$70)+SUMIF($J982,"*Замена платы футляра*",'[17]ТЗ и ТП'!$D$71)+SUMIF($J982,"*Замена разъёма micro-USB кабеля футляра*",'[17]ТЗ и ТП'!$D$72)+SUMIF($J982,"*Замена разъёма micro-USB корпуса футляра*",'[17]ТЗ и ТП'!$D$73)+SUMIF($J982,"*Замена светодиода футляра*",'[17]ТЗ и ТП'!$D$74)+SUMIF($J982,"*Замена этикетки*",'[17]ТЗ и ТП'!$D$75)+SUMIF($J982,"*Исправление правильной ориентации micro-USB разъёма футляра  *",'[17]ТЗ и ТП'!$D$76)+SUMIF($J982,"*Замена кабеля футляра*",'[17]ТЗ и ТП'!$D$77)+SUMIF($J982,"*Доработка платы футляра &gt;40%*",'[17]ТЗ и ТП'!$D$78)+SUMIF($J982,"*Доработка платы футляра от нагрева*",'[17]ТЗ и ТП'!$D$79)+SUMIF($J982,"*Доработка разъёма micro-USB кабеля футляра*",'[17]ТЗ и ТП'!$D$80)+SUMIF($J982,"*Диагностика футляра*",'[17]ТЗ и ТП'!$D$81)+SUMIF($J982,"*Снятие платы футляра*",'[17]ТЗ и ТП'!$D$82)+SUMIF($J982,"*Установка платы футляра*",'[17]ТЗ и ТП'!$D$83)+SUMIF($J982,"*Изготовление уплотнителя под датчик*",'[17]ТЗ и ТП'!$D$84)+SUMIF($J982,"*Изготовление нового футляра*",'[17]ТЗ и ТП'!$D$85)+SUMIF($J982,"*Замена аккумулятора футляра*",'[17]ТЗ и ТП'!$D$86)</f>
        <v>#VALUE!</v>
      </c>
    </row>
    <row r="983" spans="1:17" ht="120" hidden="1">
      <c r="A983" s="147">
        <v>978</v>
      </c>
      <c r="B983" s="155" t="str">
        <f>IF(D983=4,VLOOKUP(C983,'[17]ФИО - № гарнитуры 4-я линия СПб'!$B$2:$C$180,2,FALSE),IF(D983=3,VLOOKUP(C983,'[17]ФИО - № гарнитуры 3-я линия СПб'!$B$2:$C$267,2,FALSE),""))</f>
        <v>Степанов Александр Владимирович</v>
      </c>
      <c r="C983" s="144">
        <v>444</v>
      </c>
      <c r="D983" s="5">
        <v>3</v>
      </c>
      <c r="E983" s="106">
        <v>43483</v>
      </c>
      <c r="F983" s="126" t="s">
        <v>120</v>
      </c>
      <c r="G983" s="124"/>
      <c r="H983" s="265"/>
      <c r="I983" s="63" t="s">
        <v>2494</v>
      </c>
      <c r="J983" s="31" t="s">
        <v>2479</v>
      </c>
      <c r="K983" s="19" t="s">
        <v>2495</v>
      </c>
      <c r="L983" s="148" t="s">
        <v>2496</v>
      </c>
      <c r="M983" s="145">
        <v>43508</v>
      </c>
      <c r="N983" s="145">
        <v>43514</v>
      </c>
      <c r="O983" s="149">
        <f>IF(M983&lt;&gt;"ЗН",COUNTIF(M$2:M982,M983),0)</f>
        <v>5</v>
      </c>
      <c r="P983" s="149" t="str">
        <f>IF($D983=4,IF(INT($E983)-EDATE(VLOOKUP($C983,'[17]ФИО - № гарнитуры 4-я линия СПб'!$B$2:$H$180,7,FALSE),12)&gt;=0,"НЕТ","ДА"),IF($D983=3,IF(INT($E983)-EDATE(VLOOKUP($C983,'[17]ФИО - № гарнитуры 3-я линия СПб'!$B$2:$M$267,12,FALSE),12)&gt;=0,"НЕТ","ДА"),""))</f>
        <v>НЕТ</v>
      </c>
      <c r="Q983" s="149" t="e">
        <f>SUMIF($J983,"*AFE4490*",'[17]ТЗ и ТП'!$D$2)+SUMIF($J983,"*BC817*",'[17]ТЗ и ТП'!$D$3)+SUMIF($J983,"*LP2985-3,0*",'[17]ТЗ и ТП'!$D$4)+SUMIF($J983,"*STC4054GR*",'[17]ТЗ и ТП'!$D$5)+SUMIF($J983,"*W25Q128*",'[17]ТЗ и ТП'!$D$6)+SUMIF($J983,"*Диагностика датчика*",'[17]ТЗ и ТП'!$D$7)+SUMIF($J983,"*Доработка амбушюр*",'[17]ТЗ и ТП'!$D$8)+SUMIF($J983,"*Заглушка клипсы ЕИУЮ.741621.001*",'[17]ТЗ и ТП'!$D$9)+SUMIF($J983,"*Заглушка клипсы ЕИУЮ.741621.001 - 2 шт*",'[17]ТЗ и ТП'!$D$10)+SUMIF($J983,"*Замена SMD-кнопки*",'[17]ТЗ и ТП'!$D$11)+SUMIF($J983,"*Замена аккумулятора датчика*",'[17]ТЗ и ТП'!$D$12)+SUMIF($J983,"*Замена амбушюр*",'[17]ТЗ и ТП'!$D$13)+SUMIF($J983,"*Замена детектора датчика крови DDN2090M APMKorea*",'[17]ТЗ и ТП'!$D$14)+SUMIF($J983,"*Замена заводского номера*",'[17]ТЗ и ТП'!$D$15)+SUMIF($J983,"*Замена зарядного устройства*",'[17]ТЗ и ТП'!$D$16)+SUMIF($J983,"*Замена излучателя датчика крови DDL2002M APMKorea*",'[17]ТЗ и ТП'!$D$17)+SUMIF($J983,"*Замена кабеля датчика*",'[17]ТЗ и ТП'!$D$18)+SUMIF($J983,"*Замена Кнопки заушника ЕИУЮ.741521.001*",'[17]ТЗ и ТП'!$D$19)+SUMIF($J983,"*Замена платы датчика*",'[17]ТЗ и ТП'!$D$20)+SUMIF($J983,"*Замена пружин 2 шт*",'[17]ТЗ и ТП'!$D$21)+SUMIF($J983,"*Замена пружин 4 шт*",'[17]ТЗ и ТП'!$D$22)+SUMIF($J983,"*Замена разъёма micro-USB датчика*",'[17]ТЗ и ТП'!$D$23)+SUMIF($J983,"*Замена этикетки на упаковке*",'[17]ТЗ и ТП'!$D$24)+SUMIF($J983,"*Изготовление нового силиконового уха*",'[17]ТЗ и ТП'!$D$25)+SUMIF($J983,"*Изготовление нового слепка уха*",'[17]ТЗ и ТП'!$D$26)+SUMIF($J983,"*Изготовление новой клипсы*",'[17]ТЗ и ТП'!$D$27)+SUMIF($J983,"*Изготовление новых амбушюр*",'[17]ТЗ и ТП'!$D$28)+SUMIF($J983,"*Изготовление новых форм*",'[17]ТЗ и ТП'!$D$29)+SUMIF($J983,"*Кинута перемычка*",'[17]ТЗ и ТП'!$D$30)+SUMIF($J983,"*Кожух клипсы верхний левый ЕИУЮ.735224.004*",'[17]ТЗ и ТП'!$D$31)+SUMIF($J983,"*Кожух клипсы верхний правый ЕИУЮ.735224.005*",'[17]ТЗ и ТП'!$D$32)+SUMIF($J983,"*Кожух клипсы нижний левый ЕИУЮ.735224.002*",'[17]ТЗ и ТП'!$D$33)+SUMIF($J983,"*Кожух клипсы нижний правый ЕИУЮ.735224.003*",'[17]ТЗ и ТП'!$D$34)+SUMIF($J983,"*Крышка заушника ЕИУЮ.735614.002*",'[17]ТЗ и ТП'!$D$35)+SUMIF($J983,"*Крышка скобы ЕИУЮ.745321.001*",'[17]ТЗ и ТП'!$D$36)+SUMIF($J983,"*Основание заушника ЕИУЮ.735614.001*",'[17]ТЗ и ТП'!$D$37)+SUMIF($J983,"*Разборка заушной части*",'[17]ТЗ и ТП'!$D$38)+SUMIF($J983,"*Сборка корпуса заушной части*",'[17]ТЗ и ТП'!$D$39)+SUMIF($J983,"*Разборка клипсы*",'[17]ТЗ и ТП'!$D$40)+SUMIF($J983,"*Сборка корпуса клипсы*",'[17]ТЗ и ТП'!$D$41)+SUMIF($J983,"*Перепрошивка платы*",'[17]ТЗ и ТП'!$D$42)+SUMIF($J983,"*Подклейка провода к клипсе*",'[17]ТЗ и ТП'!$D$43)+SUMIF($J983,"*Чистка гарнитуры*",'[17]ТЗ и ТП'!$D$44)+SUMIF($J983,"*Проклейка амбушюр*",'[17]ТЗ и ТП'!$D$45)+SUMIF($J983,"*Прошивка BLE*",'[17]ТЗ и ТП'!$D$46)+SUMIF($J983,"*Скоба клипсы ЕИУЮ.745326.001*",'[17]ТЗ и ТП'!$D$47)+SUMIF($J983,"*Укорочен кабель*",'[17]ТЗ и ТП'!$D$48)+SUMIF($J983,"*Уменьшены амбушюры*",'[17]ТЗ и ТП'!$D$49)+SUMIF($J983,"*Установлены более длинные пружины 2 шт*",'[17]ТЗ и ТП'!$D$50)+SUMIF($J983,"*Установлены более длинные пружины 4 шт*",'[17]ТЗ и ТП'!$D$51)+SUMIF($J983,"*Растянуты пружины*",'[17]ТЗ и ТП'!$D$52)+SUMIF($J983,"*Перебор клипсы*",'[17]ТЗ и ТП'!$D$53)+SUMIF($J983,"*Усилена кнопка*",'[17]ТЗ и ТП'!$D$54)+IF($E983=$E982,0,IF($A983&gt;0.5,'[17]ТЗ и ТП'!$D$55,0))+IF(OR($F983="починено",$F983="сделана новая"),'[17]ТЗ и ТП'!$D$56)+IF(OR($F983="починено",$F983="сделана новая"),'[17]ТЗ и ТП'!$D$57)+SUMIF($J983,"*Ремонт платы датчика*",'[17]ТЗ и ТП'!$D$58)+SUMIF($J983,"*Изготовление датчика*",'[17]ТЗ и ТП'!$D$59)+SUMIF($J983,"*Вклейка магнита корпуса футляра*",'[17]ТЗ и ТП'!$D$63)+SUMIF($J983,"*Вклейка магнита крышки футляра*",'[17]ТЗ и ТП'!$D$64)+SUMIF($J983,"*Вклейка малого магнита корпуса футляра*",'[17]ТЗ и ТП'!$D$65)+SUMIF($J983,"*Вклейка малого магнита крышки футляра*",'[17]ТЗ и ТП'!$D$66)+SUMIF($J983,"*Замена 2-х цилиндрических магнитов*",'[17]ТЗ и ТП'!$D$67)+SUMIF($J983,"*Замена крышки футляра*",'[17]ТЗ и ТП'!$D$68)+SUMIF($J983,"*Замена магнита корпуса футляра*",'[17]ТЗ и ТП'!$D$69)+SUMIF($J983,"*Замена основания футляра*",'[17]ТЗ и ТП'!$D$70)+SUMIF($J983,"*Замена платы футляра*",'[17]ТЗ и ТП'!$D$71)+SUMIF($J983,"*Замена разъёма micro-USB кабеля футляра*",'[17]ТЗ и ТП'!$D$72)+SUMIF($J983,"*Замена разъёма micro-USB корпуса футляра*",'[17]ТЗ и ТП'!$D$73)+SUMIF($J983,"*Замена светодиода футляра*",'[17]ТЗ и ТП'!$D$74)+SUMIF($J983,"*Замена этикетки*",'[17]ТЗ и ТП'!$D$75)+SUMIF($J983,"*Исправление правильной ориентации micro-USB разъёма футляра  *",'[17]ТЗ и ТП'!$D$76)+SUMIF($J983,"*Замена кабеля футляра*",'[17]ТЗ и ТП'!$D$77)+SUMIF($J983,"*Доработка платы футляра &gt;40%*",'[17]ТЗ и ТП'!$D$78)+SUMIF($J983,"*Доработка платы футляра от нагрева*",'[17]ТЗ и ТП'!$D$79)+SUMIF($J983,"*Доработка разъёма micro-USB кабеля футляра*",'[17]ТЗ и ТП'!$D$80)+SUMIF($J983,"*Диагностика футляра*",'[17]ТЗ и ТП'!$D$81)+SUMIF($J983,"*Снятие платы футляра*",'[17]ТЗ и ТП'!$D$82)+SUMIF($J983,"*Установка платы футляра*",'[17]ТЗ и ТП'!$D$83)+SUMIF($J983,"*Изготовление уплотнителя под датчик*",'[17]ТЗ и ТП'!$D$84)+SUMIF($J983,"*Изготовление нового футляра*",'[17]ТЗ и ТП'!$D$85)+SUMIF($J983,"*Замена аккумулятора футляра*",'[17]ТЗ и ТП'!$D$86)</f>
        <v>#VALUE!</v>
      </c>
    </row>
    <row r="984" spans="1:17" ht="120" hidden="1">
      <c r="A984" s="147">
        <v>984</v>
      </c>
      <c r="B984" s="155" t="str">
        <f>IF(D984=4,VLOOKUP(C984,'[18]ФИО - № гарнитуры 4-я линия СПб'!$B$2:$C$180,2,FALSE),IF(D984=3,VLOOKUP(C984,'[18]ФИО - № гарнитуры 3-я линия СПб'!$B$2:$C$267,2,FALSE),""))</f>
        <v>Леонтьев Роман Георгиевич</v>
      </c>
      <c r="C984" s="144">
        <v>518</v>
      </c>
      <c r="D984" s="5">
        <v>3</v>
      </c>
      <c r="E984" s="106">
        <v>43487</v>
      </c>
      <c r="F984" s="126" t="s">
        <v>120</v>
      </c>
      <c r="G984" s="124"/>
      <c r="H984" s="265"/>
      <c r="I984" s="63" t="s">
        <v>2376</v>
      </c>
      <c r="J984" s="123" t="s">
        <v>2375</v>
      </c>
      <c r="K984" s="19" t="s">
        <v>1897</v>
      </c>
      <c r="L984" s="148" t="s">
        <v>1950</v>
      </c>
      <c r="M984" s="145">
        <v>43488</v>
      </c>
      <c r="N984" s="145">
        <v>43488</v>
      </c>
      <c r="O984" s="149">
        <f>IF(M984&lt;&gt;"ЗН",COUNTIF(M$2:M983,M984),0)</f>
        <v>0</v>
      </c>
      <c r="P984" s="149" t="str">
        <f>IF($D984=4,IF(INT($E984)-EDATE(VLOOKUP($C984,'[18]ФИО - № гарнитуры 4-я линия СПб'!$B$2:$H$180,7,FALSE),12)&gt;=0,"НЕТ","ДА"),IF($D984=3,IF(INT($E984)-EDATE(VLOOKUP($C984,'[18]ФИО - № гарнитуры 3-я линия СПб'!$B$2:$M$267,12,FALSE),12)&gt;=0,"НЕТ","ДА"),""))</f>
        <v>ДА</v>
      </c>
      <c r="Q984" s="149" t="e">
        <f>SUMIF($J984,"*AFE4490*",'[18]ТЗ и ТП'!$D$2)+SUMIF($J984,"*BC817*",'[18]ТЗ и ТП'!$D$3)+SUMIF($J984,"*LP2985-3,0*",'[18]ТЗ и ТП'!$D$4)+SUMIF($J984,"*STC4054GR*",'[18]ТЗ и ТП'!$D$5)+SUMIF($J984,"*W25Q128*",'[18]ТЗ и ТП'!$D$6)+SUMIF($J984,"*Диагностика датчика*",'[18]ТЗ и ТП'!$D$7)+SUMIF($J984,"*Доработка амбушюр*",'[18]ТЗ и ТП'!$D$8)+SUMIF($J984,"*Заглушка клипсы ЕИУЮ.741621.001*",'[18]ТЗ и ТП'!$D$9)+SUMIF($J984,"*Заглушка клипсы ЕИУЮ.741621.001 - 2 шт*",'[18]ТЗ и ТП'!$D$10)+SUMIF($J984,"*Замена SMD-кнопки*",'[18]ТЗ и ТП'!$D$11)+SUMIF($J984,"*Замена аккумулятора датчика*",'[18]ТЗ и ТП'!$D$12)+SUMIF($J984,"*Замена амбушюр*",'[18]ТЗ и ТП'!$D$13)+SUMIF($J984,"*Замена детектора датчика крови DDN2090M APMKorea*",'[18]ТЗ и ТП'!$D$14)+SUMIF($J984,"*Замена заводского номера*",'[18]ТЗ и ТП'!$D$15)+SUMIF($J984,"*Замена зарядного устройства*",'[18]ТЗ и ТП'!$D$16)+SUMIF($J984,"*Замена излучателя датчика крови DDL2002M APMKorea*",'[18]ТЗ и ТП'!$D$17)+SUMIF($J984,"*Замена кабеля датчика*",'[18]ТЗ и ТП'!$D$18)+SUMIF($J984,"*Замена Кнопки заушника ЕИУЮ.741521.001*",'[18]ТЗ и ТП'!$D$19)+SUMIF($J984,"*Замена платы датчика*",'[18]ТЗ и ТП'!$D$20)+SUMIF($J984,"*Замена пружин 2 шт*",'[18]ТЗ и ТП'!$D$21)+SUMIF($J984,"*Замена пружин 4 шт*",'[18]ТЗ и ТП'!$D$22)+SUMIF($J984,"*Замена разъёма micro-USB датчика*",'[18]ТЗ и ТП'!$D$23)+SUMIF($J984,"*Замена этикетки на упаковке*",'[18]ТЗ и ТП'!$D$24)+SUMIF($J984,"*Изготовление нового силиконового уха*",'[18]ТЗ и ТП'!$D$25)+SUMIF($J984,"*Изготовление нового слепка уха*",'[18]ТЗ и ТП'!$D$26)+SUMIF($J984,"*Изготовление новой клипсы*",'[18]ТЗ и ТП'!$D$27)+SUMIF($J984,"*Изготовление новых амбушюр*",'[18]ТЗ и ТП'!$D$28)+SUMIF($J984,"*Изготовление новых форм*",'[18]ТЗ и ТП'!$D$29)+SUMIF($J984,"*Кинута перемычка*",'[18]ТЗ и ТП'!$D$30)+SUMIF($J984,"*Кожух клипсы верхний левый ЕИУЮ.735224.004*",'[18]ТЗ и ТП'!$D$31)+SUMIF($J984,"*Кожух клипсы верхний правый ЕИУЮ.735224.005*",'[18]ТЗ и ТП'!$D$32)+SUMIF($J984,"*Кожух клипсы нижний левый ЕИУЮ.735224.002*",'[18]ТЗ и ТП'!$D$33)+SUMIF($J984,"*Кожух клипсы нижний правый ЕИУЮ.735224.003*",'[18]ТЗ и ТП'!$D$34)+SUMIF($J984,"*Крышка заушника ЕИУЮ.735614.002*",'[18]ТЗ и ТП'!$D$35)+SUMIF($J984,"*Крышка скобы ЕИУЮ.745321.001*",'[18]ТЗ и ТП'!$D$36)+SUMIF($J984,"*Основание заушника ЕИУЮ.735614.001*",'[18]ТЗ и ТП'!$D$37)+SUMIF($J984,"*Разборка заушной части*",'[18]ТЗ и ТП'!$D$38)+SUMIF($J984,"*Сборка корпуса заушной части*",'[18]ТЗ и ТП'!$D$39)+SUMIF($J984,"*Разборка клипсы*",'[18]ТЗ и ТП'!$D$40)+SUMIF($J984,"*Сборка корпуса клипсы*",'[18]ТЗ и ТП'!$D$41)+SUMIF($J984,"*Перепрошивка платы*",'[18]ТЗ и ТП'!$D$42)+SUMIF($J984,"*Подклейка провода к клипсе*",'[18]ТЗ и ТП'!$D$43)+SUMIF($J984,"*Чистка гарнитуры*",'[18]ТЗ и ТП'!$D$44)+SUMIF($J984,"*Проклейка амбушюр*",'[18]ТЗ и ТП'!$D$45)+SUMIF($J984,"*Прошивка BLE*",'[18]ТЗ и ТП'!$D$46)+SUMIF($J984,"*Скоба клипсы ЕИУЮ.745326.001*",'[18]ТЗ и ТП'!$D$47)+SUMIF($J984,"*Укорочен кабель*",'[18]ТЗ и ТП'!$D$48)+SUMIF($J984,"*Уменьшены амбушюры*",'[18]ТЗ и ТП'!$D$49)+SUMIF($J984,"*Установлены более длинные пружины 2 шт*",'[18]ТЗ и ТП'!$D$50)+SUMIF($J984,"*Установлены более длинные пружины 4 шт*",'[18]ТЗ и ТП'!$D$51)+SUMIF($J984,"*Растянуты пружины*",'[18]ТЗ и ТП'!$D$52)+SUMIF($J984,"*Перебор клипсы*",'[18]ТЗ и ТП'!$D$53)+SUMIF($J984,"*Усилена кнопка*",'[18]ТЗ и ТП'!$D$54)+IF($E984=$E983,0,IF($A984&gt;0.5,'[18]ТЗ и ТП'!$D$55,0))+IF(OR($F984="починено",$F984="сделана новая"),'[18]ТЗ и ТП'!$D$56)+IF(OR($F984="починено",$F984="сделана новая"),'[18]ТЗ и ТП'!$D$57)+SUMIF($J984,"*Ремонт платы датчика*",'[18]ТЗ и ТП'!$D$58)+SUMIF($J984,"*Изготовление датчика*",'[18]ТЗ и ТП'!$D$59)+SUMIF($J984,"*Вклейка магнита корпуса футляра*",'[18]ТЗ и ТП'!$D$63)+SUMIF($J984,"*Вклейка магнита крышки футляра*",'[18]ТЗ и ТП'!$D$64)+SUMIF($J984,"*Вклейка малого магнита корпуса футляра*",'[18]ТЗ и ТП'!$D$65)+SUMIF($J984,"*Вклейка малого магнита крышки футляра*",'[18]ТЗ и ТП'!$D$66)+SUMIF($J984,"*Замена 2-х цилиндрических магнитов*",'[18]ТЗ и ТП'!$D$67)+SUMIF($J984,"*Замена крышки футляра*",'[18]ТЗ и ТП'!$D$68)+SUMIF($J984,"*Замена магнита корпуса футляра*",'[18]ТЗ и ТП'!$D$69)+SUMIF($J984,"*Замена основания футляра*",'[18]ТЗ и ТП'!$D$70)+SUMIF($J984,"*Замена платы футляра*",'[18]ТЗ и ТП'!$D$71)+SUMIF($J984,"*Замена разъёма micro-USB кабеля футляра*",'[18]ТЗ и ТП'!$D$72)+SUMIF($J984,"*Замена разъёма micro-USB корпуса футляра*",'[18]ТЗ и ТП'!$D$73)+SUMIF($J984,"*Замена светодиода футляра*",'[18]ТЗ и ТП'!$D$74)+SUMIF($J984,"*Замена этикетки*",'[18]ТЗ и ТП'!$D$75)+SUMIF($J984,"*Исправление правильной ориентации micro-USB разъёма футляра  *",'[18]ТЗ и ТП'!$D$76)+SUMIF($J984,"*Замена кабеля футляра*",'[18]ТЗ и ТП'!$D$77)+SUMIF($J984,"*Доработка платы футляра &gt;40%*",'[18]ТЗ и ТП'!$D$78)+SUMIF($J984,"*Доработка платы футляра от нагрева*",'[18]ТЗ и ТП'!$D$79)+SUMIF($J984,"*Доработка разъёма micro-USB кабеля футляра*",'[18]ТЗ и ТП'!$D$80)+SUMIF($J984,"*Диагностика футляра*",'[18]ТЗ и ТП'!$D$81)+SUMIF($J984,"*Снятие платы футляра*",'[18]ТЗ и ТП'!$D$82)+SUMIF($J984,"*Установка платы футляра*",'[18]ТЗ и ТП'!$D$83)+SUMIF($J984,"*Изготовление уплотнителя под датчик*",'[18]ТЗ и ТП'!$D$84)+SUMIF($J984,"*Изготовление нового футляра*",'[18]ТЗ и ТП'!$D$85)+SUMIF($J984,"*Замена аккумулятора футляра*",'[18]ТЗ и ТП'!$D$86)</f>
        <v>#VALUE!</v>
      </c>
    </row>
    <row r="985" spans="1:17" ht="120">
      <c r="A985" s="147">
        <v>985</v>
      </c>
      <c r="B985" s="158" t="str">
        <f>IF(D985=4,VLOOKUP(C985,'[19]ФИО - № гарнитуры 4-я линия СПб'!$B$2:$C$180,2,FALSE),IF(D985=3,VLOOKUP(C985,'[19]ФИО - № гарнитуры 3-я линия СПб'!$B$2:$C$267,2,FALSE),""))</f>
        <v>Зябликов Алексей Николаевич</v>
      </c>
      <c r="C985" s="125">
        <v>346</v>
      </c>
      <c r="D985" s="121">
        <v>3</v>
      </c>
      <c r="E985" s="124">
        <v>43487</v>
      </c>
      <c r="F985" s="126" t="s">
        <v>120</v>
      </c>
      <c r="G985" s="124"/>
      <c r="H985" s="265"/>
      <c r="I985" s="122" t="s">
        <v>2427</v>
      </c>
      <c r="J985" s="123"/>
      <c r="K985" s="19"/>
      <c r="L985" s="148"/>
      <c r="M985" s="119"/>
      <c r="N985" s="119"/>
      <c r="O985" s="149">
        <f>IF(M985&lt;&gt;"ЗН",COUNTIF(M$2:M984,M985),0)</f>
        <v>0</v>
      </c>
      <c r="P985" s="149" t="str">
        <f>IF($D985=4,IF(INT($E985)-EDATE(VLOOKUP($C985,'[19]ФИО - № гарнитуры 4-я линия СПб'!$B$2:$H$180,7,FALSE),12)&gt;=0,"НЕТ","ДА"),IF($D985=3,IF(INT($E985)-EDATE(VLOOKUP($C985,'[19]ФИО - № гарнитуры 3-я линия СПб'!$B$2:$M$267,12,FALSE),12)&gt;=0,"НЕТ","ДА"),""))</f>
        <v>НЕТ</v>
      </c>
      <c r="Q985" s="149" t="e">
        <f>SUMIF($J985,"*AFE4490*",'[19]ТЗ и ТП'!$D$2)+SUMIF($J985,"*BC817*",'[19]ТЗ и ТП'!$D$3)+SUMIF($J985,"*LP2985-3,0*",'[19]ТЗ и ТП'!$D$4)+SUMIF($J985,"*STC4054GR*",'[19]ТЗ и ТП'!$D$5)+SUMIF($J985,"*W25Q128*",'[19]ТЗ и ТП'!$D$6)+SUMIF($J985,"*Диагностика датчика*",'[19]ТЗ и ТП'!$D$7)+SUMIF($J985,"*Доработка амбушюр*",'[19]ТЗ и ТП'!$D$8)+SUMIF($J985,"*Заглушка клипсы ЕИУЮ.741621.001*",'[19]ТЗ и ТП'!$D$9)+SUMIF($J985,"*Заглушка клипсы ЕИУЮ.741621.001 - 2 шт*",'[19]ТЗ и ТП'!$D$10)+SUMIF($J985,"*Замена SMD-кнопки*",'[19]ТЗ и ТП'!$D$11)+SUMIF($J985,"*Замена аккумулятора датчика*",'[19]ТЗ и ТП'!$D$12)+SUMIF($J985,"*Замена амбушюр*",'[19]ТЗ и ТП'!$D$13)+SUMIF($J985,"*Замена детектора датчика крови DDN2090M APMKorea*",'[19]ТЗ и ТП'!$D$14)+SUMIF($J985,"*Замена заводского номера*",'[19]ТЗ и ТП'!$D$15)+SUMIF($J985,"*Замена зарядного устройства*",'[19]ТЗ и ТП'!$D$16)+SUMIF($J985,"*Замена излучателя датчика крови DDL2002M APMKorea*",'[19]ТЗ и ТП'!$D$17)+SUMIF($J985,"*Замена кабеля датчика*",'[19]ТЗ и ТП'!$D$18)+SUMIF($J985,"*Замена Кнопки заушника ЕИУЮ.741521.001*",'[19]ТЗ и ТП'!$D$19)+SUMIF($J985,"*Замена платы датчика*",'[19]ТЗ и ТП'!$D$20)+SUMIF($J985,"*Замена пружин 2 шт*",'[19]ТЗ и ТП'!$D$21)+SUMIF($J985,"*Замена пружин 4 шт*",'[19]ТЗ и ТП'!$D$22)+SUMIF($J985,"*Замена разъёма micro-USB датчика*",'[19]ТЗ и ТП'!$D$23)+SUMIF($J985,"*Замена этикетки на упаковке*",'[19]ТЗ и ТП'!$D$24)+SUMIF($J985,"*Изготовление нового силиконового уха*",'[19]ТЗ и ТП'!$D$25)+SUMIF($J985,"*Изготовление нового слепка уха*",'[19]ТЗ и ТП'!$D$26)+SUMIF($J985,"*Изготовление новой клипсы*",'[19]ТЗ и ТП'!$D$27)+SUMIF($J985,"*Изготовление новых амбушюр*",'[19]ТЗ и ТП'!$D$28)+SUMIF($J985,"*Изготовление новых форм*",'[19]ТЗ и ТП'!$D$29)+SUMIF($J985,"*Кинута перемычка*",'[19]ТЗ и ТП'!$D$30)+SUMIF($J985,"*Кожух клипсы верхний левый ЕИУЮ.735224.004*",'[19]ТЗ и ТП'!$D$31)+SUMIF($J985,"*Кожух клипсы верхний правый ЕИУЮ.735224.005*",'[19]ТЗ и ТП'!$D$32)+SUMIF($J985,"*Кожух клипсы нижний левый ЕИУЮ.735224.002*",'[19]ТЗ и ТП'!$D$33)+SUMIF($J985,"*Кожух клипсы нижний правый ЕИУЮ.735224.003*",'[19]ТЗ и ТП'!$D$34)+SUMIF($J985,"*Крышка заушника ЕИУЮ.735614.002*",'[19]ТЗ и ТП'!$D$35)+SUMIF($J985,"*Крышка скобы ЕИУЮ.745321.001*",'[19]ТЗ и ТП'!$D$36)+SUMIF($J985,"*Основание заушника ЕИУЮ.735614.001*",'[19]ТЗ и ТП'!$D$37)+SUMIF($J985,"*Разборка заушной части*",'[19]ТЗ и ТП'!$D$38)+SUMIF($J985,"*Сборка корпуса заушной части*",'[19]ТЗ и ТП'!$D$39)+SUMIF($J985,"*Разборка клипсы*",'[19]ТЗ и ТП'!$D$40)+SUMIF($J985,"*Сборка корпуса клипсы*",'[19]ТЗ и ТП'!$D$41)+SUMIF($J985,"*Перепрошивка платы*",'[19]ТЗ и ТП'!$D$42)+SUMIF($J985,"*Подклейка провода к клипсе*",'[19]ТЗ и ТП'!$D$43)+SUMIF($J985,"*Чистка гарнитуры*",'[19]ТЗ и ТП'!$D$44)+SUMIF($J985,"*Проклейка амбушюр*",'[19]ТЗ и ТП'!$D$45)+SUMIF($J985,"*Прошивка BLE*",'[19]ТЗ и ТП'!$D$46)+SUMIF($J985,"*Скоба клипсы ЕИУЮ.745326.001*",'[19]ТЗ и ТП'!$D$47)+SUMIF($J985,"*Укорочен кабель*",'[19]ТЗ и ТП'!$D$48)+SUMIF($J985,"*Уменьшены амбушюры*",'[19]ТЗ и ТП'!$D$49)+SUMIF($J985,"*Установлены более длинные пружины 2 шт*",'[19]ТЗ и ТП'!$D$50)+SUMIF($J985,"*Установлены более длинные пружины 4 шт*",'[19]ТЗ и ТП'!$D$51)+SUMIF($J985,"*Растянуты пружины*",'[19]ТЗ и ТП'!$D$52)+SUMIF($J985,"*Перебор клипсы*",'[19]ТЗ и ТП'!$D$53)+SUMIF($J985,"*Усилена кнопка*",'[19]ТЗ и ТП'!$D$54)+IF($E985=$E984,0,IF($A985&gt;0.5,'[19]ТЗ и ТП'!$D$55,0))+IF(OR($F985="починено",$F985="сделана новая"),'[19]ТЗ и ТП'!$D$56)+IF(OR($F985="починено",$F985="сделана новая"),'[19]ТЗ и ТП'!$D$57)+SUMIF($J985,"*Ремонт платы датчика*",'[19]ТЗ и ТП'!$D$58)+SUMIF($J985,"*Изготовление датчика*",'[19]ТЗ и ТП'!$D$59)+SUMIF($J985,"*Вклейка магнита корпуса футляра*",'[19]ТЗ и ТП'!$D$63)+SUMIF($J985,"*Вклейка магнита крышки футляра*",'[19]ТЗ и ТП'!$D$64)+SUMIF($J985,"*Вклейка малого магнита корпуса футляра*",'[19]ТЗ и ТП'!$D$65)+SUMIF($J985,"*Вклейка малого магнита крышки футляра*",'[19]ТЗ и ТП'!$D$66)+SUMIF($J985,"*Замена 2-х цилиндрических магнитов*",'[19]ТЗ и ТП'!$D$67)+SUMIF($J985,"*Замена крышки футляра*",'[19]ТЗ и ТП'!$D$68)+SUMIF($J985,"*Замена магнита корпуса футляра*",'[19]ТЗ и ТП'!$D$69)+SUMIF($J985,"*Замена основания футляра*",'[19]ТЗ и ТП'!$D$70)+SUMIF($J985,"*Замена платы футляра*",'[19]ТЗ и ТП'!$D$71)+SUMIF($J985,"*Замена разъёма micro-USB кабеля футляра*",'[19]ТЗ и ТП'!$D$72)+SUMIF($J985,"*Замена разъёма micro-USB корпуса футляра*",'[19]ТЗ и ТП'!$D$73)+SUMIF($J985,"*Замена светодиода футляра*",'[19]ТЗ и ТП'!$D$74)+SUMIF($J985,"*Замена этикетки*",'[19]ТЗ и ТП'!$D$75)+SUMIF($J985,"*Исправление правильной ориентации micro-USB разъёма футляра  *",'[19]ТЗ и ТП'!$D$76)+SUMIF($J985,"*Замена кабеля футляра*",'[19]ТЗ и ТП'!$D$77)+SUMIF($J985,"*Доработка платы футляра &gt;40%*",'[19]ТЗ и ТП'!$D$78)+SUMIF($J985,"*Доработка платы футляра от нагрева*",'[19]ТЗ и ТП'!$D$79)+SUMIF($J985,"*Доработка разъёма micro-USB кабеля футляра*",'[19]ТЗ и ТП'!$D$80)+SUMIF($J985,"*Диагностика футляра*",'[19]ТЗ и ТП'!$D$81)+SUMIF($J985,"*Снятие платы футляра*",'[19]ТЗ и ТП'!$D$82)+SUMIF($J985,"*Установка платы футляра*",'[19]ТЗ и ТП'!$D$83)+SUMIF($J985,"*Изготовление уплотнителя под датчик*",'[19]ТЗ и ТП'!$D$84)+SUMIF($J985,"*Изготовление нового футляра*",'[19]ТЗ и ТП'!$D$85)+SUMIF($J985,"*Замена аккумулятора футляра*",'[19]ТЗ и ТП'!$D$86)</f>
        <v>#VALUE!</v>
      </c>
    </row>
    <row r="986" spans="1:17" ht="120">
      <c r="A986" s="147">
        <v>986</v>
      </c>
      <c r="B986" s="158" t="str">
        <f>IF(D986=4,VLOOKUP(C986,'[19]ФИО - № гарнитуры 4-я линия СПб'!$B$2:$C$180,2,FALSE),IF(D986=3,VLOOKUP(C986,'[19]ФИО - № гарнитуры 3-я линия СПб'!$B$2:$C$267,2,FALSE),""))</f>
        <v>Ратников Даниил Игоревич</v>
      </c>
      <c r="C986" s="125">
        <v>421</v>
      </c>
      <c r="D986" s="121">
        <v>3</v>
      </c>
      <c r="E986" s="124">
        <v>43487</v>
      </c>
      <c r="F986" s="126" t="s">
        <v>120</v>
      </c>
      <c r="G986" s="124"/>
      <c r="H986" s="265"/>
      <c r="I986" s="122" t="s">
        <v>504</v>
      </c>
      <c r="J986" s="123"/>
      <c r="K986" s="19"/>
      <c r="L986" s="148"/>
      <c r="M986" s="119"/>
      <c r="N986" s="119"/>
      <c r="O986" s="149">
        <f>IF(M986&lt;&gt;"ЗН",COUNTIF(M$2:M985,M986),0)</f>
        <v>0</v>
      </c>
      <c r="P986" s="149" t="str">
        <f>IF($D986=4,IF(INT($E986)-EDATE(VLOOKUP($C986,'[19]ФИО - № гарнитуры 4-я линия СПб'!$B$2:$H$180,7,FALSE),12)&gt;=0,"НЕТ","ДА"),IF($D986=3,IF(INT($E986)-EDATE(VLOOKUP($C986,'[19]ФИО - № гарнитуры 3-я линия СПб'!$B$2:$M$267,12,FALSE),12)&gt;=0,"НЕТ","ДА"),""))</f>
        <v>НЕТ</v>
      </c>
      <c r="Q986" s="149" t="e">
        <f>SUMIF($J986,"*AFE4490*",'[19]ТЗ и ТП'!$D$2)+SUMIF($J986,"*BC817*",'[19]ТЗ и ТП'!$D$3)+SUMIF($J986,"*LP2985-3,0*",'[19]ТЗ и ТП'!$D$4)+SUMIF($J986,"*STC4054GR*",'[19]ТЗ и ТП'!$D$5)+SUMIF($J986,"*W25Q128*",'[19]ТЗ и ТП'!$D$6)+SUMIF($J986,"*Диагностика датчика*",'[19]ТЗ и ТП'!$D$7)+SUMIF($J986,"*Доработка амбушюр*",'[19]ТЗ и ТП'!$D$8)+SUMIF($J986,"*Заглушка клипсы ЕИУЮ.741621.001*",'[19]ТЗ и ТП'!$D$9)+SUMIF($J986,"*Заглушка клипсы ЕИУЮ.741621.001 - 2 шт*",'[19]ТЗ и ТП'!$D$10)+SUMIF($J986,"*Замена SMD-кнопки*",'[19]ТЗ и ТП'!$D$11)+SUMIF($J986,"*Замена аккумулятора датчика*",'[19]ТЗ и ТП'!$D$12)+SUMIF($J986,"*Замена амбушюр*",'[19]ТЗ и ТП'!$D$13)+SUMIF($J986,"*Замена детектора датчика крови DDN2090M APMKorea*",'[19]ТЗ и ТП'!$D$14)+SUMIF($J986,"*Замена заводского номера*",'[19]ТЗ и ТП'!$D$15)+SUMIF($J986,"*Замена зарядного устройства*",'[19]ТЗ и ТП'!$D$16)+SUMIF($J986,"*Замена излучателя датчика крови DDL2002M APMKorea*",'[19]ТЗ и ТП'!$D$17)+SUMIF($J986,"*Замена кабеля датчика*",'[19]ТЗ и ТП'!$D$18)+SUMIF($J986,"*Замена Кнопки заушника ЕИУЮ.741521.001*",'[19]ТЗ и ТП'!$D$19)+SUMIF($J986,"*Замена платы датчика*",'[19]ТЗ и ТП'!$D$20)+SUMIF($J986,"*Замена пружин 2 шт*",'[19]ТЗ и ТП'!$D$21)+SUMIF($J986,"*Замена пружин 4 шт*",'[19]ТЗ и ТП'!$D$22)+SUMIF($J986,"*Замена разъёма micro-USB датчика*",'[19]ТЗ и ТП'!$D$23)+SUMIF($J986,"*Замена этикетки на упаковке*",'[19]ТЗ и ТП'!$D$24)+SUMIF($J986,"*Изготовление нового силиконового уха*",'[19]ТЗ и ТП'!$D$25)+SUMIF($J986,"*Изготовление нового слепка уха*",'[19]ТЗ и ТП'!$D$26)+SUMIF($J986,"*Изготовление новой клипсы*",'[19]ТЗ и ТП'!$D$27)+SUMIF($J986,"*Изготовление новых амбушюр*",'[19]ТЗ и ТП'!$D$28)+SUMIF($J986,"*Изготовление новых форм*",'[19]ТЗ и ТП'!$D$29)+SUMIF($J986,"*Кинута перемычка*",'[19]ТЗ и ТП'!$D$30)+SUMIF($J986,"*Кожух клипсы верхний левый ЕИУЮ.735224.004*",'[19]ТЗ и ТП'!$D$31)+SUMIF($J986,"*Кожух клипсы верхний правый ЕИУЮ.735224.005*",'[19]ТЗ и ТП'!$D$32)+SUMIF($J986,"*Кожух клипсы нижний левый ЕИУЮ.735224.002*",'[19]ТЗ и ТП'!$D$33)+SUMIF($J986,"*Кожух клипсы нижний правый ЕИУЮ.735224.003*",'[19]ТЗ и ТП'!$D$34)+SUMIF($J986,"*Крышка заушника ЕИУЮ.735614.002*",'[19]ТЗ и ТП'!$D$35)+SUMIF($J986,"*Крышка скобы ЕИУЮ.745321.001*",'[19]ТЗ и ТП'!$D$36)+SUMIF($J986,"*Основание заушника ЕИУЮ.735614.001*",'[19]ТЗ и ТП'!$D$37)+SUMIF($J986,"*Разборка заушной части*",'[19]ТЗ и ТП'!$D$38)+SUMIF($J986,"*Сборка корпуса заушной части*",'[19]ТЗ и ТП'!$D$39)+SUMIF($J986,"*Разборка клипсы*",'[19]ТЗ и ТП'!$D$40)+SUMIF($J986,"*Сборка корпуса клипсы*",'[19]ТЗ и ТП'!$D$41)+SUMIF($J986,"*Перепрошивка платы*",'[19]ТЗ и ТП'!$D$42)+SUMIF($J986,"*Подклейка провода к клипсе*",'[19]ТЗ и ТП'!$D$43)+SUMIF($J986,"*Чистка гарнитуры*",'[19]ТЗ и ТП'!$D$44)+SUMIF($J986,"*Проклейка амбушюр*",'[19]ТЗ и ТП'!$D$45)+SUMIF($J986,"*Прошивка BLE*",'[19]ТЗ и ТП'!$D$46)+SUMIF($J986,"*Скоба клипсы ЕИУЮ.745326.001*",'[19]ТЗ и ТП'!$D$47)+SUMIF($J986,"*Укорочен кабель*",'[19]ТЗ и ТП'!$D$48)+SUMIF($J986,"*Уменьшены амбушюры*",'[19]ТЗ и ТП'!$D$49)+SUMIF($J986,"*Установлены более длинные пружины 2 шт*",'[19]ТЗ и ТП'!$D$50)+SUMIF($J986,"*Установлены более длинные пружины 4 шт*",'[19]ТЗ и ТП'!$D$51)+SUMIF($J986,"*Растянуты пружины*",'[19]ТЗ и ТП'!$D$52)+SUMIF($J986,"*Перебор клипсы*",'[19]ТЗ и ТП'!$D$53)+SUMIF($J986,"*Усилена кнопка*",'[19]ТЗ и ТП'!$D$54)+IF($E986=$E985,0,IF($A986&gt;0.5,'[19]ТЗ и ТП'!$D$55,0))+IF(OR($F986="починено",$F986="сделана новая"),'[19]ТЗ и ТП'!$D$56)+IF(OR($F986="починено",$F986="сделана новая"),'[19]ТЗ и ТП'!$D$57)+SUMIF($J986,"*Ремонт платы датчика*",'[19]ТЗ и ТП'!$D$58)+SUMIF($J986,"*Изготовление датчика*",'[19]ТЗ и ТП'!$D$59)+SUMIF($J986,"*Вклейка магнита корпуса футляра*",'[19]ТЗ и ТП'!$D$63)+SUMIF($J986,"*Вклейка магнита крышки футляра*",'[19]ТЗ и ТП'!$D$64)+SUMIF($J986,"*Вклейка малого магнита корпуса футляра*",'[19]ТЗ и ТП'!$D$65)+SUMIF($J986,"*Вклейка малого магнита крышки футляра*",'[19]ТЗ и ТП'!$D$66)+SUMIF($J986,"*Замена 2-х цилиндрических магнитов*",'[19]ТЗ и ТП'!$D$67)+SUMIF($J986,"*Замена крышки футляра*",'[19]ТЗ и ТП'!$D$68)+SUMIF($J986,"*Замена магнита корпуса футляра*",'[19]ТЗ и ТП'!$D$69)+SUMIF($J986,"*Замена основания футляра*",'[19]ТЗ и ТП'!$D$70)+SUMIF($J986,"*Замена платы футляра*",'[19]ТЗ и ТП'!$D$71)+SUMIF($J986,"*Замена разъёма micro-USB кабеля футляра*",'[19]ТЗ и ТП'!$D$72)+SUMIF($J986,"*Замена разъёма micro-USB корпуса футляра*",'[19]ТЗ и ТП'!$D$73)+SUMIF($J986,"*Замена светодиода футляра*",'[19]ТЗ и ТП'!$D$74)+SUMIF($J986,"*Замена этикетки*",'[19]ТЗ и ТП'!$D$75)+SUMIF($J986,"*Исправление правильной ориентации micro-USB разъёма футляра  *",'[19]ТЗ и ТП'!$D$76)+SUMIF($J986,"*Замена кабеля футляра*",'[19]ТЗ и ТП'!$D$77)+SUMIF($J986,"*Доработка платы футляра &gt;40%*",'[19]ТЗ и ТП'!$D$78)+SUMIF($J986,"*Доработка платы футляра от нагрева*",'[19]ТЗ и ТП'!$D$79)+SUMIF($J986,"*Доработка разъёма micro-USB кабеля футляра*",'[19]ТЗ и ТП'!$D$80)+SUMIF($J986,"*Диагностика футляра*",'[19]ТЗ и ТП'!$D$81)+SUMIF($J986,"*Снятие платы футляра*",'[19]ТЗ и ТП'!$D$82)+SUMIF($J986,"*Установка платы футляра*",'[19]ТЗ и ТП'!$D$83)+SUMIF($J986,"*Изготовление уплотнителя под датчик*",'[19]ТЗ и ТП'!$D$84)+SUMIF($J986,"*Изготовление нового футляра*",'[19]ТЗ и ТП'!$D$85)+SUMIF($J986,"*Замена аккумулятора футляра*",'[19]ТЗ и ТП'!$D$86)</f>
        <v>#VALUE!</v>
      </c>
    </row>
    <row r="987" spans="1:17" ht="120" hidden="1">
      <c r="A987" s="147">
        <v>987</v>
      </c>
      <c r="B987" s="155" t="str">
        <f>IF(D987=4,VLOOKUP(C987,'[19]ФИО - № гарнитуры 4-я линия СПб'!$B$2:$C$180,2,FALSE),IF(D987=3,VLOOKUP(C987,'[19]ФИО - № гарнитуры 3-я линия СПб'!$B$2:$C$267,2,FALSE),""))</f>
        <v>Рябинов Сергей Гаврилович</v>
      </c>
      <c r="C987" s="144">
        <v>428</v>
      </c>
      <c r="D987" s="5">
        <v>3</v>
      </c>
      <c r="E987" s="106">
        <v>43487</v>
      </c>
      <c r="F987" s="126" t="s">
        <v>120</v>
      </c>
      <c r="G987" s="124"/>
      <c r="H987" s="265"/>
      <c r="I987" s="63" t="s">
        <v>2428</v>
      </c>
      <c r="J987" s="31" t="s">
        <v>2492</v>
      </c>
      <c r="K987" s="98" t="s">
        <v>2491</v>
      </c>
      <c r="L987" s="148" t="s">
        <v>1950</v>
      </c>
      <c r="M987" s="145">
        <v>43508</v>
      </c>
      <c r="N987" s="145">
        <v>43514</v>
      </c>
      <c r="O987" s="149">
        <f>IF(M987&lt;&gt;"ЗН",COUNTIF(M$2:M986,M987),0)</f>
        <v>6</v>
      </c>
      <c r="P987" s="149" t="str">
        <f>IF($D987=4,IF(INT($E987)-EDATE(VLOOKUP($C987,'[19]ФИО - № гарнитуры 4-я линия СПб'!$B$2:$H$180,7,FALSE),12)&gt;=0,"НЕТ","ДА"),IF($D987=3,IF(INT($E987)-EDATE(VLOOKUP($C987,'[19]ФИО - № гарнитуры 3-я линия СПб'!$B$2:$M$267,12,FALSE),12)&gt;=0,"НЕТ","ДА"),""))</f>
        <v>НЕТ</v>
      </c>
      <c r="Q987" s="149" t="e">
        <f>SUMIF($J987,"*AFE4490*",'[19]ТЗ и ТП'!$D$2)+SUMIF($J987,"*BC817*",'[19]ТЗ и ТП'!$D$3)+SUMIF($J987,"*LP2985-3,0*",'[19]ТЗ и ТП'!$D$4)+SUMIF($J987,"*STC4054GR*",'[19]ТЗ и ТП'!$D$5)+SUMIF($J987,"*W25Q128*",'[19]ТЗ и ТП'!$D$6)+SUMIF($J987,"*Диагностика датчика*",'[19]ТЗ и ТП'!$D$7)+SUMIF($J987,"*Доработка амбушюр*",'[19]ТЗ и ТП'!$D$8)+SUMIF($J987,"*Заглушка клипсы ЕИУЮ.741621.001*",'[19]ТЗ и ТП'!$D$9)+SUMIF($J987,"*Заглушка клипсы ЕИУЮ.741621.001 - 2 шт*",'[19]ТЗ и ТП'!$D$10)+SUMIF($J987,"*Замена SMD-кнопки*",'[19]ТЗ и ТП'!$D$11)+SUMIF($J987,"*Замена аккумулятора датчика*",'[19]ТЗ и ТП'!$D$12)+SUMIF($J987,"*Замена амбушюр*",'[19]ТЗ и ТП'!$D$13)+SUMIF($J987,"*Замена детектора датчика крови DDN2090M APMKorea*",'[19]ТЗ и ТП'!$D$14)+SUMIF($J987,"*Замена заводского номера*",'[19]ТЗ и ТП'!$D$15)+SUMIF($J987,"*Замена зарядного устройства*",'[19]ТЗ и ТП'!$D$16)+SUMIF($J987,"*Замена излучателя датчика крови DDL2002M APMKorea*",'[19]ТЗ и ТП'!$D$17)+SUMIF($J987,"*Замена кабеля датчика*",'[19]ТЗ и ТП'!$D$18)+SUMIF($J987,"*Замена Кнопки заушника ЕИУЮ.741521.001*",'[19]ТЗ и ТП'!$D$19)+SUMIF($J987,"*Замена платы датчика*",'[19]ТЗ и ТП'!$D$20)+SUMIF($J987,"*Замена пружин 2 шт*",'[19]ТЗ и ТП'!$D$21)+SUMIF($J987,"*Замена пружин 4 шт*",'[19]ТЗ и ТП'!$D$22)+SUMIF($J987,"*Замена разъёма micro-USB датчика*",'[19]ТЗ и ТП'!$D$23)+SUMIF($J987,"*Замена этикетки на упаковке*",'[19]ТЗ и ТП'!$D$24)+SUMIF($J987,"*Изготовление нового силиконового уха*",'[19]ТЗ и ТП'!$D$25)+SUMIF($J987,"*Изготовление нового слепка уха*",'[19]ТЗ и ТП'!$D$26)+SUMIF($J987,"*Изготовление новой клипсы*",'[19]ТЗ и ТП'!$D$27)+SUMIF($J987,"*Изготовление новых амбушюр*",'[19]ТЗ и ТП'!$D$28)+SUMIF($J987,"*Изготовление новых форм*",'[19]ТЗ и ТП'!$D$29)+SUMIF($J987,"*Кинута перемычка*",'[19]ТЗ и ТП'!$D$30)+SUMIF($J987,"*Кожух клипсы верхний левый ЕИУЮ.735224.004*",'[19]ТЗ и ТП'!$D$31)+SUMIF($J987,"*Кожух клипсы верхний правый ЕИУЮ.735224.005*",'[19]ТЗ и ТП'!$D$32)+SUMIF($J987,"*Кожух клипсы нижний левый ЕИУЮ.735224.002*",'[19]ТЗ и ТП'!$D$33)+SUMIF($J987,"*Кожух клипсы нижний правый ЕИУЮ.735224.003*",'[19]ТЗ и ТП'!$D$34)+SUMIF($J987,"*Крышка заушника ЕИУЮ.735614.002*",'[19]ТЗ и ТП'!$D$35)+SUMIF($J987,"*Крышка скобы ЕИУЮ.745321.001*",'[19]ТЗ и ТП'!$D$36)+SUMIF($J987,"*Основание заушника ЕИУЮ.735614.001*",'[19]ТЗ и ТП'!$D$37)+SUMIF($J987,"*Разборка заушной части*",'[19]ТЗ и ТП'!$D$38)+SUMIF($J987,"*Сборка корпуса заушной части*",'[19]ТЗ и ТП'!$D$39)+SUMIF($J987,"*Разборка клипсы*",'[19]ТЗ и ТП'!$D$40)+SUMIF($J987,"*Сборка корпуса клипсы*",'[19]ТЗ и ТП'!$D$41)+SUMIF($J987,"*Перепрошивка платы*",'[19]ТЗ и ТП'!$D$42)+SUMIF($J987,"*Подклейка провода к клипсе*",'[19]ТЗ и ТП'!$D$43)+SUMIF($J987,"*Чистка гарнитуры*",'[19]ТЗ и ТП'!$D$44)+SUMIF($J987,"*Проклейка амбушюр*",'[19]ТЗ и ТП'!$D$45)+SUMIF($J987,"*Прошивка BLE*",'[19]ТЗ и ТП'!$D$46)+SUMIF($J987,"*Скоба клипсы ЕИУЮ.745326.001*",'[19]ТЗ и ТП'!$D$47)+SUMIF($J987,"*Укорочен кабель*",'[19]ТЗ и ТП'!$D$48)+SUMIF($J987,"*Уменьшены амбушюры*",'[19]ТЗ и ТП'!$D$49)+SUMIF($J987,"*Установлены более длинные пружины 2 шт*",'[19]ТЗ и ТП'!$D$50)+SUMIF($J987,"*Установлены более длинные пружины 4 шт*",'[19]ТЗ и ТП'!$D$51)+SUMIF($J987,"*Растянуты пружины*",'[19]ТЗ и ТП'!$D$52)+SUMIF($J987,"*Перебор клипсы*",'[19]ТЗ и ТП'!$D$53)+SUMIF($J987,"*Усилена кнопка*",'[19]ТЗ и ТП'!$D$54)+IF($E987=$E986,0,IF($A987&gt;0.5,'[19]ТЗ и ТП'!$D$55,0))+IF(OR($F987="починено",$F987="сделана новая"),'[19]ТЗ и ТП'!$D$56)+IF(OR($F987="починено",$F987="сделана новая"),'[19]ТЗ и ТП'!$D$57)+SUMIF($J987,"*Ремонт платы датчика*",'[19]ТЗ и ТП'!$D$58)+SUMIF($J987,"*Изготовление датчика*",'[19]ТЗ и ТП'!$D$59)+SUMIF($J987,"*Вклейка магнита корпуса футляра*",'[19]ТЗ и ТП'!$D$63)+SUMIF($J987,"*Вклейка магнита крышки футляра*",'[19]ТЗ и ТП'!$D$64)+SUMIF($J987,"*Вклейка малого магнита корпуса футляра*",'[19]ТЗ и ТП'!$D$65)+SUMIF($J987,"*Вклейка малого магнита крышки футляра*",'[19]ТЗ и ТП'!$D$66)+SUMIF($J987,"*Замена 2-х цилиндрических магнитов*",'[19]ТЗ и ТП'!$D$67)+SUMIF($J987,"*Замена крышки футляра*",'[19]ТЗ и ТП'!$D$68)+SUMIF($J987,"*Замена магнита корпуса футляра*",'[19]ТЗ и ТП'!$D$69)+SUMIF($J987,"*Замена основания футляра*",'[19]ТЗ и ТП'!$D$70)+SUMIF($J987,"*Замена платы футляра*",'[19]ТЗ и ТП'!$D$71)+SUMIF($J987,"*Замена разъёма micro-USB кабеля футляра*",'[19]ТЗ и ТП'!$D$72)+SUMIF($J987,"*Замена разъёма micro-USB корпуса футляра*",'[19]ТЗ и ТП'!$D$73)+SUMIF($J987,"*Замена светодиода футляра*",'[19]ТЗ и ТП'!$D$74)+SUMIF($J987,"*Замена этикетки*",'[19]ТЗ и ТП'!$D$75)+SUMIF($J987,"*Исправление правильной ориентации micro-USB разъёма футляра  *",'[19]ТЗ и ТП'!$D$76)+SUMIF($J987,"*Замена кабеля футляра*",'[19]ТЗ и ТП'!$D$77)+SUMIF($J987,"*Доработка платы футляра &gt;40%*",'[19]ТЗ и ТП'!$D$78)+SUMIF($J987,"*Доработка платы футляра от нагрева*",'[19]ТЗ и ТП'!$D$79)+SUMIF($J987,"*Доработка разъёма micro-USB кабеля футляра*",'[19]ТЗ и ТП'!$D$80)+SUMIF($J987,"*Диагностика футляра*",'[19]ТЗ и ТП'!$D$81)+SUMIF($J987,"*Снятие платы футляра*",'[19]ТЗ и ТП'!$D$82)+SUMIF($J987,"*Установка платы футляра*",'[19]ТЗ и ТП'!$D$83)+SUMIF($J987,"*Изготовление уплотнителя под датчик*",'[19]ТЗ и ТП'!$D$84)+SUMIF($J987,"*Изготовление нового футляра*",'[19]ТЗ и ТП'!$D$85)+SUMIF($J987,"*Замена аккумулятора футляра*",'[19]ТЗ и ТП'!$D$86)</f>
        <v>#VALUE!</v>
      </c>
    </row>
    <row r="988" spans="1:17" ht="120" hidden="1">
      <c r="A988" s="147">
        <v>988</v>
      </c>
      <c r="B988" s="155" t="str">
        <f>IF(D988=4,VLOOKUP(C988,'[19]ФИО - № гарнитуры 4-я линия СПб'!$B$2:$C$180,2,FALSE),IF(D988=3,VLOOKUP(C988,'[19]ФИО - № гарнитуры 3-я линия СПб'!$B$2:$C$267,2,FALSE),""))</f>
        <v>Чигарев Алексей Владимирович</v>
      </c>
      <c r="C988" s="144">
        <v>472</v>
      </c>
      <c r="D988" s="5">
        <v>3</v>
      </c>
      <c r="E988" s="106">
        <v>43487</v>
      </c>
      <c r="F988" s="126" t="s">
        <v>120</v>
      </c>
      <c r="G988" s="124"/>
      <c r="H988" s="265"/>
      <c r="I988" s="63" t="s">
        <v>2429</v>
      </c>
      <c r="J988" s="31" t="s">
        <v>2479</v>
      </c>
      <c r="K988" s="19" t="s">
        <v>311</v>
      </c>
      <c r="L988" s="148" t="s">
        <v>1950</v>
      </c>
      <c r="M988" s="145">
        <v>43508</v>
      </c>
      <c r="N988" s="145">
        <v>43511</v>
      </c>
      <c r="O988" s="149">
        <f>IF(M988&lt;&gt;"ЗН",COUNTIF(M$2:M987,M988),0)</f>
        <v>7</v>
      </c>
      <c r="P988" s="149" t="str">
        <f>IF($D988=4,IF(INT($E988)-EDATE(VLOOKUP($C988,'[19]ФИО - № гарнитуры 4-я линия СПб'!$B$2:$H$180,7,FALSE),12)&gt;=0,"НЕТ","ДА"),IF($D988=3,IF(INT($E988)-EDATE(VLOOKUP($C988,'[19]ФИО - № гарнитуры 3-я линия СПб'!$B$2:$M$267,12,FALSE),12)&gt;=0,"НЕТ","ДА"),""))</f>
        <v>НЕТ</v>
      </c>
      <c r="Q988" s="149" t="e">
        <f>SUMIF($J988,"*AFE4490*",'[19]ТЗ и ТП'!$D$2)+SUMIF($J988,"*BC817*",'[19]ТЗ и ТП'!$D$3)+SUMIF($J988,"*LP2985-3,0*",'[19]ТЗ и ТП'!$D$4)+SUMIF($J988,"*STC4054GR*",'[19]ТЗ и ТП'!$D$5)+SUMIF($J988,"*W25Q128*",'[19]ТЗ и ТП'!$D$6)+SUMIF($J988,"*Диагностика датчика*",'[19]ТЗ и ТП'!$D$7)+SUMIF($J988,"*Доработка амбушюр*",'[19]ТЗ и ТП'!$D$8)+SUMIF($J988,"*Заглушка клипсы ЕИУЮ.741621.001*",'[19]ТЗ и ТП'!$D$9)+SUMIF($J988,"*Заглушка клипсы ЕИУЮ.741621.001 - 2 шт*",'[19]ТЗ и ТП'!$D$10)+SUMIF($J988,"*Замена SMD-кнопки*",'[19]ТЗ и ТП'!$D$11)+SUMIF($J988,"*Замена аккумулятора датчика*",'[19]ТЗ и ТП'!$D$12)+SUMIF($J988,"*Замена амбушюр*",'[19]ТЗ и ТП'!$D$13)+SUMIF($J988,"*Замена детектора датчика крови DDN2090M APMKorea*",'[19]ТЗ и ТП'!$D$14)+SUMIF($J988,"*Замена заводского номера*",'[19]ТЗ и ТП'!$D$15)+SUMIF($J988,"*Замена зарядного устройства*",'[19]ТЗ и ТП'!$D$16)+SUMIF($J988,"*Замена излучателя датчика крови DDL2002M APMKorea*",'[19]ТЗ и ТП'!$D$17)+SUMIF($J988,"*Замена кабеля датчика*",'[19]ТЗ и ТП'!$D$18)+SUMIF($J988,"*Замена Кнопки заушника ЕИУЮ.741521.001*",'[19]ТЗ и ТП'!$D$19)+SUMIF($J988,"*Замена платы датчика*",'[19]ТЗ и ТП'!$D$20)+SUMIF($J988,"*Замена пружин 2 шт*",'[19]ТЗ и ТП'!$D$21)+SUMIF($J988,"*Замена пружин 4 шт*",'[19]ТЗ и ТП'!$D$22)+SUMIF($J988,"*Замена разъёма micro-USB датчика*",'[19]ТЗ и ТП'!$D$23)+SUMIF($J988,"*Замена этикетки на упаковке*",'[19]ТЗ и ТП'!$D$24)+SUMIF($J988,"*Изготовление нового силиконового уха*",'[19]ТЗ и ТП'!$D$25)+SUMIF($J988,"*Изготовление нового слепка уха*",'[19]ТЗ и ТП'!$D$26)+SUMIF($J988,"*Изготовление новой клипсы*",'[19]ТЗ и ТП'!$D$27)+SUMIF($J988,"*Изготовление новых амбушюр*",'[19]ТЗ и ТП'!$D$28)+SUMIF($J988,"*Изготовление новых форм*",'[19]ТЗ и ТП'!$D$29)+SUMIF($J988,"*Кинута перемычка*",'[19]ТЗ и ТП'!$D$30)+SUMIF($J988,"*Кожух клипсы верхний левый ЕИУЮ.735224.004*",'[19]ТЗ и ТП'!$D$31)+SUMIF($J988,"*Кожух клипсы верхний правый ЕИУЮ.735224.005*",'[19]ТЗ и ТП'!$D$32)+SUMIF($J988,"*Кожух клипсы нижний левый ЕИУЮ.735224.002*",'[19]ТЗ и ТП'!$D$33)+SUMIF($J988,"*Кожух клипсы нижний правый ЕИУЮ.735224.003*",'[19]ТЗ и ТП'!$D$34)+SUMIF($J988,"*Крышка заушника ЕИУЮ.735614.002*",'[19]ТЗ и ТП'!$D$35)+SUMIF($J988,"*Крышка скобы ЕИУЮ.745321.001*",'[19]ТЗ и ТП'!$D$36)+SUMIF($J988,"*Основание заушника ЕИУЮ.735614.001*",'[19]ТЗ и ТП'!$D$37)+SUMIF($J988,"*Разборка заушной части*",'[19]ТЗ и ТП'!$D$38)+SUMIF($J988,"*Сборка корпуса заушной части*",'[19]ТЗ и ТП'!$D$39)+SUMIF($J988,"*Разборка клипсы*",'[19]ТЗ и ТП'!$D$40)+SUMIF($J988,"*Сборка корпуса клипсы*",'[19]ТЗ и ТП'!$D$41)+SUMIF($J988,"*Перепрошивка платы*",'[19]ТЗ и ТП'!$D$42)+SUMIF($J988,"*Подклейка провода к клипсе*",'[19]ТЗ и ТП'!$D$43)+SUMIF($J988,"*Чистка гарнитуры*",'[19]ТЗ и ТП'!$D$44)+SUMIF($J988,"*Проклейка амбушюр*",'[19]ТЗ и ТП'!$D$45)+SUMIF($J988,"*Прошивка BLE*",'[19]ТЗ и ТП'!$D$46)+SUMIF($J988,"*Скоба клипсы ЕИУЮ.745326.001*",'[19]ТЗ и ТП'!$D$47)+SUMIF($J988,"*Укорочен кабель*",'[19]ТЗ и ТП'!$D$48)+SUMIF($J988,"*Уменьшены амбушюры*",'[19]ТЗ и ТП'!$D$49)+SUMIF($J988,"*Установлены более длинные пружины 2 шт*",'[19]ТЗ и ТП'!$D$50)+SUMIF($J988,"*Установлены более длинные пружины 4 шт*",'[19]ТЗ и ТП'!$D$51)+SUMIF($J988,"*Растянуты пружины*",'[19]ТЗ и ТП'!$D$52)+SUMIF($J988,"*Перебор клипсы*",'[19]ТЗ и ТП'!$D$53)+SUMIF($J988,"*Усилена кнопка*",'[19]ТЗ и ТП'!$D$54)+IF($E988=$E987,0,IF($A988&gt;0.5,'[19]ТЗ и ТП'!$D$55,0))+IF(OR($F988="починено",$F988="сделана новая"),'[19]ТЗ и ТП'!$D$56)+IF(OR($F988="починено",$F988="сделана новая"),'[19]ТЗ и ТП'!$D$57)+SUMIF($J988,"*Ремонт платы датчика*",'[19]ТЗ и ТП'!$D$58)+SUMIF($J988,"*Изготовление датчика*",'[19]ТЗ и ТП'!$D$59)+SUMIF($J988,"*Вклейка магнита корпуса футляра*",'[19]ТЗ и ТП'!$D$63)+SUMIF($J988,"*Вклейка магнита крышки футляра*",'[19]ТЗ и ТП'!$D$64)+SUMIF($J988,"*Вклейка малого магнита корпуса футляра*",'[19]ТЗ и ТП'!$D$65)+SUMIF($J988,"*Вклейка малого магнита крышки футляра*",'[19]ТЗ и ТП'!$D$66)+SUMIF($J988,"*Замена 2-х цилиндрических магнитов*",'[19]ТЗ и ТП'!$D$67)+SUMIF($J988,"*Замена крышки футляра*",'[19]ТЗ и ТП'!$D$68)+SUMIF($J988,"*Замена магнита корпуса футляра*",'[19]ТЗ и ТП'!$D$69)+SUMIF($J988,"*Замена основания футляра*",'[19]ТЗ и ТП'!$D$70)+SUMIF($J988,"*Замена платы футляра*",'[19]ТЗ и ТП'!$D$71)+SUMIF($J988,"*Замена разъёма micro-USB кабеля футляра*",'[19]ТЗ и ТП'!$D$72)+SUMIF($J988,"*Замена разъёма micro-USB корпуса футляра*",'[19]ТЗ и ТП'!$D$73)+SUMIF($J988,"*Замена светодиода футляра*",'[19]ТЗ и ТП'!$D$74)+SUMIF($J988,"*Замена этикетки*",'[19]ТЗ и ТП'!$D$75)+SUMIF($J988,"*Исправление правильной ориентации micro-USB разъёма футляра  *",'[19]ТЗ и ТП'!$D$76)+SUMIF($J988,"*Замена кабеля футляра*",'[19]ТЗ и ТП'!$D$77)+SUMIF($J988,"*Доработка платы футляра &gt;40%*",'[19]ТЗ и ТП'!$D$78)+SUMIF($J988,"*Доработка платы футляра от нагрева*",'[19]ТЗ и ТП'!$D$79)+SUMIF($J988,"*Доработка разъёма micro-USB кабеля футляра*",'[19]ТЗ и ТП'!$D$80)+SUMIF($J988,"*Диагностика футляра*",'[19]ТЗ и ТП'!$D$81)+SUMIF($J988,"*Снятие платы футляра*",'[19]ТЗ и ТП'!$D$82)+SUMIF($J988,"*Установка платы футляра*",'[19]ТЗ и ТП'!$D$83)+SUMIF($J988,"*Изготовление уплотнителя под датчик*",'[19]ТЗ и ТП'!$D$84)+SUMIF($J988,"*Изготовление нового футляра*",'[19]ТЗ и ТП'!$D$85)+SUMIF($J988,"*Замена аккумулятора футляра*",'[19]ТЗ и ТП'!$D$86)</f>
        <v>#VALUE!</v>
      </c>
    </row>
    <row r="989" spans="1:17" ht="120">
      <c r="A989" s="147">
        <v>989</v>
      </c>
      <c r="B989" s="158" t="str">
        <f>IF(D989=4,VLOOKUP(C989,'[19]ФИО - № гарнитуры 4-я линия СПб'!$B$2:$C$180,2,FALSE),IF(D989=3,VLOOKUP(C989,'[19]ФИО - № гарнитуры 3-я линия СПб'!$B$2:$C$267,2,FALSE),""))</f>
        <v>Маслов Виталий Александрович</v>
      </c>
      <c r="C989" s="125">
        <v>211</v>
      </c>
      <c r="D989" s="121">
        <v>4</v>
      </c>
      <c r="E989" s="124">
        <v>43490</v>
      </c>
      <c r="F989" s="126" t="s">
        <v>120</v>
      </c>
      <c r="G989" s="124"/>
      <c r="H989" s="265"/>
      <c r="I989" s="122" t="s">
        <v>2430</v>
      </c>
      <c r="J989" s="123" t="s">
        <v>2194</v>
      </c>
      <c r="K989" s="19" t="s">
        <v>2565</v>
      </c>
      <c r="L989" s="148" t="s">
        <v>1601</v>
      </c>
      <c r="M989" s="145">
        <v>43524</v>
      </c>
      <c r="N989" s="145">
        <v>43525</v>
      </c>
      <c r="O989" s="149">
        <f>IF(M989&lt;&gt;"ЗН",COUNTIF(M$2:M988,M989),0)</f>
        <v>3</v>
      </c>
      <c r="P989" s="149" t="str">
        <f>IF($D989=4,IF(INT($E989)-EDATE(VLOOKUP($C989,'[19]ФИО - № гарнитуры 4-я линия СПб'!$B$2:$H$180,7,FALSE),12)&gt;=0,"НЕТ","ДА"),IF($D989=3,IF(INT($E989)-EDATE(VLOOKUP($C989,'[19]ФИО - № гарнитуры 3-я линия СПб'!$B$2:$M$267,12,FALSE),12)&gt;=0,"НЕТ","ДА"),""))</f>
        <v>НЕТ</v>
      </c>
      <c r="Q989" s="149" t="e">
        <f>SUMIF($J989,"*AFE4490*",'[19]ТЗ и ТП'!$D$2)+SUMIF($J989,"*BC817*",'[19]ТЗ и ТП'!$D$3)+SUMIF($J989,"*LP2985-3,0*",'[19]ТЗ и ТП'!$D$4)+SUMIF($J989,"*STC4054GR*",'[19]ТЗ и ТП'!$D$5)+SUMIF($J989,"*W25Q128*",'[19]ТЗ и ТП'!$D$6)+SUMIF($J989,"*Диагностика датчика*",'[19]ТЗ и ТП'!$D$7)+SUMIF($J989,"*Доработка амбушюр*",'[19]ТЗ и ТП'!$D$8)+SUMIF($J989,"*Заглушка клипсы ЕИУЮ.741621.001*",'[19]ТЗ и ТП'!$D$9)+SUMIF($J989,"*Заглушка клипсы ЕИУЮ.741621.001 - 2 шт*",'[19]ТЗ и ТП'!$D$10)+SUMIF($J989,"*Замена SMD-кнопки*",'[19]ТЗ и ТП'!$D$11)+SUMIF($J989,"*Замена аккумулятора датчика*",'[19]ТЗ и ТП'!$D$12)+SUMIF($J989,"*Замена амбушюр*",'[19]ТЗ и ТП'!$D$13)+SUMIF($J989,"*Замена детектора датчика крови DDN2090M APMKorea*",'[19]ТЗ и ТП'!$D$14)+SUMIF($J989,"*Замена заводского номера*",'[19]ТЗ и ТП'!$D$15)+SUMIF($J989,"*Замена зарядного устройства*",'[19]ТЗ и ТП'!$D$16)+SUMIF($J989,"*Замена излучателя датчика крови DDL2002M APMKorea*",'[19]ТЗ и ТП'!$D$17)+SUMIF($J989,"*Замена кабеля датчика*",'[19]ТЗ и ТП'!$D$18)+SUMIF($J989,"*Замена Кнопки заушника ЕИУЮ.741521.001*",'[19]ТЗ и ТП'!$D$19)+SUMIF($J989,"*Замена платы датчика*",'[19]ТЗ и ТП'!$D$20)+SUMIF($J989,"*Замена пружин 2 шт*",'[19]ТЗ и ТП'!$D$21)+SUMIF($J989,"*Замена пружин 4 шт*",'[19]ТЗ и ТП'!$D$22)+SUMIF($J989,"*Замена разъёма micro-USB датчика*",'[19]ТЗ и ТП'!$D$23)+SUMIF($J989,"*Замена этикетки на упаковке*",'[19]ТЗ и ТП'!$D$24)+SUMIF($J989,"*Изготовление нового силиконового уха*",'[19]ТЗ и ТП'!$D$25)+SUMIF($J989,"*Изготовление нового слепка уха*",'[19]ТЗ и ТП'!$D$26)+SUMIF($J989,"*Изготовление новой клипсы*",'[19]ТЗ и ТП'!$D$27)+SUMIF($J989,"*Изготовление новых амбушюр*",'[19]ТЗ и ТП'!$D$28)+SUMIF($J989,"*Изготовление новых форм*",'[19]ТЗ и ТП'!$D$29)+SUMIF($J989,"*Кинута перемычка*",'[19]ТЗ и ТП'!$D$30)+SUMIF($J989,"*Кожух клипсы верхний левый ЕИУЮ.735224.004*",'[19]ТЗ и ТП'!$D$31)+SUMIF($J989,"*Кожух клипсы верхний правый ЕИУЮ.735224.005*",'[19]ТЗ и ТП'!$D$32)+SUMIF($J989,"*Кожух клипсы нижний левый ЕИУЮ.735224.002*",'[19]ТЗ и ТП'!$D$33)+SUMIF($J989,"*Кожух клипсы нижний правый ЕИУЮ.735224.003*",'[19]ТЗ и ТП'!$D$34)+SUMIF($J989,"*Крышка заушника ЕИУЮ.735614.002*",'[19]ТЗ и ТП'!$D$35)+SUMIF($J989,"*Крышка скобы ЕИУЮ.745321.001*",'[19]ТЗ и ТП'!$D$36)+SUMIF($J989,"*Основание заушника ЕИУЮ.735614.001*",'[19]ТЗ и ТП'!$D$37)+SUMIF($J989,"*Разборка заушной части*",'[19]ТЗ и ТП'!$D$38)+SUMIF($J989,"*Сборка корпуса заушной части*",'[19]ТЗ и ТП'!$D$39)+SUMIF($J989,"*Разборка клипсы*",'[19]ТЗ и ТП'!$D$40)+SUMIF($J989,"*Сборка корпуса клипсы*",'[19]ТЗ и ТП'!$D$41)+SUMIF($J989,"*Перепрошивка платы*",'[19]ТЗ и ТП'!$D$42)+SUMIF($J989,"*Подклейка провода к клипсе*",'[19]ТЗ и ТП'!$D$43)+SUMIF($J989,"*Чистка гарнитуры*",'[19]ТЗ и ТП'!$D$44)+SUMIF($J989,"*Проклейка амбушюр*",'[19]ТЗ и ТП'!$D$45)+SUMIF($J989,"*Прошивка BLE*",'[19]ТЗ и ТП'!$D$46)+SUMIF($J989,"*Скоба клипсы ЕИУЮ.745326.001*",'[19]ТЗ и ТП'!$D$47)+SUMIF($J989,"*Укорочен кабель*",'[19]ТЗ и ТП'!$D$48)+SUMIF($J989,"*Уменьшены амбушюры*",'[19]ТЗ и ТП'!$D$49)+SUMIF($J989,"*Установлены более длинные пружины 2 шт*",'[19]ТЗ и ТП'!$D$50)+SUMIF($J989,"*Установлены более длинные пружины 4 шт*",'[19]ТЗ и ТП'!$D$51)+SUMIF($J989,"*Растянуты пружины*",'[19]ТЗ и ТП'!$D$52)+SUMIF($J989,"*Перебор клипсы*",'[19]ТЗ и ТП'!$D$53)+SUMIF($J989,"*Усилена кнопка*",'[19]ТЗ и ТП'!$D$54)+IF($E989=$E988,0,IF($A989&gt;0.5,'[19]ТЗ и ТП'!$D$55,0))+IF(OR($F989="починено",$F989="сделана новая"),'[19]ТЗ и ТП'!$D$56)+IF(OR($F989="починено",$F989="сделана новая"),'[19]ТЗ и ТП'!$D$57)+SUMIF($J989,"*Ремонт платы датчика*",'[19]ТЗ и ТП'!$D$58)+SUMIF($J989,"*Изготовление датчика*",'[19]ТЗ и ТП'!$D$59)+SUMIF($J989,"*Вклейка магнита корпуса футляра*",'[19]ТЗ и ТП'!$D$63)+SUMIF($J989,"*Вклейка магнита крышки футляра*",'[19]ТЗ и ТП'!$D$64)+SUMIF($J989,"*Вклейка малого магнита корпуса футляра*",'[19]ТЗ и ТП'!$D$65)+SUMIF($J989,"*Вклейка малого магнита крышки футляра*",'[19]ТЗ и ТП'!$D$66)+SUMIF($J989,"*Замена 2-х цилиндрических магнитов*",'[19]ТЗ и ТП'!$D$67)+SUMIF($J989,"*Замена крышки футляра*",'[19]ТЗ и ТП'!$D$68)+SUMIF($J989,"*Замена магнита корпуса футляра*",'[19]ТЗ и ТП'!$D$69)+SUMIF($J989,"*Замена основания футляра*",'[19]ТЗ и ТП'!$D$70)+SUMIF($J989,"*Замена платы футляра*",'[19]ТЗ и ТП'!$D$71)+SUMIF($J989,"*Замена разъёма micro-USB кабеля футляра*",'[19]ТЗ и ТП'!$D$72)+SUMIF($J989,"*Замена разъёма micro-USB корпуса футляра*",'[19]ТЗ и ТП'!$D$73)+SUMIF($J989,"*Замена светодиода футляра*",'[19]ТЗ и ТП'!$D$74)+SUMIF($J989,"*Замена этикетки*",'[19]ТЗ и ТП'!$D$75)+SUMIF($J989,"*Исправление правильной ориентации micro-USB разъёма футляра  *",'[19]ТЗ и ТП'!$D$76)+SUMIF($J989,"*Замена кабеля футляра*",'[19]ТЗ и ТП'!$D$77)+SUMIF($J989,"*Доработка платы футляра &gt;40%*",'[19]ТЗ и ТП'!$D$78)+SUMIF($J989,"*Доработка платы футляра от нагрева*",'[19]ТЗ и ТП'!$D$79)+SUMIF($J989,"*Доработка разъёма micro-USB кабеля футляра*",'[19]ТЗ и ТП'!$D$80)+SUMIF($J989,"*Диагностика футляра*",'[19]ТЗ и ТП'!$D$81)+SUMIF($J989,"*Снятие платы футляра*",'[19]ТЗ и ТП'!$D$82)+SUMIF($J989,"*Установка платы футляра*",'[19]ТЗ и ТП'!$D$83)+SUMIF($J989,"*Изготовление уплотнителя под датчик*",'[19]ТЗ и ТП'!$D$84)+SUMIF($J989,"*Изготовление нового футляра*",'[19]ТЗ и ТП'!$D$85)+SUMIF($J989,"*Замена аккумулятора футляра*",'[19]ТЗ и ТП'!$D$86)</f>
        <v>#VALUE!</v>
      </c>
    </row>
    <row r="990" spans="1:17" ht="120" hidden="1">
      <c r="A990" s="147">
        <v>990</v>
      </c>
      <c r="B990" s="155" t="str">
        <f>IF(D990=4,VLOOKUP(C990,'[19]ФИО - № гарнитуры 4-я линия СПб'!$B$2:$C$180,2,FALSE),IF(D990=3,VLOOKUP(C990,'[19]ФИО - № гарнитуры 3-я линия СПб'!$B$2:$C$267,2,FALSE),""))</f>
        <v>Демченко Александр Александрович</v>
      </c>
      <c r="C990" s="144">
        <v>331</v>
      </c>
      <c r="D990" s="5">
        <v>3</v>
      </c>
      <c r="E990" s="106">
        <v>43490</v>
      </c>
      <c r="F990" s="126" t="s">
        <v>120</v>
      </c>
      <c r="G990" s="124"/>
      <c r="H990" s="265"/>
      <c r="I990" s="63" t="s">
        <v>2431</v>
      </c>
      <c r="J990" s="31" t="s">
        <v>2465</v>
      </c>
      <c r="K990" s="19" t="s">
        <v>2466</v>
      </c>
      <c r="L990" s="148" t="s">
        <v>1950</v>
      </c>
      <c r="M990" s="145">
        <v>43500</v>
      </c>
      <c r="N990" s="145">
        <v>43509</v>
      </c>
      <c r="O990" s="149">
        <f>IF(M990&lt;&gt;"ЗН",COUNTIF(M$2:M989,M990),0)</f>
        <v>3</v>
      </c>
      <c r="P990" s="149" t="str">
        <f>IF($D990=4,IF(INT($E990)-EDATE(VLOOKUP($C990,'[19]ФИО - № гарнитуры 4-я линия СПб'!$B$2:$H$180,7,FALSE),12)&gt;=0,"НЕТ","ДА"),IF($D990=3,IF(INT($E990)-EDATE(VLOOKUP($C990,'[19]ФИО - № гарнитуры 3-я линия СПб'!$B$2:$M$267,12,FALSE),12)&gt;=0,"НЕТ","ДА"),""))</f>
        <v>НЕТ</v>
      </c>
      <c r="Q990" s="149" t="e">
        <f>SUMIF($J990,"*AFE4490*",'[19]ТЗ и ТП'!$D$2)+SUMIF($J990,"*BC817*",'[19]ТЗ и ТП'!$D$3)+SUMIF($J990,"*LP2985-3,0*",'[19]ТЗ и ТП'!$D$4)+SUMIF($J990,"*STC4054GR*",'[19]ТЗ и ТП'!$D$5)+SUMIF($J990,"*W25Q128*",'[19]ТЗ и ТП'!$D$6)+SUMIF($J990,"*Диагностика датчика*",'[19]ТЗ и ТП'!$D$7)+SUMIF($J990,"*Доработка амбушюр*",'[19]ТЗ и ТП'!$D$8)+SUMIF($J990,"*Заглушка клипсы ЕИУЮ.741621.001*",'[19]ТЗ и ТП'!$D$9)+SUMIF($J990,"*Заглушка клипсы ЕИУЮ.741621.001 - 2 шт*",'[19]ТЗ и ТП'!$D$10)+SUMIF($J990,"*Замена SMD-кнопки*",'[19]ТЗ и ТП'!$D$11)+SUMIF($J990,"*Замена аккумулятора датчика*",'[19]ТЗ и ТП'!$D$12)+SUMIF($J990,"*Замена амбушюр*",'[19]ТЗ и ТП'!$D$13)+SUMIF($J990,"*Замена детектора датчика крови DDN2090M APMKorea*",'[19]ТЗ и ТП'!$D$14)+SUMIF($J990,"*Замена заводского номера*",'[19]ТЗ и ТП'!$D$15)+SUMIF($J990,"*Замена зарядного устройства*",'[19]ТЗ и ТП'!$D$16)+SUMIF($J990,"*Замена излучателя датчика крови DDL2002M APMKorea*",'[19]ТЗ и ТП'!$D$17)+SUMIF($J990,"*Замена кабеля датчика*",'[19]ТЗ и ТП'!$D$18)+SUMIF($J990,"*Замена Кнопки заушника ЕИУЮ.741521.001*",'[19]ТЗ и ТП'!$D$19)+SUMIF($J990,"*Замена платы датчика*",'[19]ТЗ и ТП'!$D$20)+SUMIF($J990,"*Замена пружин 2 шт*",'[19]ТЗ и ТП'!$D$21)+SUMIF($J990,"*Замена пружин 4 шт*",'[19]ТЗ и ТП'!$D$22)+SUMIF($J990,"*Замена разъёма micro-USB датчика*",'[19]ТЗ и ТП'!$D$23)+SUMIF($J990,"*Замена этикетки на упаковке*",'[19]ТЗ и ТП'!$D$24)+SUMIF($J990,"*Изготовление нового силиконового уха*",'[19]ТЗ и ТП'!$D$25)+SUMIF($J990,"*Изготовление нового слепка уха*",'[19]ТЗ и ТП'!$D$26)+SUMIF($J990,"*Изготовление новой клипсы*",'[19]ТЗ и ТП'!$D$27)+SUMIF($J990,"*Изготовление новых амбушюр*",'[19]ТЗ и ТП'!$D$28)+SUMIF($J990,"*Изготовление новых форм*",'[19]ТЗ и ТП'!$D$29)+SUMIF($J990,"*Кинута перемычка*",'[19]ТЗ и ТП'!$D$30)+SUMIF($J990,"*Кожух клипсы верхний левый ЕИУЮ.735224.004*",'[19]ТЗ и ТП'!$D$31)+SUMIF($J990,"*Кожух клипсы верхний правый ЕИУЮ.735224.005*",'[19]ТЗ и ТП'!$D$32)+SUMIF($J990,"*Кожух клипсы нижний левый ЕИУЮ.735224.002*",'[19]ТЗ и ТП'!$D$33)+SUMIF($J990,"*Кожух клипсы нижний правый ЕИУЮ.735224.003*",'[19]ТЗ и ТП'!$D$34)+SUMIF($J990,"*Крышка заушника ЕИУЮ.735614.002*",'[19]ТЗ и ТП'!$D$35)+SUMIF($J990,"*Крышка скобы ЕИУЮ.745321.001*",'[19]ТЗ и ТП'!$D$36)+SUMIF($J990,"*Основание заушника ЕИУЮ.735614.001*",'[19]ТЗ и ТП'!$D$37)+SUMIF($J990,"*Разборка заушной части*",'[19]ТЗ и ТП'!$D$38)+SUMIF($J990,"*Сборка корпуса заушной части*",'[19]ТЗ и ТП'!$D$39)+SUMIF($J990,"*Разборка клипсы*",'[19]ТЗ и ТП'!$D$40)+SUMIF($J990,"*Сборка корпуса клипсы*",'[19]ТЗ и ТП'!$D$41)+SUMIF($J990,"*Перепрошивка платы*",'[19]ТЗ и ТП'!$D$42)+SUMIF($J990,"*Подклейка провода к клипсе*",'[19]ТЗ и ТП'!$D$43)+SUMIF($J990,"*Чистка гарнитуры*",'[19]ТЗ и ТП'!$D$44)+SUMIF($J990,"*Проклейка амбушюр*",'[19]ТЗ и ТП'!$D$45)+SUMIF($J990,"*Прошивка BLE*",'[19]ТЗ и ТП'!$D$46)+SUMIF($J990,"*Скоба клипсы ЕИУЮ.745326.001*",'[19]ТЗ и ТП'!$D$47)+SUMIF($J990,"*Укорочен кабель*",'[19]ТЗ и ТП'!$D$48)+SUMIF($J990,"*Уменьшены амбушюры*",'[19]ТЗ и ТП'!$D$49)+SUMIF($J990,"*Установлены более длинные пружины 2 шт*",'[19]ТЗ и ТП'!$D$50)+SUMIF($J990,"*Установлены более длинные пружины 4 шт*",'[19]ТЗ и ТП'!$D$51)+SUMIF($J990,"*Растянуты пружины*",'[19]ТЗ и ТП'!$D$52)+SUMIF($J990,"*Перебор клипсы*",'[19]ТЗ и ТП'!$D$53)+SUMIF($J990,"*Усилена кнопка*",'[19]ТЗ и ТП'!$D$54)+IF($E990=$E989,0,IF($A990&gt;0.5,'[19]ТЗ и ТП'!$D$55,0))+IF(OR($F990="починено",$F990="сделана новая"),'[19]ТЗ и ТП'!$D$56)+IF(OR($F990="починено",$F990="сделана новая"),'[19]ТЗ и ТП'!$D$57)+SUMIF($J990,"*Ремонт платы датчика*",'[19]ТЗ и ТП'!$D$58)+SUMIF($J990,"*Изготовление датчика*",'[19]ТЗ и ТП'!$D$59)+SUMIF($J990,"*Вклейка магнита корпуса футляра*",'[19]ТЗ и ТП'!$D$63)+SUMIF($J990,"*Вклейка магнита крышки футляра*",'[19]ТЗ и ТП'!$D$64)+SUMIF($J990,"*Вклейка малого магнита корпуса футляра*",'[19]ТЗ и ТП'!$D$65)+SUMIF($J990,"*Вклейка малого магнита крышки футляра*",'[19]ТЗ и ТП'!$D$66)+SUMIF($J990,"*Замена 2-х цилиндрических магнитов*",'[19]ТЗ и ТП'!$D$67)+SUMIF($J990,"*Замена крышки футляра*",'[19]ТЗ и ТП'!$D$68)+SUMIF($J990,"*Замена магнита корпуса футляра*",'[19]ТЗ и ТП'!$D$69)+SUMIF($J990,"*Замена основания футляра*",'[19]ТЗ и ТП'!$D$70)+SUMIF($J990,"*Замена платы футляра*",'[19]ТЗ и ТП'!$D$71)+SUMIF($J990,"*Замена разъёма micro-USB кабеля футляра*",'[19]ТЗ и ТП'!$D$72)+SUMIF($J990,"*Замена разъёма micro-USB корпуса футляра*",'[19]ТЗ и ТП'!$D$73)+SUMIF($J990,"*Замена светодиода футляра*",'[19]ТЗ и ТП'!$D$74)+SUMIF($J990,"*Замена этикетки*",'[19]ТЗ и ТП'!$D$75)+SUMIF($J990,"*Исправление правильной ориентации micro-USB разъёма футляра  *",'[19]ТЗ и ТП'!$D$76)+SUMIF($J990,"*Замена кабеля футляра*",'[19]ТЗ и ТП'!$D$77)+SUMIF($J990,"*Доработка платы футляра &gt;40%*",'[19]ТЗ и ТП'!$D$78)+SUMIF($J990,"*Доработка платы футляра от нагрева*",'[19]ТЗ и ТП'!$D$79)+SUMIF($J990,"*Доработка разъёма micro-USB кабеля футляра*",'[19]ТЗ и ТП'!$D$80)+SUMIF($J990,"*Диагностика футляра*",'[19]ТЗ и ТП'!$D$81)+SUMIF($J990,"*Снятие платы футляра*",'[19]ТЗ и ТП'!$D$82)+SUMIF($J990,"*Установка платы футляра*",'[19]ТЗ и ТП'!$D$83)+SUMIF($J990,"*Изготовление уплотнителя под датчик*",'[19]ТЗ и ТП'!$D$84)+SUMIF($J990,"*Изготовление нового футляра*",'[19]ТЗ и ТП'!$D$85)+SUMIF($J990,"*Замена аккумулятора футляра*",'[19]ТЗ и ТП'!$D$86)</f>
        <v>#VALUE!</v>
      </c>
    </row>
    <row r="991" spans="1:17" ht="120">
      <c r="A991" s="147">
        <v>991</v>
      </c>
      <c r="B991" s="158" t="str">
        <f>IF(D991=4,VLOOKUP(C991,'[19]ФИО - № гарнитуры 4-я линия СПб'!$B$2:$C$180,2,FALSE),IF(D991=3,VLOOKUP(C991,'[19]ФИО - № гарнитуры 3-я линия СПб'!$B$2:$C$267,2,FALSE),""))</f>
        <v>Ковальчук Андрей Владимирович</v>
      </c>
      <c r="C991" s="125">
        <v>513</v>
      </c>
      <c r="D991" s="121">
        <v>3</v>
      </c>
      <c r="E991" s="124">
        <v>43490</v>
      </c>
      <c r="F991" s="126" t="s">
        <v>120</v>
      </c>
      <c r="G991" s="124"/>
      <c r="H991" s="265"/>
      <c r="I991" s="122" t="s">
        <v>2432</v>
      </c>
      <c r="J991" s="123"/>
      <c r="K991" s="229" t="s">
        <v>2433</v>
      </c>
      <c r="L991" s="148"/>
      <c r="M991" s="119"/>
      <c r="N991" s="119"/>
      <c r="O991" s="149">
        <f>IF(M991&lt;&gt;"ЗН",COUNTIF(M$2:M990,M991),0)</f>
        <v>0</v>
      </c>
      <c r="P991" s="149" t="str">
        <f>IF($D991=4,IF(INT($E991)-EDATE(VLOOKUP($C991,'[19]ФИО - № гарнитуры 4-я линия СПб'!$B$2:$H$180,7,FALSE),12)&gt;=0,"НЕТ","ДА"),IF($D991=3,IF(INT($E991)-EDATE(VLOOKUP($C991,'[19]ФИО - № гарнитуры 3-я линия СПб'!$B$2:$M$267,12,FALSE),12)&gt;=0,"НЕТ","ДА"),""))</f>
        <v>ДА</v>
      </c>
      <c r="Q991" s="149" t="e">
        <f>SUMIF($J991,"*AFE4490*",'[19]ТЗ и ТП'!$D$2)+SUMIF($J991,"*BC817*",'[19]ТЗ и ТП'!$D$3)+SUMIF($J991,"*LP2985-3,0*",'[19]ТЗ и ТП'!$D$4)+SUMIF($J991,"*STC4054GR*",'[19]ТЗ и ТП'!$D$5)+SUMIF($J991,"*W25Q128*",'[19]ТЗ и ТП'!$D$6)+SUMIF($J991,"*Диагностика датчика*",'[19]ТЗ и ТП'!$D$7)+SUMIF($J991,"*Доработка амбушюр*",'[19]ТЗ и ТП'!$D$8)+SUMIF($J991,"*Заглушка клипсы ЕИУЮ.741621.001*",'[19]ТЗ и ТП'!$D$9)+SUMIF($J991,"*Заглушка клипсы ЕИУЮ.741621.001 - 2 шт*",'[19]ТЗ и ТП'!$D$10)+SUMIF($J991,"*Замена SMD-кнопки*",'[19]ТЗ и ТП'!$D$11)+SUMIF($J991,"*Замена аккумулятора датчика*",'[19]ТЗ и ТП'!$D$12)+SUMIF($J991,"*Замена амбушюр*",'[19]ТЗ и ТП'!$D$13)+SUMIF($J991,"*Замена детектора датчика крови DDN2090M APMKorea*",'[19]ТЗ и ТП'!$D$14)+SUMIF($J991,"*Замена заводского номера*",'[19]ТЗ и ТП'!$D$15)+SUMIF($J991,"*Замена зарядного устройства*",'[19]ТЗ и ТП'!$D$16)+SUMIF($J991,"*Замена излучателя датчика крови DDL2002M APMKorea*",'[19]ТЗ и ТП'!$D$17)+SUMIF($J991,"*Замена кабеля датчика*",'[19]ТЗ и ТП'!$D$18)+SUMIF($J991,"*Замена Кнопки заушника ЕИУЮ.741521.001*",'[19]ТЗ и ТП'!$D$19)+SUMIF($J991,"*Замена платы датчика*",'[19]ТЗ и ТП'!$D$20)+SUMIF($J991,"*Замена пружин 2 шт*",'[19]ТЗ и ТП'!$D$21)+SUMIF($J991,"*Замена пружин 4 шт*",'[19]ТЗ и ТП'!$D$22)+SUMIF($J991,"*Замена разъёма micro-USB датчика*",'[19]ТЗ и ТП'!$D$23)+SUMIF($J991,"*Замена этикетки на упаковке*",'[19]ТЗ и ТП'!$D$24)+SUMIF($J991,"*Изготовление нового силиконового уха*",'[19]ТЗ и ТП'!$D$25)+SUMIF($J991,"*Изготовление нового слепка уха*",'[19]ТЗ и ТП'!$D$26)+SUMIF($J991,"*Изготовление новой клипсы*",'[19]ТЗ и ТП'!$D$27)+SUMIF($J991,"*Изготовление новых амбушюр*",'[19]ТЗ и ТП'!$D$28)+SUMIF($J991,"*Изготовление новых форм*",'[19]ТЗ и ТП'!$D$29)+SUMIF($J991,"*Кинута перемычка*",'[19]ТЗ и ТП'!$D$30)+SUMIF($J991,"*Кожух клипсы верхний левый ЕИУЮ.735224.004*",'[19]ТЗ и ТП'!$D$31)+SUMIF($J991,"*Кожух клипсы верхний правый ЕИУЮ.735224.005*",'[19]ТЗ и ТП'!$D$32)+SUMIF($J991,"*Кожух клипсы нижний левый ЕИУЮ.735224.002*",'[19]ТЗ и ТП'!$D$33)+SUMIF($J991,"*Кожух клипсы нижний правый ЕИУЮ.735224.003*",'[19]ТЗ и ТП'!$D$34)+SUMIF($J991,"*Крышка заушника ЕИУЮ.735614.002*",'[19]ТЗ и ТП'!$D$35)+SUMIF($J991,"*Крышка скобы ЕИУЮ.745321.001*",'[19]ТЗ и ТП'!$D$36)+SUMIF($J991,"*Основание заушника ЕИУЮ.735614.001*",'[19]ТЗ и ТП'!$D$37)+SUMIF($J991,"*Разборка заушной части*",'[19]ТЗ и ТП'!$D$38)+SUMIF($J991,"*Сборка корпуса заушной части*",'[19]ТЗ и ТП'!$D$39)+SUMIF($J991,"*Разборка клипсы*",'[19]ТЗ и ТП'!$D$40)+SUMIF($J991,"*Сборка корпуса клипсы*",'[19]ТЗ и ТП'!$D$41)+SUMIF($J991,"*Перепрошивка платы*",'[19]ТЗ и ТП'!$D$42)+SUMIF($J991,"*Подклейка провода к клипсе*",'[19]ТЗ и ТП'!$D$43)+SUMIF($J991,"*Чистка гарнитуры*",'[19]ТЗ и ТП'!$D$44)+SUMIF($J991,"*Проклейка амбушюр*",'[19]ТЗ и ТП'!$D$45)+SUMIF($J991,"*Прошивка BLE*",'[19]ТЗ и ТП'!$D$46)+SUMIF($J991,"*Скоба клипсы ЕИУЮ.745326.001*",'[19]ТЗ и ТП'!$D$47)+SUMIF($J991,"*Укорочен кабель*",'[19]ТЗ и ТП'!$D$48)+SUMIF($J991,"*Уменьшены амбушюры*",'[19]ТЗ и ТП'!$D$49)+SUMIF($J991,"*Установлены более длинные пружины 2 шт*",'[19]ТЗ и ТП'!$D$50)+SUMIF($J991,"*Установлены более длинные пружины 4 шт*",'[19]ТЗ и ТП'!$D$51)+SUMIF($J991,"*Растянуты пружины*",'[19]ТЗ и ТП'!$D$52)+SUMIF($J991,"*Перебор клипсы*",'[19]ТЗ и ТП'!$D$53)+SUMIF($J991,"*Усилена кнопка*",'[19]ТЗ и ТП'!$D$54)+IF($E991=$E990,0,IF($A991&gt;0.5,'[19]ТЗ и ТП'!$D$55,0))+IF(OR($F991="починено",$F991="сделана новая"),'[19]ТЗ и ТП'!$D$56)+IF(OR($F991="починено",$F991="сделана новая"),'[19]ТЗ и ТП'!$D$57)+SUMIF($J991,"*Ремонт платы датчика*",'[19]ТЗ и ТП'!$D$58)+SUMIF($J991,"*Изготовление датчика*",'[19]ТЗ и ТП'!$D$59)+SUMIF($J991,"*Вклейка магнита корпуса футляра*",'[19]ТЗ и ТП'!$D$63)+SUMIF($J991,"*Вклейка магнита крышки футляра*",'[19]ТЗ и ТП'!$D$64)+SUMIF($J991,"*Вклейка малого магнита корпуса футляра*",'[19]ТЗ и ТП'!$D$65)+SUMIF($J991,"*Вклейка малого магнита крышки футляра*",'[19]ТЗ и ТП'!$D$66)+SUMIF($J991,"*Замена 2-х цилиндрических магнитов*",'[19]ТЗ и ТП'!$D$67)+SUMIF($J991,"*Замена крышки футляра*",'[19]ТЗ и ТП'!$D$68)+SUMIF($J991,"*Замена магнита корпуса футляра*",'[19]ТЗ и ТП'!$D$69)+SUMIF($J991,"*Замена основания футляра*",'[19]ТЗ и ТП'!$D$70)+SUMIF($J991,"*Замена платы футляра*",'[19]ТЗ и ТП'!$D$71)+SUMIF($J991,"*Замена разъёма micro-USB кабеля футляра*",'[19]ТЗ и ТП'!$D$72)+SUMIF($J991,"*Замена разъёма micro-USB корпуса футляра*",'[19]ТЗ и ТП'!$D$73)+SUMIF($J991,"*Замена светодиода футляра*",'[19]ТЗ и ТП'!$D$74)+SUMIF($J991,"*Замена этикетки*",'[19]ТЗ и ТП'!$D$75)+SUMIF($J991,"*Исправление правильной ориентации micro-USB разъёма футляра  *",'[19]ТЗ и ТП'!$D$76)+SUMIF($J991,"*Замена кабеля футляра*",'[19]ТЗ и ТП'!$D$77)+SUMIF($J991,"*Доработка платы футляра &gt;40%*",'[19]ТЗ и ТП'!$D$78)+SUMIF($J991,"*Доработка платы футляра от нагрева*",'[19]ТЗ и ТП'!$D$79)+SUMIF($J991,"*Доработка разъёма micro-USB кабеля футляра*",'[19]ТЗ и ТП'!$D$80)+SUMIF($J991,"*Диагностика футляра*",'[19]ТЗ и ТП'!$D$81)+SUMIF($J991,"*Снятие платы футляра*",'[19]ТЗ и ТП'!$D$82)+SUMIF($J991,"*Установка платы футляра*",'[19]ТЗ и ТП'!$D$83)+SUMIF($J991,"*Изготовление уплотнителя под датчик*",'[19]ТЗ и ТП'!$D$84)+SUMIF($J991,"*Изготовление нового футляра*",'[19]ТЗ и ТП'!$D$85)+SUMIF($J991,"*Замена аккумулятора футляра*",'[19]ТЗ и ТП'!$D$86)</f>
        <v>#VALUE!</v>
      </c>
    </row>
    <row r="992" spans="1:17" ht="120">
      <c r="A992" s="147">
        <v>992</v>
      </c>
      <c r="B992" s="158" t="str">
        <f>IF(D992=4,VLOOKUP(C992,'[19]ФИО - № гарнитуры 4-я линия СПб'!$B$2:$C$180,2,FALSE),IF(D992=3,VLOOKUP(C992,'[19]ФИО - № гарнитуры 3-я линия СПб'!$B$2:$C$267,2,FALSE),""))</f>
        <v>Пузанов Евгений Александрович</v>
      </c>
      <c r="C992" s="125">
        <v>61</v>
      </c>
      <c r="D992" s="121">
        <v>4</v>
      </c>
      <c r="E992" s="124">
        <v>43494</v>
      </c>
      <c r="F992" s="126" t="s">
        <v>120</v>
      </c>
      <c r="G992" s="124"/>
      <c r="H992" s="265"/>
      <c r="I992" s="122" t="s">
        <v>2434</v>
      </c>
      <c r="J992" s="123"/>
      <c r="K992" s="19"/>
      <c r="L992" s="148" t="s">
        <v>1564</v>
      </c>
      <c r="M992" s="145">
        <v>43521</v>
      </c>
      <c r="N992" s="119"/>
      <c r="O992" s="149">
        <f>IF(M992&lt;&gt;"ЗН",COUNTIF(M$2:M991,M992),0)</f>
        <v>1</v>
      </c>
      <c r="P992" s="149" t="str">
        <f>IF($D992=4,IF(INT($E992)-EDATE(VLOOKUP($C992,'[19]ФИО - № гарнитуры 4-я линия СПб'!$B$2:$H$180,7,FALSE),12)&gt;=0,"НЕТ","ДА"),IF($D992=3,IF(INT($E992)-EDATE(VLOOKUP($C992,'[19]ФИО - № гарнитуры 3-я линия СПб'!$B$2:$M$267,12,FALSE),12)&gt;=0,"НЕТ","ДА"),""))</f>
        <v>НЕТ</v>
      </c>
      <c r="Q992" s="149" t="e">
        <f>SUMIF($J992,"*AFE4490*",'[19]ТЗ и ТП'!$D$2)+SUMIF($J992,"*BC817*",'[19]ТЗ и ТП'!$D$3)+SUMIF($J992,"*LP2985-3,0*",'[19]ТЗ и ТП'!$D$4)+SUMIF($J992,"*STC4054GR*",'[19]ТЗ и ТП'!$D$5)+SUMIF($J992,"*W25Q128*",'[19]ТЗ и ТП'!$D$6)+SUMIF($J992,"*Диагностика датчика*",'[19]ТЗ и ТП'!$D$7)+SUMIF($J992,"*Доработка амбушюр*",'[19]ТЗ и ТП'!$D$8)+SUMIF($J992,"*Заглушка клипсы ЕИУЮ.741621.001*",'[19]ТЗ и ТП'!$D$9)+SUMIF($J992,"*Заглушка клипсы ЕИУЮ.741621.001 - 2 шт*",'[19]ТЗ и ТП'!$D$10)+SUMIF($J992,"*Замена SMD-кнопки*",'[19]ТЗ и ТП'!$D$11)+SUMIF($J992,"*Замена аккумулятора датчика*",'[19]ТЗ и ТП'!$D$12)+SUMIF($J992,"*Замена амбушюр*",'[19]ТЗ и ТП'!$D$13)+SUMIF($J992,"*Замена детектора датчика крови DDN2090M APMKorea*",'[19]ТЗ и ТП'!$D$14)+SUMIF($J992,"*Замена заводского номера*",'[19]ТЗ и ТП'!$D$15)+SUMIF($J992,"*Замена зарядного устройства*",'[19]ТЗ и ТП'!$D$16)+SUMIF($J992,"*Замена излучателя датчика крови DDL2002M APMKorea*",'[19]ТЗ и ТП'!$D$17)+SUMIF($J992,"*Замена кабеля датчика*",'[19]ТЗ и ТП'!$D$18)+SUMIF($J992,"*Замена Кнопки заушника ЕИУЮ.741521.001*",'[19]ТЗ и ТП'!$D$19)+SUMIF($J992,"*Замена платы датчика*",'[19]ТЗ и ТП'!$D$20)+SUMIF($J992,"*Замена пружин 2 шт*",'[19]ТЗ и ТП'!$D$21)+SUMIF($J992,"*Замена пружин 4 шт*",'[19]ТЗ и ТП'!$D$22)+SUMIF($J992,"*Замена разъёма micro-USB датчика*",'[19]ТЗ и ТП'!$D$23)+SUMIF($J992,"*Замена этикетки на упаковке*",'[19]ТЗ и ТП'!$D$24)+SUMIF($J992,"*Изготовление нового силиконового уха*",'[19]ТЗ и ТП'!$D$25)+SUMIF($J992,"*Изготовление нового слепка уха*",'[19]ТЗ и ТП'!$D$26)+SUMIF($J992,"*Изготовление новой клипсы*",'[19]ТЗ и ТП'!$D$27)+SUMIF($J992,"*Изготовление новых амбушюр*",'[19]ТЗ и ТП'!$D$28)+SUMIF($J992,"*Изготовление новых форм*",'[19]ТЗ и ТП'!$D$29)+SUMIF($J992,"*Кинута перемычка*",'[19]ТЗ и ТП'!$D$30)+SUMIF($J992,"*Кожух клипсы верхний левый ЕИУЮ.735224.004*",'[19]ТЗ и ТП'!$D$31)+SUMIF($J992,"*Кожух клипсы верхний правый ЕИУЮ.735224.005*",'[19]ТЗ и ТП'!$D$32)+SUMIF($J992,"*Кожух клипсы нижний левый ЕИУЮ.735224.002*",'[19]ТЗ и ТП'!$D$33)+SUMIF($J992,"*Кожух клипсы нижний правый ЕИУЮ.735224.003*",'[19]ТЗ и ТП'!$D$34)+SUMIF($J992,"*Крышка заушника ЕИУЮ.735614.002*",'[19]ТЗ и ТП'!$D$35)+SUMIF($J992,"*Крышка скобы ЕИУЮ.745321.001*",'[19]ТЗ и ТП'!$D$36)+SUMIF($J992,"*Основание заушника ЕИУЮ.735614.001*",'[19]ТЗ и ТП'!$D$37)+SUMIF($J992,"*Разборка заушной части*",'[19]ТЗ и ТП'!$D$38)+SUMIF($J992,"*Сборка корпуса заушной части*",'[19]ТЗ и ТП'!$D$39)+SUMIF($J992,"*Разборка клипсы*",'[19]ТЗ и ТП'!$D$40)+SUMIF($J992,"*Сборка корпуса клипсы*",'[19]ТЗ и ТП'!$D$41)+SUMIF($J992,"*Перепрошивка платы*",'[19]ТЗ и ТП'!$D$42)+SUMIF($J992,"*Подклейка провода к клипсе*",'[19]ТЗ и ТП'!$D$43)+SUMIF($J992,"*Чистка гарнитуры*",'[19]ТЗ и ТП'!$D$44)+SUMIF($J992,"*Проклейка амбушюр*",'[19]ТЗ и ТП'!$D$45)+SUMIF($J992,"*Прошивка BLE*",'[19]ТЗ и ТП'!$D$46)+SUMIF($J992,"*Скоба клипсы ЕИУЮ.745326.001*",'[19]ТЗ и ТП'!$D$47)+SUMIF($J992,"*Укорочен кабель*",'[19]ТЗ и ТП'!$D$48)+SUMIF($J992,"*Уменьшены амбушюры*",'[19]ТЗ и ТП'!$D$49)+SUMIF($J992,"*Установлены более длинные пружины 2 шт*",'[19]ТЗ и ТП'!$D$50)+SUMIF($J992,"*Установлены более длинные пружины 4 шт*",'[19]ТЗ и ТП'!$D$51)+SUMIF($J992,"*Растянуты пружины*",'[19]ТЗ и ТП'!$D$52)+SUMIF($J992,"*Перебор клипсы*",'[19]ТЗ и ТП'!$D$53)+SUMIF($J992,"*Усилена кнопка*",'[19]ТЗ и ТП'!$D$54)+IF($E992=$E991,0,IF($A992&gt;0.5,'[19]ТЗ и ТП'!$D$55,0))+IF(OR($F992="починено",$F992="сделана новая"),'[19]ТЗ и ТП'!$D$56)+IF(OR($F992="починено",$F992="сделана новая"),'[19]ТЗ и ТП'!$D$57)+SUMIF($J992,"*Ремонт платы датчика*",'[19]ТЗ и ТП'!$D$58)+SUMIF($J992,"*Изготовление датчика*",'[19]ТЗ и ТП'!$D$59)+SUMIF($J992,"*Вклейка магнита корпуса футляра*",'[19]ТЗ и ТП'!$D$63)+SUMIF($J992,"*Вклейка магнита крышки футляра*",'[19]ТЗ и ТП'!$D$64)+SUMIF($J992,"*Вклейка малого магнита корпуса футляра*",'[19]ТЗ и ТП'!$D$65)+SUMIF($J992,"*Вклейка малого магнита крышки футляра*",'[19]ТЗ и ТП'!$D$66)+SUMIF($J992,"*Замена 2-х цилиндрических магнитов*",'[19]ТЗ и ТП'!$D$67)+SUMIF($J992,"*Замена крышки футляра*",'[19]ТЗ и ТП'!$D$68)+SUMIF($J992,"*Замена магнита корпуса футляра*",'[19]ТЗ и ТП'!$D$69)+SUMIF($J992,"*Замена основания футляра*",'[19]ТЗ и ТП'!$D$70)+SUMIF($J992,"*Замена платы футляра*",'[19]ТЗ и ТП'!$D$71)+SUMIF($J992,"*Замена разъёма micro-USB кабеля футляра*",'[19]ТЗ и ТП'!$D$72)+SUMIF($J992,"*Замена разъёма micro-USB корпуса футляра*",'[19]ТЗ и ТП'!$D$73)+SUMIF($J992,"*Замена светодиода футляра*",'[19]ТЗ и ТП'!$D$74)+SUMIF($J992,"*Замена этикетки*",'[19]ТЗ и ТП'!$D$75)+SUMIF($J992,"*Исправление правильной ориентации micro-USB разъёма футляра  *",'[19]ТЗ и ТП'!$D$76)+SUMIF($J992,"*Замена кабеля футляра*",'[19]ТЗ и ТП'!$D$77)+SUMIF($J992,"*Доработка платы футляра &gt;40%*",'[19]ТЗ и ТП'!$D$78)+SUMIF($J992,"*Доработка платы футляра от нагрева*",'[19]ТЗ и ТП'!$D$79)+SUMIF($J992,"*Доработка разъёма micro-USB кабеля футляра*",'[19]ТЗ и ТП'!$D$80)+SUMIF($J992,"*Диагностика футляра*",'[19]ТЗ и ТП'!$D$81)+SUMIF($J992,"*Снятие платы футляра*",'[19]ТЗ и ТП'!$D$82)+SUMIF($J992,"*Установка платы футляра*",'[19]ТЗ и ТП'!$D$83)+SUMIF($J992,"*Изготовление уплотнителя под датчик*",'[19]ТЗ и ТП'!$D$84)+SUMIF($J992,"*Изготовление нового футляра*",'[19]ТЗ и ТП'!$D$85)+SUMIF($J992,"*Замена аккумулятора футляра*",'[19]ТЗ и ТП'!$D$86)</f>
        <v>#VALUE!</v>
      </c>
    </row>
    <row r="993" spans="1:17" ht="120">
      <c r="A993" s="147">
        <v>993</v>
      </c>
      <c r="B993" s="155" t="str">
        <f>IF(D993=4,VLOOKUP(C993,'[19]ФИО - № гарнитуры 4-я линия СПб'!$B$2:$C$180,2,FALSE),IF(D993=3,VLOOKUP(C993,'[19]ФИО - № гарнитуры 3-я линия СПб'!$B$2:$C$267,2,FALSE),""))</f>
        <v>Феоктистов Дмитрий Сергеевич</v>
      </c>
      <c r="C993" s="144">
        <v>78</v>
      </c>
      <c r="D993" s="5">
        <v>4</v>
      </c>
      <c r="E993" s="106">
        <v>43494</v>
      </c>
      <c r="F993" s="126" t="s">
        <v>120</v>
      </c>
      <c r="G993" s="124"/>
      <c r="H993" s="265"/>
      <c r="I993" s="63" t="s">
        <v>2435</v>
      </c>
      <c r="J993" s="31" t="s">
        <v>2040</v>
      </c>
      <c r="K993" s="19" t="s">
        <v>2562</v>
      </c>
      <c r="L993" s="148" t="s">
        <v>1601</v>
      </c>
      <c r="M993" s="145">
        <v>43524</v>
      </c>
      <c r="N993" s="145">
        <v>43524</v>
      </c>
      <c r="O993" s="149">
        <f>IF(M993&lt;&gt;"ЗН",COUNTIF(M$2:M992,M993),0)</f>
        <v>4</v>
      </c>
      <c r="P993" s="149" t="str">
        <f>IF($D993=4,IF(INT($E993)-EDATE(VLOOKUP($C993,'[19]ФИО - № гарнитуры 4-я линия СПб'!$B$2:$H$180,7,FALSE),12)&gt;=0,"НЕТ","ДА"),IF($D993=3,IF(INT($E993)-EDATE(VLOOKUP($C993,'[19]ФИО - № гарнитуры 3-я линия СПб'!$B$2:$M$267,12,FALSE),12)&gt;=0,"НЕТ","ДА"),""))</f>
        <v>НЕТ</v>
      </c>
      <c r="Q993" s="149" t="e">
        <f>SUMIF($J993,"*AFE4490*",'[19]ТЗ и ТП'!$D$2)+SUMIF($J993,"*BC817*",'[19]ТЗ и ТП'!$D$3)+SUMIF($J993,"*LP2985-3,0*",'[19]ТЗ и ТП'!$D$4)+SUMIF($J993,"*STC4054GR*",'[19]ТЗ и ТП'!$D$5)+SUMIF($J993,"*W25Q128*",'[19]ТЗ и ТП'!$D$6)+SUMIF($J993,"*Диагностика датчика*",'[19]ТЗ и ТП'!$D$7)+SUMIF($J993,"*Доработка амбушюр*",'[19]ТЗ и ТП'!$D$8)+SUMIF($J993,"*Заглушка клипсы ЕИУЮ.741621.001*",'[19]ТЗ и ТП'!$D$9)+SUMIF($J993,"*Заглушка клипсы ЕИУЮ.741621.001 - 2 шт*",'[19]ТЗ и ТП'!$D$10)+SUMIF($J993,"*Замена SMD-кнопки*",'[19]ТЗ и ТП'!$D$11)+SUMIF($J993,"*Замена аккумулятора датчика*",'[19]ТЗ и ТП'!$D$12)+SUMIF($J993,"*Замена амбушюр*",'[19]ТЗ и ТП'!$D$13)+SUMIF($J993,"*Замена детектора датчика крови DDN2090M APMKorea*",'[19]ТЗ и ТП'!$D$14)+SUMIF($J993,"*Замена заводского номера*",'[19]ТЗ и ТП'!$D$15)+SUMIF($J993,"*Замена зарядного устройства*",'[19]ТЗ и ТП'!$D$16)+SUMIF($J993,"*Замена излучателя датчика крови DDL2002M APMKorea*",'[19]ТЗ и ТП'!$D$17)+SUMIF($J993,"*Замена кабеля датчика*",'[19]ТЗ и ТП'!$D$18)+SUMIF($J993,"*Замена Кнопки заушника ЕИУЮ.741521.001*",'[19]ТЗ и ТП'!$D$19)+SUMIF($J993,"*Замена платы датчика*",'[19]ТЗ и ТП'!$D$20)+SUMIF($J993,"*Замена пружин 2 шт*",'[19]ТЗ и ТП'!$D$21)+SUMIF($J993,"*Замена пружин 4 шт*",'[19]ТЗ и ТП'!$D$22)+SUMIF($J993,"*Замена разъёма micro-USB датчика*",'[19]ТЗ и ТП'!$D$23)+SUMIF($J993,"*Замена этикетки на упаковке*",'[19]ТЗ и ТП'!$D$24)+SUMIF($J993,"*Изготовление нового силиконового уха*",'[19]ТЗ и ТП'!$D$25)+SUMIF($J993,"*Изготовление нового слепка уха*",'[19]ТЗ и ТП'!$D$26)+SUMIF($J993,"*Изготовление новой клипсы*",'[19]ТЗ и ТП'!$D$27)+SUMIF($J993,"*Изготовление новых амбушюр*",'[19]ТЗ и ТП'!$D$28)+SUMIF($J993,"*Изготовление новых форм*",'[19]ТЗ и ТП'!$D$29)+SUMIF($J993,"*Кинута перемычка*",'[19]ТЗ и ТП'!$D$30)+SUMIF($J993,"*Кожух клипсы верхний левый ЕИУЮ.735224.004*",'[19]ТЗ и ТП'!$D$31)+SUMIF($J993,"*Кожух клипсы верхний правый ЕИУЮ.735224.005*",'[19]ТЗ и ТП'!$D$32)+SUMIF($J993,"*Кожух клипсы нижний левый ЕИУЮ.735224.002*",'[19]ТЗ и ТП'!$D$33)+SUMIF($J993,"*Кожух клипсы нижний правый ЕИУЮ.735224.003*",'[19]ТЗ и ТП'!$D$34)+SUMIF($J993,"*Крышка заушника ЕИУЮ.735614.002*",'[19]ТЗ и ТП'!$D$35)+SUMIF($J993,"*Крышка скобы ЕИУЮ.745321.001*",'[19]ТЗ и ТП'!$D$36)+SUMIF($J993,"*Основание заушника ЕИУЮ.735614.001*",'[19]ТЗ и ТП'!$D$37)+SUMIF($J993,"*Разборка заушной части*",'[19]ТЗ и ТП'!$D$38)+SUMIF($J993,"*Сборка корпуса заушной части*",'[19]ТЗ и ТП'!$D$39)+SUMIF($J993,"*Разборка клипсы*",'[19]ТЗ и ТП'!$D$40)+SUMIF($J993,"*Сборка корпуса клипсы*",'[19]ТЗ и ТП'!$D$41)+SUMIF($J993,"*Перепрошивка платы*",'[19]ТЗ и ТП'!$D$42)+SUMIF($J993,"*Подклейка провода к клипсе*",'[19]ТЗ и ТП'!$D$43)+SUMIF($J993,"*Чистка гарнитуры*",'[19]ТЗ и ТП'!$D$44)+SUMIF($J993,"*Проклейка амбушюр*",'[19]ТЗ и ТП'!$D$45)+SUMIF($J993,"*Прошивка BLE*",'[19]ТЗ и ТП'!$D$46)+SUMIF($J993,"*Скоба клипсы ЕИУЮ.745326.001*",'[19]ТЗ и ТП'!$D$47)+SUMIF($J993,"*Укорочен кабель*",'[19]ТЗ и ТП'!$D$48)+SUMIF($J993,"*Уменьшены амбушюры*",'[19]ТЗ и ТП'!$D$49)+SUMIF($J993,"*Установлены более длинные пружины 2 шт*",'[19]ТЗ и ТП'!$D$50)+SUMIF($J993,"*Установлены более длинные пружины 4 шт*",'[19]ТЗ и ТП'!$D$51)+SUMIF($J993,"*Растянуты пружины*",'[19]ТЗ и ТП'!$D$52)+SUMIF($J993,"*Перебор клипсы*",'[19]ТЗ и ТП'!$D$53)+SUMIF($J993,"*Усилена кнопка*",'[19]ТЗ и ТП'!$D$54)+IF($E993=$E992,0,IF($A993&gt;0.5,'[19]ТЗ и ТП'!$D$55,0))+IF(OR($F993="починено",$F993="сделана новая"),'[19]ТЗ и ТП'!$D$56)+IF(OR($F993="починено",$F993="сделана новая"),'[19]ТЗ и ТП'!$D$57)+SUMIF($J993,"*Ремонт платы датчика*",'[19]ТЗ и ТП'!$D$58)+SUMIF($J993,"*Изготовление датчика*",'[19]ТЗ и ТП'!$D$59)+SUMIF($J993,"*Вклейка магнита корпуса футляра*",'[19]ТЗ и ТП'!$D$63)+SUMIF($J993,"*Вклейка магнита крышки футляра*",'[19]ТЗ и ТП'!$D$64)+SUMIF($J993,"*Вклейка малого магнита корпуса футляра*",'[19]ТЗ и ТП'!$D$65)+SUMIF($J993,"*Вклейка малого магнита крышки футляра*",'[19]ТЗ и ТП'!$D$66)+SUMIF($J993,"*Замена 2-х цилиндрических магнитов*",'[19]ТЗ и ТП'!$D$67)+SUMIF($J993,"*Замена крышки футляра*",'[19]ТЗ и ТП'!$D$68)+SUMIF($J993,"*Замена магнита корпуса футляра*",'[19]ТЗ и ТП'!$D$69)+SUMIF($J993,"*Замена основания футляра*",'[19]ТЗ и ТП'!$D$70)+SUMIF($J993,"*Замена платы футляра*",'[19]ТЗ и ТП'!$D$71)+SUMIF($J993,"*Замена разъёма micro-USB кабеля футляра*",'[19]ТЗ и ТП'!$D$72)+SUMIF($J993,"*Замена разъёма micro-USB корпуса футляра*",'[19]ТЗ и ТП'!$D$73)+SUMIF($J993,"*Замена светодиода футляра*",'[19]ТЗ и ТП'!$D$74)+SUMIF($J993,"*Замена этикетки*",'[19]ТЗ и ТП'!$D$75)+SUMIF($J993,"*Исправление правильной ориентации micro-USB разъёма футляра  *",'[19]ТЗ и ТП'!$D$76)+SUMIF($J993,"*Замена кабеля футляра*",'[19]ТЗ и ТП'!$D$77)+SUMIF($J993,"*Доработка платы футляра &gt;40%*",'[19]ТЗ и ТП'!$D$78)+SUMIF($J993,"*Доработка платы футляра от нагрева*",'[19]ТЗ и ТП'!$D$79)+SUMIF($J993,"*Доработка разъёма micro-USB кабеля футляра*",'[19]ТЗ и ТП'!$D$80)+SUMIF($J993,"*Диагностика футляра*",'[19]ТЗ и ТП'!$D$81)+SUMIF($J993,"*Снятие платы футляра*",'[19]ТЗ и ТП'!$D$82)+SUMIF($J993,"*Установка платы футляра*",'[19]ТЗ и ТП'!$D$83)+SUMIF($J993,"*Изготовление уплотнителя под датчик*",'[19]ТЗ и ТП'!$D$84)+SUMIF($J993,"*Изготовление нового футляра*",'[19]ТЗ и ТП'!$D$85)+SUMIF($J993,"*Замена аккумулятора футляра*",'[19]ТЗ и ТП'!$D$86)</f>
        <v>#VALUE!</v>
      </c>
    </row>
    <row r="994" spans="1:17" ht="120" hidden="1">
      <c r="A994" s="147">
        <v>994</v>
      </c>
      <c r="B994" s="155" t="str">
        <f>IF(D994=4,VLOOKUP(C994,'[19]ФИО - № гарнитуры 4-я линия СПб'!$B$2:$C$180,2,FALSE),IF(D994=3,VLOOKUP(C994,'[19]ФИО - № гарнитуры 3-я линия СПб'!$B$2:$C$267,2,FALSE),""))</f>
        <v>Буданов  Александр  Николаевич</v>
      </c>
      <c r="C994" s="144">
        <v>312</v>
      </c>
      <c r="D994" s="5">
        <v>3</v>
      </c>
      <c r="E994" s="106">
        <v>43494</v>
      </c>
      <c r="F994" s="126" t="s">
        <v>120</v>
      </c>
      <c r="G994" s="124"/>
      <c r="H994" s="265"/>
      <c r="I994" s="63" t="s">
        <v>2436</v>
      </c>
      <c r="J994" s="31" t="s">
        <v>2448</v>
      </c>
      <c r="K994" s="19" t="s">
        <v>2447</v>
      </c>
      <c r="L994" s="148" t="s">
        <v>1950</v>
      </c>
      <c r="M994" s="145">
        <v>43502</v>
      </c>
      <c r="N994" s="145">
        <v>43502</v>
      </c>
      <c r="O994" s="149">
        <f>IF(M994&lt;&gt;"ЗН",COUNTIF(M$2:M993,M994),0)</f>
        <v>2</v>
      </c>
      <c r="P994" s="149" t="str">
        <f>IF($D994=4,IF(INT($E994)-EDATE(VLOOKUP($C994,'[19]ФИО - № гарнитуры 4-я линия СПб'!$B$2:$H$180,7,FALSE),12)&gt;=0,"НЕТ","ДА"),IF($D994=3,IF(INT($E994)-EDATE(VLOOKUP($C994,'[19]ФИО - № гарнитуры 3-я линия СПб'!$B$2:$M$267,12,FALSE),12)&gt;=0,"НЕТ","ДА"),""))</f>
        <v>НЕТ</v>
      </c>
      <c r="Q994" s="149" t="e">
        <f>SUMIF($J994,"*AFE4490*",'[19]ТЗ и ТП'!$D$2)+SUMIF($J994,"*BC817*",'[19]ТЗ и ТП'!$D$3)+SUMIF($J994,"*LP2985-3,0*",'[19]ТЗ и ТП'!$D$4)+SUMIF($J994,"*STC4054GR*",'[19]ТЗ и ТП'!$D$5)+SUMIF($J994,"*W25Q128*",'[19]ТЗ и ТП'!$D$6)+SUMIF($J994,"*Диагностика датчика*",'[19]ТЗ и ТП'!$D$7)+SUMIF($J994,"*Доработка амбушюр*",'[19]ТЗ и ТП'!$D$8)+SUMIF($J994,"*Заглушка клипсы ЕИУЮ.741621.001*",'[19]ТЗ и ТП'!$D$9)+SUMIF($J994,"*Заглушка клипсы ЕИУЮ.741621.001 - 2 шт*",'[19]ТЗ и ТП'!$D$10)+SUMIF($J994,"*Замена SMD-кнопки*",'[19]ТЗ и ТП'!$D$11)+SUMIF($J994,"*Замена аккумулятора датчика*",'[19]ТЗ и ТП'!$D$12)+SUMIF($J994,"*Замена амбушюр*",'[19]ТЗ и ТП'!$D$13)+SUMIF($J994,"*Замена детектора датчика крови DDN2090M APMKorea*",'[19]ТЗ и ТП'!$D$14)+SUMIF($J994,"*Замена заводского номера*",'[19]ТЗ и ТП'!$D$15)+SUMIF($J994,"*Замена зарядного устройства*",'[19]ТЗ и ТП'!$D$16)+SUMIF($J994,"*Замена излучателя датчика крови DDL2002M APMKorea*",'[19]ТЗ и ТП'!$D$17)+SUMIF($J994,"*Замена кабеля датчика*",'[19]ТЗ и ТП'!$D$18)+SUMIF($J994,"*Замена Кнопки заушника ЕИУЮ.741521.001*",'[19]ТЗ и ТП'!$D$19)+SUMIF($J994,"*Замена платы датчика*",'[19]ТЗ и ТП'!$D$20)+SUMIF($J994,"*Замена пружин 2 шт*",'[19]ТЗ и ТП'!$D$21)+SUMIF($J994,"*Замена пружин 4 шт*",'[19]ТЗ и ТП'!$D$22)+SUMIF($J994,"*Замена разъёма micro-USB датчика*",'[19]ТЗ и ТП'!$D$23)+SUMIF($J994,"*Замена этикетки на упаковке*",'[19]ТЗ и ТП'!$D$24)+SUMIF($J994,"*Изготовление нового силиконового уха*",'[19]ТЗ и ТП'!$D$25)+SUMIF($J994,"*Изготовление нового слепка уха*",'[19]ТЗ и ТП'!$D$26)+SUMIF($J994,"*Изготовление новой клипсы*",'[19]ТЗ и ТП'!$D$27)+SUMIF($J994,"*Изготовление новых амбушюр*",'[19]ТЗ и ТП'!$D$28)+SUMIF($J994,"*Изготовление новых форм*",'[19]ТЗ и ТП'!$D$29)+SUMIF($J994,"*Кинута перемычка*",'[19]ТЗ и ТП'!$D$30)+SUMIF($J994,"*Кожух клипсы верхний левый ЕИУЮ.735224.004*",'[19]ТЗ и ТП'!$D$31)+SUMIF($J994,"*Кожух клипсы верхний правый ЕИУЮ.735224.005*",'[19]ТЗ и ТП'!$D$32)+SUMIF($J994,"*Кожух клипсы нижний левый ЕИУЮ.735224.002*",'[19]ТЗ и ТП'!$D$33)+SUMIF($J994,"*Кожух клипсы нижний правый ЕИУЮ.735224.003*",'[19]ТЗ и ТП'!$D$34)+SUMIF($J994,"*Крышка заушника ЕИУЮ.735614.002*",'[19]ТЗ и ТП'!$D$35)+SUMIF($J994,"*Крышка скобы ЕИУЮ.745321.001*",'[19]ТЗ и ТП'!$D$36)+SUMIF($J994,"*Основание заушника ЕИУЮ.735614.001*",'[19]ТЗ и ТП'!$D$37)+SUMIF($J994,"*Разборка заушной части*",'[19]ТЗ и ТП'!$D$38)+SUMIF($J994,"*Сборка корпуса заушной части*",'[19]ТЗ и ТП'!$D$39)+SUMIF($J994,"*Разборка клипсы*",'[19]ТЗ и ТП'!$D$40)+SUMIF($J994,"*Сборка корпуса клипсы*",'[19]ТЗ и ТП'!$D$41)+SUMIF($J994,"*Перепрошивка платы*",'[19]ТЗ и ТП'!$D$42)+SUMIF($J994,"*Подклейка провода к клипсе*",'[19]ТЗ и ТП'!$D$43)+SUMIF($J994,"*Чистка гарнитуры*",'[19]ТЗ и ТП'!$D$44)+SUMIF($J994,"*Проклейка амбушюр*",'[19]ТЗ и ТП'!$D$45)+SUMIF($J994,"*Прошивка BLE*",'[19]ТЗ и ТП'!$D$46)+SUMIF($J994,"*Скоба клипсы ЕИУЮ.745326.001*",'[19]ТЗ и ТП'!$D$47)+SUMIF($J994,"*Укорочен кабель*",'[19]ТЗ и ТП'!$D$48)+SUMIF($J994,"*Уменьшены амбушюры*",'[19]ТЗ и ТП'!$D$49)+SUMIF($J994,"*Установлены более длинные пружины 2 шт*",'[19]ТЗ и ТП'!$D$50)+SUMIF($J994,"*Установлены более длинные пружины 4 шт*",'[19]ТЗ и ТП'!$D$51)+SUMIF($J994,"*Растянуты пружины*",'[19]ТЗ и ТП'!$D$52)+SUMIF($J994,"*Перебор клипсы*",'[19]ТЗ и ТП'!$D$53)+SUMIF($J994,"*Усилена кнопка*",'[19]ТЗ и ТП'!$D$54)+IF($E994=$E993,0,IF($A994&gt;0.5,'[19]ТЗ и ТП'!$D$55,0))+IF(OR($F994="починено",$F994="сделана новая"),'[19]ТЗ и ТП'!$D$56)+IF(OR($F994="починено",$F994="сделана новая"),'[19]ТЗ и ТП'!$D$57)+SUMIF($J994,"*Ремонт платы датчика*",'[19]ТЗ и ТП'!$D$58)+SUMIF($J994,"*Изготовление датчика*",'[19]ТЗ и ТП'!$D$59)+SUMIF($J994,"*Вклейка магнита корпуса футляра*",'[19]ТЗ и ТП'!$D$63)+SUMIF($J994,"*Вклейка магнита крышки футляра*",'[19]ТЗ и ТП'!$D$64)+SUMIF($J994,"*Вклейка малого магнита корпуса футляра*",'[19]ТЗ и ТП'!$D$65)+SUMIF($J994,"*Вклейка малого магнита крышки футляра*",'[19]ТЗ и ТП'!$D$66)+SUMIF($J994,"*Замена 2-х цилиндрических магнитов*",'[19]ТЗ и ТП'!$D$67)+SUMIF($J994,"*Замена крышки футляра*",'[19]ТЗ и ТП'!$D$68)+SUMIF($J994,"*Замена магнита корпуса футляра*",'[19]ТЗ и ТП'!$D$69)+SUMIF($J994,"*Замена основания футляра*",'[19]ТЗ и ТП'!$D$70)+SUMIF($J994,"*Замена платы футляра*",'[19]ТЗ и ТП'!$D$71)+SUMIF($J994,"*Замена разъёма micro-USB кабеля футляра*",'[19]ТЗ и ТП'!$D$72)+SUMIF($J994,"*Замена разъёма micro-USB корпуса футляра*",'[19]ТЗ и ТП'!$D$73)+SUMIF($J994,"*Замена светодиода футляра*",'[19]ТЗ и ТП'!$D$74)+SUMIF($J994,"*Замена этикетки*",'[19]ТЗ и ТП'!$D$75)+SUMIF($J994,"*Исправление правильной ориентации micro-USB разъёма футляра  *",'[19]ТЗ и ТП'!$D$76)+SUMIF($J994,"*Замена кабеля футляра*",'[19]ТЗ и ТП'!$D$77)+SUMIF($J994,"*Доработка платы футляра &gt;40%*",'[19]ТЗ и ТП'!$D$78)+SUMIF($J994,"*Доработка платы футляра от нагрева*",'[19]ТЗ и ТП'!$D$79)+SUMIF($J994,"*Доработка разъёма micro-USB кабеля футляра*",'[19]ТЗ и ТП'!$D$80)+SUMIF($J994,"*Диагностика футляра*",'[19]ТЗ и ТП'!$D$81)+SUMIF($J994,"*Снятие платы футляра*",'[19]ТЗ и ТП'!$D$82)+SUMIF($J994,"*Установка платы футляра*",'[19]ТЗ и ТП'!$D$83)+SUMIF($J994,"*Изготовление уплотнителя под датчик*",'[19]ТЗ и ТП'!$D$84)+SUMIF($J994,"*Изготовление нового футляра*",'[19]ТЗ и ТП'!$D$85)+SUMIF($J994,"*Замена аккумулятора футляра*",'[19]ТЗ и ТП'!$D$86)</f>
        <v>#VALUE!</v>
      </c>
    </row>
    <row r="995" spans="1:17" ht="120" hidden="1">
      <c r="A995" s="147">
        <v>995</v>
      </c>
      <c r="B995" s="155" t="str">
        <f>IF(D995=4,VLOOKUP(C995,'[19]ФИО - № гарнитуры 4-я линия СПб'!$B$2:$C$180,2,FALSE),IF(D995=3,VLOOKUP(C995,'[19]ФИО - № гарнитуры 3-я линия СПб'!$B$2:$C$267,2,FALSE),""))</f>
        <v>Хорин Евгений Павлович</v>
      </c>
      <c r="C995" s="144">
        <v>468</v>
      </c>
      <c r="D995" s="5">
        <v>3</v>
      </c>
      <c r="E995" s="106">
        <v>43494</v>
      </c>
      <c r="F995" s="126" t="s">
        <v>120</v>
      </c>
      <c r="G995" s="124"/>
      <c r="H995" s="265"/>
      <c r="I995" s="63" t="s">
        <v>2437</v>
      </c>
      <c r="J995" s="31" t="s">
        <v>2451</v>
      </c>
      <c r="K995" s="19" t="s">
        <v>2450</v>
      </c>
      <c r="L995" s="148" t="s">
        <v>1950</v>
      </c>
      <c r="M995" s="145">
        <v>43502</v>
      </c>
      <c r="N995" s="145">
        <v>43502</v>
      </c>
      <c r="O995" s="149">
        <f>IF(M995&lt;&gt;"ЗН",COUNTIF(M$2:M994,M995),0)</f>
        <v>3</v>
      </c>
      <c r="P995" s="149" t="str">
        <f>IF($D995=4,IF(INT($E995)-EDATE(VLOOKUP($C995,'[19]ФИО - № гарнитуры 4-я линия СПб'!$B$2:$H$180,7,FALSE),12)&gt;=0,"НЕТ","ДА"),IF($D995=3,IF(INT($E995)-EDATE(VLOOKUP($C995,'[19]ФИО - № гарнитуры 3-я линия СПб'!$B$2:$M$267,12,FALSE),12)&gt;=0,"НЕТ","ДА"),""))</f>
        <v>НЕТ</v>
      </c>
      <c r="Q995" s="149" t="e">
        <f>SUMIF($J995,"*AFE4490*",'[19]ТЗ и ТП'!$D$2)+SUMIF($J995,"*BC817*",'[19]ТЗ и ТП'!$D$3)+SUMIF($J995,"*LP2985-3,0*",'[19]ТЗ и ТП'!$D$4)+SUMIF($J995,"*STC4054GR*",'[19]ТЗ и ТП'!$D$5)+SUMIF($J995,"*W25Q128*",'[19]ТЗ и ТП'!$D$6)+SUMIF($J995,"*Диагностика датчика*",'[19]ТЗ и ТП'!$D$7)+SUMIF($J995,"*Доработка амбушюр*",'[19]ТЗ и ТП'!$D$8)+SUMIF($J995,"*Заглушка клипсы ЕИУЮ.741621.001*",'[19]ТЗ и ТП'!$D$9)+SUMIF($J995,"*Заглушка клипсы ЕИУЮ.741621.001 - 2 шт*",'[19]ТЗ и ТП'!$D$10)+SUMIF($J995,"*Замена SMD-кнопки*",'[19]ТЗ и ТП'!$D$11)+SUMIF($J995,"*Замена аккумулятора датчика*",'[19]ТЗ и ТП'!$D$12)+SUMIF($J995,"*Замена амбушюр*",'[19]ТЗ и ТП'!$D$13)+SUMIF($J995,"*Замена детектора датчика крови DDN2090M APMKorea*",'[19]ТЗ и ТП'!$D$14)+SUMIF($J995,"*Замена заводского номера*",'[19]ТЗ и ТП'!$D$15)+SUMIF($J995,"*Замена зарядного устройства*",'[19]ТЗ и ТП'!$D$16)+SUMIF($J995,"*Замена излучателя датчика крови DDL2002M APMKorea*",'[19]ТЗ и ТП'!$D$17)+SUMIF($J995,"*Замена кабеля датчика*",'[19]ТЗ и ТП'!$D$18)+SUMIF($J995,"*Замена Кнопки заушника ЕИУЮ.741521.001*",'[19]ТЗ и ТП'!$D$19)+SUMIF($J995,"*Замена платы датчика*",'[19]ТЗ и ТП'!$D$20)+SUMIF($J995,"*Замена пружин 2 шт*",'[19]ТЗ и ТП'!$D$21)+SUMIF($J995,"*Замена пружин 4 шт*",'[19]ТЗ и ТП'!$D$22)+SUMIF($J995,"*Замена разъёма micro-USB датчика*",'[19]ТЗ и ТП'!$D$23)+SUMIF($J995,"*Замена этикетки на упаковке*",'[19]ТЗ и ТП'!$D$24)+SUMIF($J995,"*Изготовление нового силиконового уха*",'[19]ТЗ и ТП'!$D$25)+SUMIF($J995,"*Изготовление нового слепка уха*",'[19]ТЗ и ТП'!$D$26)+SUMIF($J995,"*Изготовление новой клипсы*",'[19]ТЗ и ТП'!$D$27)+SUMIF($J995,"*Изготовление новых амбушюр*",'[19]ТЗ и ТП'!$D$28)+SUMIF($J995,"*Изготовление новых форм*",'[19]ТЗ и ТП'!$D$29)+SUMIF($J995,"*Кинута перемычка*",'[19]ТЗ и ТП'!$D$30)+SUMIF($J995,"*Кожух клипсы верхний левый ЕИУЮ.735224.004*",'[19]ТЗ и ТП'!$D$31)+SUMIF($J995,"*Кожух клипсы верхний правый ЕИУЮ.735224.005*",'[19]ТЗ и ТП'!$D$32)+SUMIF($J995,"*Кожух клипсы нижний левый ЕИУЮ.735224.002*",'[19]ТЗ и ТП'!$D$33)+SUMIF($J995,"*Кожух клипсы нижний правый ЕИУЮ.735224.003*",'[19]ТЗ и ТП'!$D$34)+SUMIF($J995,"*Крышка заушника ЕИУЮ.735614.002*",'[19]ТЗ и ТП'!$D$35)+SUMIF($J995,"*Крышка скобы ЕИУЮ.745321.001*",'[19]ТЗ и ТП'!$D$36)+SUMIF($J995,"*Основание заушника ЕИУЮ.735614.001*",'[19]ТЗ и ТП'!$D$37)+SUMIF($J995,"*Разборка заушной части*",'[19]ТЗ и ТП'!$D$38)+SUMIF($J995,"*Сборка корпуса заушной части*",'[19]ТЗ и ТП'!$D$39)+SUMIF($J995,"*Разборка клипсы*",'[19]ТЗ и ТП'!$D$40)+SUMIF($J995,"*Сборка корпуса клипсы*",'[19]ТЗ и ТП'!$D$41)+SUMIF($J995,"*Перепрошивка платы*",'[19]ТЗ и ТП'!$D$42)+SUMIF($J995,"*Подклейка провода к клипсе*",'[19]ТЗ и ТП'!$D$43)+SUMIF($J995,"*Чистка гарнитуры*",'[19]ТЗ и ТП'!$D$44)+SUMIF($J995,"*Проклейка амбушюр*",'[19]ТЗ и ТП'!$D$45)+SUMIF($J995,"*Прошивка BLE*",'[19]ТЗ и ТП'!$D$46)+SUMIF($J995,"*Скоба клипсы ЕИУЮ.745326.001*",'[19]ТЗ и ТП'!$D$47)+SUMIF($J995,"*Укорочен кабель*",'[19]ТЗ и ТП'!$D$48)+SUMIF($J995,"*Уменьшены амбушюры*",'[19]ТЗ и ТП'!$D$49)+SUMIF($J995,"*Установлены более длинные пружины 2 шт*",'[19]ТЗ и ТП'!$D$50)+SUMIF($J995,"*Установлены более длинные пружины 4 шт*",'[19]ТЗ и ТП'!$D$51)+SUMIF($J995,"*Растянуты пружины*",'[19]ТЗ и ТП'!$D$52)+SUMIF($J995,"*Перебор клипсы*",'[19]ТЗ и ТП'!$D$53)+SUMIF($J995,"*Усилена кнопка*",'[19]ТЗ и ТП'!$D$54)+IF($E995=$E994,0,IF($A995&gt;0.5,'[19]ТЗ и ТП'!$D$55,0))+IF(OR($F995="починено",$F995="сделана новая"),'[19]ТЗ и ТП'!$D$56)+IF(OR($F995="починено",$F995="сделана новая"),'[19]ТЗ и ТП'!$D$57)+SUMIF($J995,"*Ремонт платы датчика*",'[19]ТЗ и ТП'!$D$58)+SUMIF($J995,"*Изготовление датчика*",'[19]ТЗ и ТП'!$D$59)+SUMIF($J995,"*Вклейка магнита корпуса футляра*",'[19]ТЗ и ТП'!$D$63)+SUMIF($J995,"*Вклейка магнита крышки футляра*",'[19]ТЗ и ТП'!$D$64)+SUMIF($J995,"*Вклейка малого магнита корпуса футляра*",'[19]ТЗ и ТП'!$D$65)+SUMIF($J995,"*Вклейка малого магнита крышки футляра*",'[19]ТЗ и ТП'!$D$66)+SUMIF($J995,"*Замена 2-х цилиндрических магнитов*",'[19]ТЗ и ТП'!$D$67)+SUMIF($J995,"*Замена крышки футляра*",'[19]ТЗ и ТП'!$D$68)+SUMIF($J995,"*Замена магнита корпуса футляра*",'[19]ТЗ и ТП'!$D$69)+SUMIF($J995,"*Замена основания футляра*",'[19]ТЗ и ТП'!$D$70)+SUMIF($J995,"*Замена платы футляра*",'[19]ТЗ и ТП'!$D$71)+SUMIF($J995,"*Замена разъёма micro-USB кабеля футляра*",'[19]ТЗ и ТП'!$D$72)+SUMIF($J995,"*Замена разъёма micro-USB корпуса футляра*",'[19]ТЗ и ТП'!$D$73)+SUMIF($J995,"*Замена светодиода футляра*",'[19]ТЗ и ТП'!$D$74)+SUMIF($J995,"*Замена этикетки*",'[19]ТЗ и ТП'!$D$75)+SUMIF($J995,"*Исправление правильной ориентации micro-USB разъёма футляра  *",'[19]ТЗ и ТП'!$D$76)+SUMIF($J995,"*Замена кабеля футляра*",'[19]ТЗ и ТП'!$D$77)+SUMIF($J995,"*Доработка платы футляра &gt;40%*",'[19]ТЗ и ТП'!$D$78)+SUMIF($J995,"*Доработка платы футляра от нагрева*",'[19]ТЗ и ТП'!$D$79)+SUMIF($J995,"*Доработка разъёма micro-USB кабеля футляра*",'[19]ТЗ и ТП'!$D$80)+SUMIF($J995,"*Диагностика футляра*",'[19]ТЗ и ТП'!$D$81)+SUMIF($J995,"*Снятие платы футляра*",'[19]ТЗ и ТП'!$D$82)+SUMIF($J995,"*Установка платы футляра*",'[19]ТЗ и ТП'!$D$83)+SUMIF($J995,"*Изготовление уплотнителя под датчик*",'[19]ТЗ и ТП'!$D$84)+SUMIF($J995,"*Изготовление нового футляра*",'[19]ТЗ и ТП'!$D$85)+SUMIF($J995,"*Замена аккумулятора футляра*",'[19]ТЗ и ТП'!$D$86)</f>
        <v>#VALUE!</v>
      </c>
    </row>
    <row r="996" spans="1:17" ht="120" hidden="1">
      <c r="A996" s="147">
        <v>996</v>
      </c>
      <c r="B996" s="155" t="str">
        <f>IF(D996=4,VLOOKUP(C996,'[19]ФИО - № гарнитуры 4-я линия СПб'!$B$2:$C$180,2,FALSE),IF(D996=3,VLOOKUP(C996,'[19]ФИО - № гарнитуры 3-я линия СПб'!$B$2:$C$267,2,FALSE),""))</f>
        <v>Колокольцев Сергей Дмитриевич</v>
      </c>
      <c r="C996" s="144">
        <v>365</v>
      </c>
      <c r="D996" s="5">
        <v>3</v>
      </c>
      <c r="E996" s="106">
        <v>43494</v>
      </c>
      <c r="F996" s="126" t="s">
        <v>120</v>
      </c>
      <c r="G996" s="124"/>
      <c r="H996" s="265"/>
      <c r="I996" s="63" t="s">
        <v>2438</v>
      </c>
      <c r="J996" s="31" t="s">
        <v>2461</v>
      </c>
      <c r="K996" s="19" t="s">
        <v>2460</v>
      </c>
      <c r="L996" s="148" t="s">
        <v>1601</v>
      </c>
      <c r="M996" s="145">
        <v>43500</v>
      </c>
      <c r="N996" s="145">
        <v>43502</v>
      </c>
      <c r="O996" s="149">
        <f>IF(M996&lt;&gt;"ЗН",COUNTIF(M$2:M995,M996),0)</f>
        <v>4</v>
      </c>
      <c r="P996" s="149" t="str">
        <f>IF($D996=4,IF(INT($E996)-EDATE(VLOOKUP($C996,'[19]ФИО - № гарнитуры 4-я линия СПб'!$B$2:$H$180,7,FALSE),12)&gt;=0,"НЕТ","ДА"),IF($D996=3,IF(INT($E996)-EDATE(VLOOKUP($C996,'[19]ФИО - № гарнитуры 3-я линия СПб'!$B$2:$M$267,12,FALSE),12)&gt;=0,"НЕТ","ДА"),""))</f>
        <v>НЕТ</v>
      </c>
      <c r="Q996" s="149" t="e">
        <f>SUMIF($J996,"*AFE4490*",'[19]ТЗ и ТП'!$D$2)+SUMIF($J996,"*BC817*",'[19]ТЗ и ТП'!$D$3)+SUMIF($J996,"*LP2985-3,0*",'[19]ТЗ и ТП'!$D$4)+SUMIF($J996,"*STC4054GR*",'[19]ТЗ и ТП'!$D$5)+SUMIF($J996,"*W25Q128*",'[19]ТЗ и ТП'!$D$6)+SUMIF($J996,"*Диагностика датчика*",'[19]ТЗ и ТП'!$D$7)+SUMIF($J996,"*Доработка амбушюр*",'[19]ТЗ и ТП'!$D$8)+SUMIF($J996,"*Заглушка клипсы ЕИУЮ.741621.001*",'[19]ТЗ и ТП'!$D$9)+SUMIF($J996,"*Заглушка клипсы ЕИУЮ.741621.001 - 2 шт*",'[19]ТЗ и ТП'!$D$10)+SUMIF($J996,"*Замена SMD-кнопки*",'[19]ТЗ и ТП'!$D$11)+SUMIF($J996,"*Замена аккумулятора датчика*",'[19]ТЗ и ТП'!$D$12)+SUMIF($J996,"*Замена амбушюр*",'[19]ТЗ и ТП'!$D$13)+SUMIF($J996,"*Замена детектора датчика крови DDN2090M APMKorea*",'[19]ТЗ и ТП'!$D$14)+SUMIF($J996,"*Замена заводского номера*",'[19]ТЗ и ТП'!$D$15)+SUMIF($J996,"*Замена зарядного устройства*",'[19]ТЗ и ТП'!$D$16)+SUMIF($J996,"*Замена излучателя датчика крови DDL2002M APMKorea*",'[19]ТЗ и ТП'!$D$17)+SUMIF($J996,"*Замена кабеля датчика*",'[19]ТЗ и ТП'!$D$18)+SUMIF($J996,"*Замена Кнопки заушника ЕИУЮ.741521.001*",'[19]ТЗ и ТП'!$D$19)+SUMIF($J996,"*Замена платы датчика*",'[19]ТЗ и ТП'!$D$20)+SUMIF($J996,"*Замена пружин 2 шт*",'[19]ТЗ и ТП'!$D$21)+SUMIF($J996,"*Замена пружин 4 шт*",'[19]ТЗ и ТП'!$D$22)+SUMIF($J996,"*Замена разъёма micro-USB датчика*",'[19]ТЗ и ТП'!$D$23)+SUMIF($J996,"*Замена этикетки на упаковке*",'[19]ТЗ и ТП'!$D$24)+SUMIF($J996,"*Изготовление нового силиконового уха*",'[19]ТЗ и ТП'!$D$25)+SUMIF($J996,"*Изготовление нового слепка уха*",'[19]ТЗ и ТП'!$D$26)+SUMIF($J996,"*Изготовление новой клипсы*",'[19]ТЗ и ТП'!$D$27)+SUMIF($J996,"*Изготовление новых амбушюр*",'[19]ТЗ и ТП'!$D$28)+SUMIF($J996,"*Изготовление новых форм*",'[19]ТЗ и ТП'!$D$29)+SUMIF($J996,"*Кинута перемычка*",'[19]ТЗ и ТП'!$D$30)+SUMIF($J996,"*Кожух клипсы верхний левый ЕИУЮ.735224.004*",'[19]ТЗ и ТП'!$D$31)+SUMIF($J996,"*Кожух клипсы верхний правый ЕИУЮ.735224.005*",'[19]ТЗ и ТП'!$D$32)+SUMIF($J996,"*Кожух клипсы нижний левый ЕИУЮ.735224.002*",'[19]ТЗ и ТП'!$D$33)+SUMIF($J996,"*Кожух клипсы нижний правый ЕИУЮ.735224.003*",'[19]ТЗ и ТП'!$D$34)+SUMIF($J996,"*Крышка заушника ЕИУЮ.735614.002*",'[19]ТЗ и ТП'!$D$35)+SUMIF($J996,"*Крышка скобы ЕИУЮ.745321.001*",'[19]ТЗ и ТП'!$D$36)+SUMIF($J996,"*Основание заушника ЕИУЮ.735614.001*",'[19]ТЗ и ТП'!$D$37)+SUMIF($J996,"*Разборка заушной части*",'[19]ТЗ и ТП'!$D$38)+SUMIF($J996,"*Сборка корпуса заушной части*",'[19]ТЗ и ТП'!$D$39)+SUMIF($J996,"*Разборка клипсы*",'[19]ТЗ и ТП'!$D$40)+SUMIF($J996,"*Сборка корпуса клипсы*",'[19]ТЗ и ТП'!$D$41)+SUMIF($J996,"*Перепрошивка платы*",'[19]ТЗ и ТП'!$D$42)+SUMIF($J996,"*Подклейка провода к клипсе*",'[19]ТЗ и ТП'!$D$43)+SUMIF($J996,"*Чистка гарнитуры*",'[19]ТЗ и ТП'!$D$44)+SUMIF($J996,"*Проклейка амбушюр*",'[19]ТЗ и ТП'!$D$45)+SUMIF($J996,"*Прошивка BLE*",'[19]ТЗ и ТП'!$D$46)+SUMIF($J996,"*Скоба клипсы ЕИУЮ.745326.001*",'[19]ТЗ и ТП'!$D$47)+SUMIF($J996,"*Укорочен кабель*",'[19]ТЗ и ТП'!$D$48)+SUMIF($J996,"*Уменьшены амбушюры*",'[19]ТЗ и ТП'!$D$49)+SUMIF($J996,"*Установлены более длинные пружины 2 шт*",'[19]ТЗ и ТП'!$D$50)+SUMIF($J996,"*Установлены более длинные пружины 4 шт*",'[19]ТЗ и ТП'!$D$51)+SUMIF($J996,"*Растянуты пружины*",'[19]ТЗ и ТП'!$D$52)+SUMIF($J996,"*Перебор клипсы*",'[19]ТЗ и ТП'!$D$53)+SUMIF($J996,"*Усилена кнопка*",'[19]ТЗ и ТП'!$D$54)+IF($E996=$E995,0,IF($A996&gt;0.5,'[19]ТЗ и ТП'!$D$55,0))+IF(OR($F996="починено",$F996="сделана новая"),'[19]ТЗ и ТП'!$D$56)+IF(OR($F996="починено",$F996="сделана новая"),'[19]ТЗ и ТП'!$D$57)+SUMIF($J996,"*Ремонт платы датчика*",'[19]ТЗ и ТП'!$D$58)+SUMIF($J996,"*Изготовление датчика*",'[19]ТЗ и ТП'!$D$59)+SUMIF($J996,"*Вклейка магнита корпуса футляра*",'[19]ТЗ и ТП'!$D$63)+SUMIF($J996,"*Вклейка магнита крышки футляра*",'[19]ТЗ и ТП'!$D$64)+SUMIF($J996,"*Вклейка малого магнита корпуса футляра*",'[19]ТЗ и ТП'!$D$65)+SUMIF($J996,"*Вклейка малого магнита крышки футляра*",'[19]ТЗ и ТП'!$D$66)+SUMIF($J996,"*Замена 2-х цилиндрических магнитов*",'[19]ТЗ и ТП'!$D$67)+SUMIF($J996,"*Замена крышки футляра*",'[19]ТЗ и ТП'!$D$68)+SUMIF($J996,"*Замена магнита корпуса футляра*",'[19]ТЗ и ТП'!$D$69)+SUMIF($J996,"*Замена основания футляра*",'[19]ТЗ и ТП'!$D$70)+SUMIF($J996,"*Замена платы футляра*",'[19]ТЗ и ТП'!$D$71)+SUMIF($J996,"*Замена разъёма micro-USB кабеля футляра*",'[19]ТЗ и ТП'!$D$72)+SUMIF($J996,"*Замена разъёма micro-USB корпуса футляра*",'[19]ТЗ и ТП'!$D$73)+SUMIF($J996,"*Замена светодиода футляра*",'[19]ТЗ и ТП'!$D$74)+SUMIF($J996,"*Замена этикетки*",'[19]ТЗ и ТП'!$D$75)+SUMIF($J996,"*Исправление правильной ориентации micro-USB разъёма футляра  *",'[19]ТЗ и ТП'!$D$76)+SUMIF($J996,"*Замена кабеля футляра*",'[19]ТЗ и ТП'!$D$77)+SUMIF($J996,"*Доработка платы футляра &gt;40%*",'[19]ТЗ и ТП'!$D$78)+SUMIF($J996,"*Доработка платы футляра от нагрева*",'[19]ТЗ и ТП'!$D$79)+SUMIF($J996,"*Доработка разъёма micro-USB кабеля футляра*",'[19]ТЗ и ТП'!$D$80)+SUMIF($J996,"*Диагностика футляра*",'[19]ТЗ и ТП'!$D$81)+SUMIF($J996,"*Снятие платы футляра*",'[19]ТЗ и ТП'!$D$82)+SUMIF($J996,"*Установка платы футляра*",'[19]ТЗ и ТП'!$D$83)+SUMIF($J996,"*Изготовление уплотнителя под датчик*",'[19]ТЗ и ТП'!$D$84)+SUMIF($J996,"*Изготовление нового футляра*",'[19]ТЗ и ТП'!$D$85)+SUMIF($J996,"*Замена аккумулятора футляра*",'[19]ТЗ и ТП'!$D$86)</f>
        <v>#VALUE!</v>
      </c>
    </row>
    <row r="997" spans="1:17" ht="120" hidden="1">
      <c r="A997" s="147">
        <v>997</v>
      </c>
      <c r="B997" s="155" t="str">
        <f>IF(D997=4,VLOOKUP(C997,'[19]ФИО - № гарнитуры 4-я линия СПб'!$B$2:$C$180,2,FALSE),IF(D997=3,VLOOKUP(C997,'[19]ФИО - № гарнитуры 3-я линия СПб'!$B$2:$C$267,2,FALSE),""))</f>
        <v>Ковалёв Антон Геннадьевич</v>
      </c>
      <c r="C997" s="144">
        <v>362</v>
      </c>
      <c r="D997" s="5">
        <v>3</v>
      </c>
      <c r="E997" s="106">
        <v>43494</v>
      </c>
      <c r="F997" s="126" t="s">
        <v>120</v>
      </c>
      <c r="G997" s="124"/>
      <c r="H997" s="265"/>
      <c r="I997" s="63" t="s">
        <v>2439</v>
      </c>
      <c r="J997" s="31" t="s">
        <v>2445</v>
      </c>
      <c r="K997" s="19" t="s">
        <v>2446</v>
      </c>
      <c r="L997" s="148" t="s">
        <v>1950</v>
      </c>
      <c r="M997" s="145">
        <v>43502</v>
      </c>
      <c r="N997" s="145">
        <v>43502</v>
      </c>
      <c r="O997" s="149">
        <f>IF(M997&lt;&gt;"ЗН",COUNTIF(M$2:M996,M997),0)</f>
        <v>4</v>
      </c>
      <c r="P997" s="149" t="str">
        <f>IF($D997=4,IF(INT($E997)-EDATE(VLOOKUP($C997,'[19]ФИО - № гарнитуры 4-я линия СПб'!$B$2:$H$180,7,FALSE),12)&gt;=0,"НЕТ","ДА"),IF($D997=3,IF(INT($E997)-EDATE(VLOOKUP($C997,'[19]ФИО - № гарнитуры 3-я линия СПб'!$B$2:$M$267,12,FALSE),12)&gt;=0,"НЕТ","ДА"),""))</f>
        <v>НЕТ</v>
      </c>
      <c r="Q997" s="149" t="e">
        <f>SUMIF($J997,"*AFE4490*",'[19]ТЗ и ТП'!$D$2)+SUMIF($J997,"*BC817*",'[19]ТЗ и ТП'!$D$3)+SUMIF($J997,"*LP2985-3,0*",'[19]ТЗ и ТП'!$D$4)+SUMIF($J997,"*STC4054GR*",'[19]ТЗ и ТП'!$D$5)+SUMIF($J997,"*W25Q128*",'[19]ТЗ и ТП'!$D$6)+SUMIF($J997,"*Диагностика датчика*",'[19]ТЗ и ТП'!$D$7)+SUMIF($J997,"*Доработка амбушюр*",'[19]ТЗ и ТП'!$D$8)+SUMIF($J997,"*Заглушка клипсы ЕИУЮ.741621.001*",'[19]ТЗ и ТП'!$D$9)+SUMIF($J997,"*Заглушка клипсы ЕИУЮ.741621.001 - 2 шт*",'[19]ТЗ и ТП'!$D$10)+SUMIF($J997,"*Замена SMD-кнопки*",'[19]ТЗ и ТП'!$D$11)+SUMIF($J997,"*Замена аккумулятора датчика*",'[19]ТЗ и ТП'!$D$12)+SUMIF($J997,"*Замена амбушюр*",'[19]ТЗ и ТП'!$D$13)+SUMIF($J997,"*Замена детектора датчика крови DDN2090M APMKorea*",'[19]ТЗ и ТП'!$D$14)+SUMIF($J997,"*Замена заводского номера*",'[19]ТЗ и ТП'!$D$15)+SUMIF($J997,"*Замена зарядного устройства*",'[19]ТЗ и ТП'!$D$16)+SUMIF($J997,"*Замена излучателя датчика крови DDL2002M APMKorea*",'[19]ТЗ и ТП'!$D$17)+SUMIF($J997,"*Замена кабеля датчика*",'[19]ТЗ и ТП'!$D$18)+SUMIF($J997,"*Замена Кнопки заушника ЕИУЮ.741521.001*",'[19]ТЗ и ТП'!$D$19)+SUMIF($J997,"*Замена платы датчика*",'[19]ТЗ и ТП'!$D$20)+SUMIF($J997,"*Замена пружин 2 шт*",'[19]ТЗ и ТП'!$D$21)+SUMIF($J997,"*Замена пружин 4 шт*",'[19]ТЗ и ТП'!$D$22)+SUMIF($J997,"*Замена разъёма micro-USB датчика*",'[19]ТЗ и ТП'!$D$23)+SUMIF($J997,"*Замена этикетки на упаковке*",'[19]ТЗ и ТП'!$D$24)+SUMIF($J997,"*Изготовление нового силиконового уха*",'[19]ТЗ и ТП'!$D$25)+SUMIF($J997,"*Изготовление нового слепка уха*",'[19]ТЗ и ТП'!$D$26)+SUMIF($J997,"*Изготовление новой клипсы*",'[19]ТЗ и ТП'!$D$27)+SUMIF($J997,"*Изготовление новых амбушюр*",'[19]ТЗ и ТП'!$D$28)+SUMIF($J997,"*Изготовление новых форм*",'[19]ТЗ и ТП'!$D$29)+SUMIF($J997,"*Кинута перемычка*",'[19]ТЗ и ТП'!$D$30)+SUMIF($J997,"*Кожух клипсы верхний левый ЕИУЮ.735224.004*",'[19]ТЗ и ТП'!$D$31)+SUMIF($J997,"*Кожух клипсы верхний правый ЕИУЮ.735224.005*",'[19]ТЗ и ТП'!$D$32)+SUMIF($J997,"*Кожух клипсы нижний левый ЕИУЮ.735224.002*",'[19]ТЗ и ТП'!$D$33)+SUMIF($J997,"*Кожух клипсы нижний правый ЕИУЮ.735224.003*",'[19]ТЗ и ТП'!$D$34)+SUMIF($J997,"*Крышка заушника ЕИУЮ.735614.002*",'[19]ТЗ и ТП'!$D$35)+SUMIF($J997,"*Крышка скобы ЕИУЮ.745321.001*",'[19]ТЗ и ТП'!$D$36)+SUMIF($J997,"*Основание заушника ЕИУЮ.735614.001*",'[19]ТЗ и ТП'!$D$37)+SUMIF($J997,"*Разборка заушной части*",'[19]ТЗ и ТП'!$D$38)+SUMIF($J997,"*Сборка корпуса заушной части*",'[19]ТЗ и ТП'!$D$39)+SUMIF($J997,"*Разборка клипсы*",'[19]ТЗ и ТП'!$D$40)+SUMIF($J997,"*Сборка корпуса клипсы*",'[19]ТЗ и ТП'!$D$41)+SUMIF($J997,"*Перепрошивка платы*",'[19]ТЗ и ТП'!$D$42)+SUMIF($J997,"*Подклейка провода к клипсе*",'[19]ТЗ и ТП'!$D$43)+SUMIF($J997,"*Чистка гарнитуры*",'[19]ТЗ и ТП'!$D$44)+SUMIF($J997,"*Проклейка амбушюр*",'[19]ТЗ и ТП'!$D$45)+SUMIF($J997,"*Прошивка BLE*",'[19]ТЗ и ТП'!$D$46)+SUMIF($J997,"*Скоба клипсы ЕИУЮ.745326.001*",'[19]ТЗ и ТП'!$D$47)+SUMIF($J997,"*Укорочен кабель*",'[19]ТЗ и ТП'!$D$48)+SUMIF($J997,"*Уменьшены амбушюры*",'[19]ТЗ и ТП'!$D$49)+SUMIF($J997,"*Установлены более длинные пружины 2 шт*",'[19]ТЗ и ТП'!$D$50)+SUMIF($J997,"*Установлены более длинные пружины 4 шт*",'[19]ТЗ и ТП'!$D$51)+SUMIF($J997,"*Растянуты пружины*",'[19]ТЗ и ТП'!$D$52)+SUMIF($J997,"*Перебор клипсы*",'[19]ТЗ и ТП'!$D$53)+SUMIF($J997,"*Усилена кнопка*",'[19]ТЗ и ТП'!$D$54)+IF($E997=$E996,0,IF($A997&gt;0.5,'[19]ТЗ и ТП'!$D$55,0))+IF(OR($F997="починено",$F997="сделана новая"),'[19]ТЗ и ТП'!$D$56)+IF(OR($F997="починено",$F997="сделана новая"),'[19]ТЗ и ТП'!$D$57)+SUMIF($J997,"*Ремонт платы датчика*",'[19]ТЗ и ТП'!$D$58)+SUMIF($J997,"*Изготовление датчика*",'[19]ТЗ и ТП'!$D$59)+SUMIF($J997,"*Вклейка магнита корпуса футляра*",'[19]ТЗ и ТП'!$D$63)+SUMIF($J997,"*Вклейка магнита крышки футляра*",'[19]ТЗ и ТП'!$D$64)+SUMIF($J997,"*Вклейка малого магнита корпуса футляра*",'[19]ТЗ и ТП'!$D$65)+SUMIF($J997,"*Вклейка малого магнита крышки футляра*",'[19]ТЗ и ТП'!$D$66)+SUMIF($J997,"*Замена 2-х цилиндрических магнитов*",'[19]ТЗ и ТП'!$D$67)+SUMIF($J997,"*Замена крышки футляра*",'[19]ТЗ и ТП'!$D$68)+SUMIF($J997,"*Замена магнита корпуса футляра*",'[19]ТЗ и ТП'!$D$69)+SUMIF($J997,"*Замена основания футляра*",'[19]ТЗ и ТП'!$D$70)+SUMIF($J997,"*Замена платы футляра*",'[19]ТЗ и ТП'!$D$71)+SUMIF($J997,"*Замена разъёма micro-USB кабеля футляра*",'[19]ТЗ и ТП'!$D$72)+SUMIF($J997,"*Замена разъёма micro-USB корпуса футляра*",'[19]ТЗ и ТП'!$D$73)+SUMIF($J997,"*Замена светодиода футляра*",'[19]ТЗ и ТП'!$D$74)+SUMIF($J997,"*Замена этикетки*",'[19]ТЗ и ТП'!$D$75)+SUMIF($J997,"*Исправление правильной ориентации micro-USB разъёма футляра  *",'[19]ТЗ и ТП'!$D$76)+SUMIF($J997,"*Замена кабеля футляра*",'[19]ТЗ и ТП'!$D$77)+SUMIF($J997,"*Доработка платы футляра &gt;40%*",'[19]ТЗ и ТП'!$D$78)+SUMIF($J997,"*Доработка платы футляра от нагрева*",'[19]ТЗ и ТП'!$D$79)+SUMIF($J997,"*Доработка разъёма micro-USB кабеля футляра*",'[19]ТЗ и ТП'!$D$80)+SUMIF($J997,"*Диагностика футляра*",'[19]ТЗ и ТП'!$D$81)+SUMIF($J997,"*Снятие платы футляра*",'[19]ТЗ и ТП'!$D$82)+SUMIF($J997,"*Установка платы футляра*",'[19]ТЗ и ТП'!$D$83)+SUMIF($J997,"*Изготовление уплотнителя под датчик*",'[19]ТЗ и ТП'!$D$84)+SUMIF($J997,"*Изготовление нового футляра*",'[19]ТЗ и ТП'!$D$85)+SUMIF($J997,"*Замена аккумулятора футляра*",'[19]ТЗ и ТП'!$D$86)</f>
        <v>#VALUE!</v>
      </c>
    </row>
    <row r="998" spans="1:17" ht="120" hidden="1">
      <c r="A998" s="147">
        <v>998</v>
      </c>
      <c r="B998" s="155" t="str">
        <f>IF(D998=4,VLOOKUP(C998,'[19]ФИО - № гарнитуры 4-я линия СПб'!$B$2:$C$180,2,FALSE),IF(D998=3,VLOOKUP(C998,'[19]ФИО - № гарнитуры 3-я линия СПб'!$B$2:$C$267,2,FALSE),""))</f>
        <v>Дроздов Виталий  Валерьевич</v>
      </c>
      <c r="C998" s="144">
        <v>334</v>
      </c>
      <c r="D998" s="5">
        <v>3</v>
      </c>
      <c r="E998" s="106">
        <v>43494</v>
      </c>
      <c r="F998" s="126" t="s">
        <v>120</v>
      </c>
      <c r="G998" s="124"/>
      <c r="H998" s="265"/>
      <c r="I998" s="63" t="s">
        <v>2440</v>
      </c>
      <c r="J998" s="31" t="s">
        <v>2398</v>
      </c>
      <c r="K998" s="19" t="s">
        <v>2399</v>
      </c>
      <c r="L998" s="148" t="s">
        <v>1601</v>
      </c>
      <c r="M998" s="145">
        <v>43507</v>
      </c>
      <c r="N998" s="145">
        <v>43510</v>
      </c>
      <c r="O998" s="149">
        <f>IF(M998&lt;&gt;"ЗН",COUNTIF(M$2:M997,M998),0)</f>
        <v>4</v>
      </c>
      <c r="P998" s="149" t="str">
        <f>IF($D998=4,IF(INT($E998)-EDATE(VLOOKUP($C998,'[19]ФИО - № гарнитуры 4-я линия СПб'!$B$2:$H$180,7,FALSE),12)&gt;=0,"НЕТ","ДА"),IF($D998=3,IF(INT($E998)-EDATE(VLOOKUP($C998,'[19]ФИО - № гарнитуры 3-я линия СПб'!$B$2:$M$267,12,FALSE),12)&gt;=0,"НЕТ","ДА"),""))</f>
        <v>НЕТ</v>
      </c>
      <c r="Q998" s="149" t="e">
        <f>SUMIF($J998,"*AFE4490*",'[19]ТЗ и ТП'!$D$2)+SUMIF($J998,"*BC817*",'[19]ТЗ и ТП'!$D$3)+SUMIF($J998,"*LP2985-3,0*",'[19]ТЗ и ТП'!$D$4)+SUMIF($J998,"*STC4054GR*",'[19]ТЗ и ТП'!$D$5)+SUMIF($J998,"*W25Q128*",'[19]ТЗ и ТП'!$D$6)+SUMIF($J998,"*Диагностика датчика*",'[19]ТЗ и ТП'!$D$7)+SUMIF($J998,"*Доработка амбушюр*",'[19]ТЗ и ТП'!$D$8)+SUMIF($J998,"*Заглушка клипсы ЕИУЮ.741621.001*",'[19]ТЗ и ТП'!$D$9)+SUMIF($J998,"*Заглушка клипсы ЕИУЮ.741621.001 - 2 шт*",'[19]ТЗ и ТП'!$D$10)+SUMIF($J998,"*Замена SMD-кнопки*",'[19]ТЗ и ТП'!$D$11)+SUMIF($J998,"*Замена аккумулятора датчика*",'[19]ТЗ и ТП'!$D$12)+SUMIF($J998,"*Замена амбушюр*",'[19]ТЗ и ТП'!$D$13)+SUMIF($J998,"*Замена детектора датчика крови DDN2090M APMKorea*",'[19]ТЗ и ТП'!$D$14)+SUMIF($J998,"*Замена заводского номера*",'[19]ТЗ и ТП'!$D$15)+SUMIF($J998,"*Замена зарядного устройства*",'[19]ТЗ и ТП'!$D$16)+SUMIF($J998,"*Замена излучателя датчика крови DDL2002M APMKorea*",'[19]ТЗ и ТП'!$D$17)+SUMIF($J998,"*Замена кабеля датчика*",'[19]ТЗ и ТП'!$D$18)+SUMIF($J998,"*Замена Кнопки заушника ЕИУЮ.741521.001*",'[19]ТЗ и ТП'!$D$19)+SUMIF($J998,"*Замена платы датчика*",'[19]ТЗ и ТП'!$D$20)+SUMIF($J998,"*Замена пружин 2 шт*",'[19]ТЗ и ТП'!$D$21)+SUMIF($J998,"*Замена пружин 4 шт*",'[19]ТЗ и ТП'!$D$22)+SUMIF($J998,"*Замена разъёма micro-USB датчика*",'[19]ТЗ и ТП'!$D$23)+SUMIF($J998,"*Замена этикетки на упаковке*",'[19]ТЗ и ТП'!$D$24)+SUMIF($J998,"*Изготовление нового силиконового уха*",'[19]ТЗ и ТП'!$D$25)+SUMIF($J998,"*Изготовление нового слепка уха*",'[19]ТЗ и ТП'!$D$26)+SUMIF($J998,"*Изготовление новой клипсы*",'[19]ТЗ и ТП'!$D$27)+SUMIF($J998,"*Изготовление новых амбушюр*",'[19]ТЗ и ТП'!$D$28)+SUMIF($J998,"*Изготовление новых форм*",'[19]ТЗ и ТП'!$D$29)+SUMIF($J998,"*Кинута перемычка*",'[19]ТЗ и ТП'!$D$30)+SUMIF($J998,"*Кожух клипсы верхний левый ЕИУЮ.735224.004*",'[19]ТЗ и ТП'!$D$31)+SUMIF($J998,"*Кожух клипсы верхний правый ЕИУЮ.735224.005*",'[19]ТЗ и ТП'!$D$32)+SUMIF($J998,"*Кожух клипсы нижний левый ЕИУЮ.735224.002*",'[19]ТЗ и ТП'!$D$33)+SUMIF($J998,"*Кожух клипсы нижний правый ЕИУЮ.735224.003*",'[19]ТЗ и ТП'!$D$34)+SUMIF($J998,"*Крышка заушника ЕИУЮ.735614.002*",'[19]ТЗ и ТП'!$D$35)+SUMIF($J998,"*Крышка скобы ЕИУЮ.745321.001*",'[19]ТЗ и ТП'!$D$36)+SUMIF($J998,"*Основание заушника ЕИУЮ.735614.001*",'[19]ТЗ и ТП'!$D$37)+SUMIF($J998,"*Разборка заушной части*",'[19]ТЗ и ТП'!$D$38)+SUMIF($J998,"*Сборка корпуса заушной части*",'[19]ТЗ и ТП'!$D$39)+SUMIF($J998,"*Разборка клипсы*",'[19]ТЗ и ТП'!$D$40)+SUMIF($J998,"*Сборка корпуса клипсы*",'[19]ТЗ и ТП'!$D$41)+SUMIF($J998,"*Перепрошивка платы*",'[19]ТЗ и ТП'!$D$42)+SUMIF($J998,"*Подклейка провода к клипсе*",'[19]ТЗ и ТП'!$D$43)+SUMIF($J998,"*Чистка гарнитуры*",'[19]ТЗ и ТП'!$D$44)+SUMIF($J998,"*Проклейка амбушюр*",'[19]ТЗ и ТП'!$D$45)+SUMIF($J998,"*Прошивка BLE*",'[19]ТЗ и ТП'!$D$46)+SUMIF($J998,"*Скоба клипсы ЕИУЮ.745326.001*",'[19]ТЗ и ТП'!$D$47)+SUMIF($J998,"*Укорочен кабель*",'[19]ТЗ и ТП'!$D$48)+SUMIF($J998,"*Уменьшены амбушюры*",'[19]ТЗ и ТП'!$D$49)+SUMIF($J998,"*Установлены более длинные пружины 2 шт*",'[19]ТЗ и ТП'!$D$50)+SUMIF($J998,"*Установлены более длинные пружины 4 шт*",'[19]ТЗ и ТП'!$D$51)+SUMIF($J998,"*Растянуты пружины*",'[19]ТЗ и ТП'!$D$52)+SUMIF($J998,"*Перебор клипсы*",'[19]ТЗ и ТП'!$D$53)+SUMIF($J998,"*Усилена кнопка*",'[19]ТЗ и ТП'!$D$54)+IF($E998=$E997,0,IF($A998&gt;0.5,'[19]ТЗ и ТП'!$D$55,0))+IF(OR($F998="починено",$F998="сделана новая"),'[19]ТЗ и ТП'!$D$56)+IF(OR($F998="починено",$F998="сделана новая"),'[19]ТЗ и ТП'!$D$57)+SUMIF($J998,"*Ремонт платы датчика*",'[19]ТЗ и ТП'!$D$58)+SUMIF($J998,"*Изготовление датчика*",'[19]ТЗ и ТП'!$D$59)+SUMIF($J998,"*Вклейка магнита корпуса футляра*",'[19]ТЗ и ТП'!$D$63)+SUMIF($J998,"*Вклейка магнита крышки футляра*",'[19]ТЗ и ТП'!$D$64)+SUMIF($J998,"*Вклейка малого магнита корпуса футляра*",'[19]ТЗ и ТП'!$D$65)+SUMIF($J998,"*Вклейка малого магнита крышки футляра*",'[19]ТЗ и ТП'!$D$66)+SUMIF($J998,"*Замена 2-х цилиндрических магнитов*",'[19]ТЗ и ТП'!$D$67)+SUMIF($J998,"*Замена крышки футляра*",'[19]ТЗ и ТП'!$D$68)+SUMIF($J998,"*Замена магнита корпуса футляра*",'[19]ТЗ и ТП'!$D$69)+SUMIF($J998,"*Замена основания футляра*",'[19]ТЗ и ТП'!$D$70)+SUMIF($J998,"*Замена платы футляра*",'[19]ТЗ и ТП'!$D$71)+SUMIF($J998,"*Замена разъёма micro-USB кабеля футляра*",'[19]ТЗ и ТП'!$D$72)+SUMIF($J998,"*Замена разъёма micro-USB корпуса футляра*",'[19]ТЗ и ТП'!$D$73)+SUMIF($J998,"*Замена светодиода футляра*",'[19]ТЗ и ТП'!$D$74)+SUMIF($J998,"*Замена этикетки*",'[19]ТЗ и ТП'!$D$75)+SUMIF($J998,"*Исправление правильной ориентации micro-USB разъёма футляра  *",'[19]ТЗ и ТП'!$D$76)+SUMIF($J998,"*Замена кабеля футляра*",'[19]ТЗ и ТП'!$D$77)+SUMIF($J998,"*Доработка платы футляра &gt;40%*",'[19]ТЗ и ТП'!$D$78)+SUMIF($J998,"*Доработка платы футляра от нагрева*",'[19]ТЗ и ТП'!$D$79)+SUMIF($J998,"*Доработка разъёма micro-USB кабеля футляра*",'[19]ТЗ и ТП'!$D$80)+SUMIF($J998,"*Диагностика футляра*",'[19]ТЗ и ТП'!$D$81)+SUMIF($J998,"*Снятие платы футляра*",'[19]ТЗ и ТП'!$D$82)+SUMIF($J998,"*Установка платы футляра*",'[19]ТЗ и ТП'!$D$83)+SUMIF($J998,"*Изготовление уплотнителя под датчик*",'[19]ТЗ и ТП'!$D$84)+SUMIF($J998,"*Изготовление нового футляра*",'[19]ТЗ и ТП'!$D$85)+SUMIF($J998,"*Замена аккумулятора футляра*",'[19]ТЗ и ТП'!$D$86)</f>
        <v>#VALUE!</v>
      </c>
    </row>
    <row r="999" spans="1:17" ht="120" hidden="1">
      <c r="A999" s="147">
        <v>999</v>
      </c>
      <c r="B999" s="155" t="str">
        <f>IF(D999=4,VLOOKUP(C999,'[19]ФИО - № гарнитуры 4-я линия СПб'!$B$2:$C$180,2,FALSE),IF(D999=3,VLOOKUP(C999,'[19]ФИО - № гарнитуры 3-я линия СПб'!$B$2:$C$267,2,FALSE),""))</f>
        <v>Никифоров Роман Николаевич</v>
      </c>
      <c r="C999" s="144">
        <v>401</v>
      </c>
      <c r="D999" s="5">
        <v>3</v>
      </c>
      <c r="E999" s="106">
        <v>43494</v>
      </c>
      <c r="F999" s="126" t="s">
        <v>120</v>
      </c>
      <c r="G999" s="124"/>
      <c r="H999" s="265"/>
      <c r="I999" s="63" t="s">
        <v>2441</v>
      </c>
      <c r="J999" s="31" t="s">
        <v>2445</v>
      </c>
      <c r="K999" s="19" t="s">
        <v>2446</v>
      </c>
      <c r="L999" s="148" t="s">
        <v>1950</v>
      </c>
      <c r="M999" s="145">
        <v>43500</v>
      </c>
      <c r="N999" s="145">
        <v>43502</v>
      </c>
      <c r="O999" s="149">
        <f>IF(M999&lt;&gt;"ЗН",COUNTIF(M$2:M998,M999),0)</f>
        <v>5</v>
      </c>
      <c r="P999" s="149" t="str">
        <f>IF($D999=4,IF(INT($E999)-EDATE(VLOOKUP($C999,'[19]ФИО - № гарнитуры 4-я линия СПб'!$B$2:$H$180,7,FALSE),12)&gt;=0,"НЕТ","ДА"),IF($D999=3,IF(INT($E999)-EDATE(VLOOKUP($C999,'[19]ФИО - № гарнитуры 3-я линия СПб'!$B$2:$M$267,12,FALSE),12)&gt;=0,"НЕТ","ДА"),""))</f>
        <v>НЕТ</v>
      </c>
      <c r="Q999" s="149" t="e">
        <f>SUMIF($J999,"*AFE4490*",'[19]ТЗ и ТП'!$D$2)+SUMIF($J999,"*BC817*",'[19]ТЗ и ТП'!$D$3)+SUMIF($J999,"*LP2985-3,0*",'[19]ТЗ и ТП'!$D$4)+SUMIF($J999,"*STC4054GR*",'[19]ТЗ и ТП'!$D$5)+SUMIF($J999,"*W25Q128*",'[19]ТЗ и ТП'!$D$6)+SUMIF($J999,"*Диагностика датчика*",'[19]ТЗ и ТП'!$D$7)+SUMIF($J999,"*Доработка амбушюр*",'[19]ТЗ и ТП'!$D$8)+SUMIF($J999,"*Заглушка клипсы ЕИУЮ.741621.001*",'[19]ТЗ и ТП'!$D$9)+SUMIF($J999,"*Заглушка клипсы ЕИУЮ.741621.001 - 2 шт*",'[19]ТЗ и ТП'!$D$10)+SUMIF($J999,"*Замена SMD-кнопки*",'[19]ТЗ и ТП'!$D$11)+SUMIF($J999,"*Замена аккумулятора датчика*",'[19]ТЗ и ТП'!$D$12)+SUMIF($J999,"*Замена амбушюр*",'[19]ТЗ и ТП'!$D$13)+SUMIF($J999,"*Замена детектора датчика крови DDN2090M APMKorea*",'[19]ТЗ и ТП'!$D$14)+SUMIF($J999,"*Замена заводского номера*",'[19]ТЗ и ТП'!$D$15)+SUMIF($J999,"*Замена зарядного устройства*",'[19]ТЗ и ТП'!$D$16)+SUMIF($J999,"*Замена излучателя датчика крови DDL2002M APMKorea*",'[19]ТЗ и ТП'!$D$17)+SUMIF($J999,"*Замена кабеля датчика*",'[19]ТЗ и ТП'!$D$18)+SUMIF($J999,"*Замена Кнопки заушника ЕИУЮ.741521.001*",'[19]ТЗ и ТП'!$D$19)+SUMIF($J999,"*Замена платы датчика*",'[19]ТЗ и ТП'!$D$20)+SUMIF($J999,"*Замена пружин 2 шт*",'[19]ТЗ и ТП'!$D$21)+SUMIF($J999,"*Замена пружин 4 шт*",'[19]ТЗ и ТП'!$D$22)+SUMIF($J999,"*Замена разъёма micro-USB датчика*",'[19]ТЗ и ТП'!$D$23)+SUMIF($J999,"*Замена этикетки на упаковке*",'[19]ТЗ и ТП'!$D$24)+SUMIF($J999,"*Изготовление нового силиконового уха*",'[19]ТЗ и ТП'!$D$25)+SUMIF($J999,"*Изготовление нового слепка уха*",'[19]ТЗ и ТП'!$D$26)+SUMIF($J999,"*Изготовление новой клипсы*",'[19]ТЗ и ТП'!$D$27)+SUMIF($J999,"*Изготовление новых амбушюр*",'[19]ТЗ и ТП'!$D$28)+SUMIF($J999,"*Изготовление новых форм*",'[19]ТЗ и ТП'!$D$29)+SUMIF($J999,"*Кинута перемычка*",'[19]ТЗ и ТП'!$D$30)+SUMIF($J999,"*Кожух клипсы верхний левый ЕИУЮ.735224.004*",'[19]ТЗ и ТП'!$D$31)+SUMIF($J999,"*Кожух клипсы верхний правый ЕИУЮ.735224.005*",'[19]ТЗ и ТП'!$D$32)+SUMIF($J999,"*Кожух клипсы нижний левый ЕИУЮ.735224.002*",'[19]ТЗ и ТП'!$D$33)+SUMIF($J999,"*Кожух клипсы нижний правый ЕИУЮ.735224.003*",'[19]ТЗ и ТП'!$D$34)+SUMIF($J999,"*Крышка заушника ЕИУЮ.735614.002*",'[19]ТЗ и ТП'!$D$35)+SUMIF($J999,"*Крышка скобы ЕИУЮ.745321.001*",'[19]ТЗ и ТП'!$D$36)+SUMIF($J999,"*Основание заушника ЕИУЮ.735614.001*",'[19]ТЗ и ТП'!$D$37)+SUMIF($J999,"*Разборка заушной части*",'[19]ТЗ и ТП'!$D$38)+SUMIF($J999,"*Сборка корпуса заушной части*",'[19]ТЗ и ТП'!$D$39)+SUMIF($J999,"*Разборка клипсы*",'[19]ТЗ и ТП'!$D$40)+SUMIF($J999,"*Сборка корпуса клипсы*",'[19]ТЗ и ТП'!$D$41)+SUMIF($J999,"*Перепрошивка платы*",'[19]ТЗ и ТП'!$D$42)+SUMIF($J999,"*Подклейка провода к клипсе*",'[19]ТЗ и ТП'!$D$43)+SUMIF($J999,"*Чистка гарнитуры*",'[19]ТЗ и ТП'!$D$44)+SUMIF($J999,"*Проклейка амбушюр*",'[19]ТЗ и ТП'!$D$45)+SUMIF($J999,"*Прошивка BLE*",'[19]ТЗ и ТП'!$D$46)+SUMIF($J999,"*Скоба клипсы ЕИУЮ.745326.001*",'[19]ТЗ и ТП'!$D$47)+SUMIF($J999,"*Укорочен кабель*",'[19]ТЗ и ТП'!$D$48)+SUMIF($J999,"*Уменьшены амбушюры*",'[19]ТЗ и ТП'!$D$49)+SUMIF($J999,"*Установлены более длинные пружины 2 шт*",'[19]ТЗ и ТП'!$D$50)+SUMIF($J999,"*Установлены более длинные пружины 4 шт*",'[19]ТЗ и ТП'!$D$51)+SUMIF($J999,"*Растянуты пружины*",'[19]ТЗ и ТП'!$D$52)+SUMIF($J999,"*Перебор клипсы*",'[19]ТЗ и ТП'!$D$53)+SUMIF($J999,"*Усилена кнопка*",'[19]ТЗ и ТП'!$D$54)+IF($E999=$E998,0,IF($A999&gt;0.5,'[19]ТЗ и ТП'!$D$55,0))+IF(OR($F999="починено",$F999="сделана новая"),'[19]ТЗ и ТП'!$D$56)+IF(OR($F999="починено",$F999="сделана новая"),'[19]ТЗ и ТП'!$D$57)+SUMIF($J999,"*Ремонт платы датчика*",'[19]ТЗ и ТП'!$D$58)+SUMIF($J999,"*Изготовление датчика*",'[19]ТЗ и ТП'!$D$59)+SUMIF($J999,"*Вклейка магнита корпуса футляра*",'[19]ТЗ и ТП'!$D$63)+SUMIF($J999,"*Вклейка магнита крышки футляра*",'[19]ТЗ и ТП'!$D$64)+SUMIF($J999,"*Вклейка малого магнита корпуса футляра*",'[19]ТЗ и ТП'!$D$65)+SUMIF($J999,"*Вклейка малого магнита крышки футляра*",'[19]ТЗ и ТП'!$D$66)+SUMIF($J999,"*Замена 2-х цилиндрических магнитов*",'[19]ТЗ и ТП'!$D$67)+SUMIF($J999,"*Замена крышки футляра*",'[19]ТЗ и ТП'!$D$68)+SUMIF($J999,"*Замена магнита корпуса футляра*",'[19]ТЗ и ТП'!$D$69)+SUMIF($J999,"*Замена основания футляра*",'[19]ТЗ и ТП'!$D$70)+SUMIF($J999,"*Замена платы футляра*",'[19]ТЗ и ТП'!$D$71)+SUMIF($J999,"*Замена разъёма micro-USB кабеля футляра*",'[19]ТЗ и ТП'!$D$72)+SUMIF($J999,"*Замена разъёма micro-USB корпуса футляра*",'[19]ТЗ и ТП'!$D$73)+SUMIF($J999,"*Замена светодиода футляра*",'[19]ТЗ и ТП'!$D$74)+SUMIF($J999,"*Замена этикетки*",'[19]ТЗ и ТП'!$D$75)+SUMIF($J999,"*Исправление правильной ориентации micro-USB разъёма футляра  *",'[19]ТЗ и ТП'!$D$76)+SUMIF($J999,"*Замена кабеля футляра*",'[19]ТЗ и ТП'!$D$77)+SUMIF($J999,"*Доработка платы футляра &gt;40%*",'[19]ТЗ и ТП'!$D$78)+SUMIF($J999,"*Доработка платы футляра от нагрева*",'[19]ТЗ и ТП'!$D$79)+SUMIF($J999,"*Доработка разъёма micro-USB кабеля футляра*",'[19]ТЗ и ТП'!$D$80)+SUMIF($J999,"*Диагностика футляра*",'[19]ТЗ и ТП'!$D$81)+SUMIF($J999,"*Снятие платы футляра*",'[19]ТЗ и ТП'!$D$82)+SUMIF($J999,"*Установка платы футляра*",'[19]ТЗ и ТП'!$D$83)+SUMIF($J999,"*Изготовление уплотнителя под датчик*",'[19]ТЗ и ТП'!$D$84)+SUMIF($J999,"*Изготовление нового футляра*",'[19]ТЗ и ТП'!$D$85)+SUMIF($J999,"*Замена аккумулятора футляра*",'[19]ТЗ и ТП'!$D$86)</f>
        <v>#VALUE!</v>
      </c>
    </row>
    <row r="1000" spans="1:17" ht="120" hidden="1">
      <c r="A1000" s="147">
        <v>1000</v>
      </c>
      <c r="B1000" s="155" t="str">
        <f>IF(D1000=4,VLOOKUP(C1000,'[19]ФИО - № гарнитуры 4-я линия СПб'!$B$2:$C$180,2,FALSE),IF(D1000=3,VLOOKUP(C1000,'[19]ФИО - № гарнитуры 3-я линия СПб'!$B$2:$C$267,2,FALSE),""))</f>
        <v>Назаров Михаил Сергеевич</v>
      </c>
      <c r="C1000" s="144">
        <v>436</v>
      </c>
      <c r="D1000" s="5">
        <v>3</v>
      </c>
      <c r="E1000" s="106">
        <v>43494</v>
      </c>
      <c r="F1000" s="126" t="s">
        <v>120</v>
      </c>
      <c r="G1000" s="124"/>
      <c r="H1000" s="265"/>
      <c r="I1000" s="63" t="s">
        <v>2442</v>
      </c>
      <c r="J1000" s="31" t="s">
        <v>2454</v>
      </c>
      <c r="K1000" s="19" t="s">
        <v>2453</v>
      </c>
      <c r="L1000" s="148" t="s">
        <v>1950</v>
      </c>
      <c r="M1000" s="145">
        <v>43500</v>
      </c>
      <c r="N1000" s="145">
        <v>43511</v>
      </c>
      <c r="O1000" s="149">
        <f>IF(M1000&lt;&gt;"ЗН",COUNTIF(M$2:M999,M1000),0)</f>
        <v>6</v>
      </c>
      <c r="P1000" s="149" t="str">
        <f>IF($D1000=4,IF(INT($E1000)-EDATE(VLOOKUP($C1000,'[19]ФИО - № гарнитуры 4-я линия СПб'!$B$2:$H$180,7,FALSE),12)&gt;=0,"НЕТ","ДА"),IF($D1000=3,IF(INT($E1000)-EDATE(VLOOKUP($C1000,'[19]ФИО - № гарнитуры 3-я линия СПб'!$B$2:$M$267,12,FALSE),12)&gt;=0,"НЕТ","ДА"),""))</f>
        <v>НЕТ</v>
      </c>
      <c r="Q1000" s="149" t="e">
        <f>SUMIF($J1000,"*AFE4490*",'[19]ТЗ и ТП'!$D$2)+SUMIF($J1000,"*BC817*",'[19]ТЗ и ТП'!$D$3)+SUMIF($J1000,"*LP2985-3,0*",'[19]ТЗ и ТП'!$D$4)+SUMIF($J1000,"*STC4054GR*",'[19]ТЗ и ТП'!$D$5)+SUMIF($J1000,"*W25Q128*",'[19]ТЗ и ТП'!$D$6)+SUMIF($J1000,"*Диагностика датчика*",'[19]ТЗ и ТП'!$D$7)+SUMIF($J1000,"*Доработка амбушюр*",'[19]ТЗ и ТП'!$D$8)+SUMIF($J1000,"*Заглушка клипсы ЕИУЮ.741621.001*",'[19]ТЗ и ТП'!$D$9)+SUMIF($J1000,"*Заглушка клипсы ЕИУЮ.741621.001 - 2 шт*",'[19]ТЗ и ТП'!$D$10)+SUMIF($J1000,"*Замена SMD-кнопки*",'[19]ТЗ и ТП'!$D$11)+SUMIF($J1000,"*Замена аккумулятора датчика*",'[19]ТЗ и ТП'!$D$12)+SUMIF($J1000,"*Замена амбушюр*",'[19]ТЗ и ТП'!$D$13)+SUMIF($J1000,"*Замена детектора датчика крови DDN2090M APMKorea*",'[19]ТЗ и ТП'!$D$14)+SUMIF($J1000,"*Замена заводского номера*",'[19]ТЗ и ТП'!$D$15)+SUMIF($J1000,"*Замена зарядного устройства*",'[19]ТЗ и ТП'!$D$16)+SUMIF($J1000,"*Замена излучателя датчика крови DDL2002M APMKorea*",'[19]ТЗ и ТП'!$D$17)+SUMIF($J1000,"*Замена кабеля датчика*",'[19]ТЗ и ТП'!$D$18)+SUMIF($J1000,"*Замена Кнопки заушника ЕИУЮ.741521.001*",'[19]ТЗ и ТП'!$D$19)+SUMIF($J1000,"*Замена платы датчика*",'[19]ТЗ и ТП'!$D$20)+SUMIF($J1000,"*Замена пружин 2 шт*",'[19]ТЗ и ТП'!$D$21)+SUMIF($J1000,"*Замена пружин 4 шт*",'[19]ТЗ и ТП'!$D$22)+SUMIF($J1000,"*Замена разъёма micro-USB датчика*",'[19]ТЗ и ТП'!$D$23)+SUMIF($J1000,"*Замена этикетки на упаковке*",'[19]ТЗ и ТП'!$D$24)+SUMIF($J1000,"*Изготовление нового силиконового уха*",'[19]ТЗ и ТП'!$D$25)+SUMIF($J1000,"*Изготовление нового слепка уха*",'[19]ТЗ и ТП'!$D$26)+SUMIF($J1000,"*Изготовление новой клипсы*",'[19]ТЗ и ТП'!$D$27)+SUMIF($J1000,"*Изготовление новых амбушюр*",'[19]ТЗ и ТП'!$D$28)+SUMIF($J1000,"*Изготовление новых форм*",'[19]ТЗ и ТП'!$D$29)+SUMIF($J1000,"*Кинута перемычка*",'[19]ТЗ и ТП'!$D$30)+SUMIF($J1000,"*Кожух клипсы верхний левый ЕИУЮ.735224.004*",'[19]ТЗ и ТП'!$D$31)+SUMIF($J1000,"*Кожух клипсы верхний правый ЕИУЮ.735224.005*",'[19]ТЗ и ТП'!$D$32)+SUMIF($J1000,"*Кожух клипсы нижний левый ЕИУЮ.735224.002*",'[19]ТЗ и ТП'!$D$33)+SUMIF($J1000,"*Кожух клипсы нижний правый ЕИУЮ.735224.003*",'[19]ТЗ и ТП'!$D$34)+SUMIF($J1000,"*Крышка заушника ЕИУЮ.735614.002*",'[19]ТЗ и ТП'!$D$35)+SUMIF($J1000,"*Крышка скобы ЕИУЮ.745321.001*",'[19]ТЗ и ТП'!$D$36)+SUMIF($J1000,"*Основание заушника ЕИУЮ.735614.001*",'[19]ТЗ и ТП'!$D$37)+SUMIF($J1000,"*Разборка заушной части*",'[19]ТЗ и ТП'!$D$38)+SUMIF($J1000,"*Сборка корпуса заушной части*",'[19]ТЗ и ТП'!$D$39)+SUMIF($J1000,"*Разборка клипсы*",'[19]ТЗ и ТП'!$D$40)+SUMIF($J1000,"*Сборка корпуса клипсы*",'[19]ТЗ и ТП'!$D$41)+SUMIF($J1000,"*Перепрошивка платы*",'[19]ТЗ и ТП'!$D$42)+SUMIF($J1000,"*Подклейка провода к клипсе*",'[19]ТЗ и ТП'!$D$43)+SUMIF($J1000,"*Чистка гарнитуры*",'[19]ТЗ и ТП'!$D$44)+SUMIF($J1000,"*Проклейка амбушюр*",'[19]ТЗ и ТП'!$D$45)+SUMIF($J1000,"*Прошивка BLE*",'[19]ТЗ и ТП'!$D$46)+SUMIF($J1000,"*Скоба клипсы ЕИУЮ.745326.001*",'[19]ТЗ и ТП'!$D$47)+SUMIF($J1000,"*Укорочен кабель*",'[19]ТЗ и ТП'!$D$48)+SUMIF($J1000,"*Уменьшены амбушюры*",'[19]ТЗ и ТП'!$D$49)+SUMIF($J1000,"*Установлены более длинные пружины 2 шт*",'[19]ТЗ и ТП'!$D$50)+SUMIF($J1000,"*Установлены более длинные пружины 4 шт*",'[19]ТЗ и ТП'!$D$51)+SUMIF($J1000,"*Растянуты пружины*",'[19]ТЗ и ТП'!$D$52)+SUMIF($J1000,"*Перебор клипсы*",'[19]ТЗ и ТП'!$D$53)+SUMIF($J1000,"*Усилена кнопка*",'[19]ТЗ и ТП'!$D$54)+IF($E1000=$E999,0,IF($A1000&gt;0.5,'[19]ТЗ и ТП'!$D$55,0))+IF(OR($F1000="починено",$F1000="сделана новая"),'[19]ТЗ и ТП'!$D$56)+IF(OR($F1000="починено",$F1000="сделана новая"),'[19]ТЗ и ТП'!$D$57)+SUMIF($J1000,"*Ремонт платы датчика*",'[19]ТЗ и ТП'!$D$58)+SUMIF($J1000,"*Изготовление датчика*",'[19]ТЗ и ТП'!$D$59)+SUMIF($J1000,"*Вклейка магнита корпуса футляра*",'[19]ТЗ и ТП'!$D$63)+SUMIF($J1000,"*Вклейка магнита крышки футляра*",'[19]ТЗ и ТП'!$D$64)+SUMIF($J1000,"*Вклейка малого магнита корпуса футляра*",'[19]ТЗ и ТП'!$D$65)+SUMIF($J1000,"*Вклейка малого магнита крышки футляра*",'[19]ТЗ и ТП'!$D$66)+SUMIF($J1000,"*Замена 2-х цилиндрических магнитов*",'[19]ТЗ и ТП'!$D$67)+SUMIF($J1000,"*Замена крышки футляра*",'[19]ТЗ и ТП'!$D$68)+SUMIF($J1000,"*Замена магнита корпуса футляра*",'[19]ТЗ и ТП'!$D$69)+SUMIF($J1000,"*Замена основания футляра*",'[19]ТЗ и ТП'!$D$70)+SUMIF($J1000,"*Замена платы футляра*",'[19]ТЗ и ТП'!$D$71)+SUMIF($J1000,"*Замена разъёма micro-USB кабеля футляра*",'[19]ТЗ и ТП'!$D$72)+SUMIF($J1000,"*Замена разъёма micro-USB корпуса футляра*",'[19]ТЗ и ТП'!$D$73)+SUMIF($J1000,"*Замена светодиода футляра*",'[19]ТЗ и ТП'!$D$74)+SUMIF($J1000,"*Замена этикетки*",'[19]ТЗ и ТП'!$D$75)+SUMIF($J1000,"*Исправление правильной ориентации micro-USB разъёма футляра  *",'[19]ТЗ и ТП'!$D$76)+SUMIF($J1000,"*Замена кабеля футляра*",'[19]ТЗ и ТП'!$D$77)+SUMIF($J1000,"*Доработка платы футляра &gt;40%*",'[19]ТЗ и ТП'!$D$78)+SUMIF($J1000,"*Доработка платы футляра от нагрева*",'[19]ТЗ и ТП'!$D$79)+SUMIF($J1000,"*Доработка разъёма micro-USB кабеля футляра*",'[19]ТЗ и ТП'!$D$80)+SUMIF($J1000,"*Диагностика футляра*",'[19]ТЗ и ТП'!$D$81)+SUMIF($J1000,"*Снятие платы футляра*",'[19]ТЗ и ТП'!$D$82)+SUMIF($J1000,"*Установка платы футляра*",'[19]ТЗ и ТП'!$D$83)+SUMIF($J1000,"*Изготовление уплотнителя под датчик*",'[19]ТЗ и ТП'!$D$84)+SUMIF($J1000,"*Изготовление нового футляра*",'[19]ТЗ и ТП'!$D$85)+SUMIF($J1000,"*Замена аккумулятора футляра*",'[19]ТЗ и ТП'!$D$86)</f>
        <v>#VALUE!</v>
      </c>
    </row>
    <row r="1001" spans="1:17" ht="120" hidden="1">
      <c r="A1001" s="147">
        <v>1001</v>
      </c>
      <c r="B1001" s="155" t="str">
        <f>IF(D1001=4,VLOOKUP(C1001,'[19]ФИО - № гарнитуры 4-я линия СПб'!$B$2:$C$180,2,FALSE),IF(D1001=3,VLOOKUP(C1001,'[19]ФИО - № гарнитуры 3-я линия СПб'!$B$2:$C$267,2,FALSE),""))</f>
        <v>Макрушин Константин Валериевич</v>
      </c>
      <c r="C1001" s="144">
        <v>520</v>
      </c>
      <c r="D1001" s="5">
        <v>3</v>
      </c>
      <c r="E1001" s="106">
        <v>43497</v>
      </c>
      <c r="F1001" s="126" t="s">
        <v>120</v>
      </c>
      <c r="G1001" s="124"/>
      <c r="H1001" s="265"/>
      <c r="I1001" s="63" t="s">
        <v>2443</v>
      </c>
      <c r="J1001" s="31" t="s">
        <v>2500</v>
      </c>
      <c r="K1001" s="229" t="s">
        <v>2519</v>
      </c>
      <c r="L1001" s="148" t="s">
        <v>1564</v>
      </c>
      <c r="M1001" s="145">
        <v>43516</v>
      </c>
      <c r="N1001" s="145">
        <v>43516</v>
      </c>
      <c r="O1001" s="149">
        <f>IF(M1001&lt;&gt;"ЗН",COUNTIF(M$2:M1000,M1001),0)</f>
        <v>2</v>
      </c>
      <c r="P1001" s="149" t="str">
        <f>IF($D1001=4,IF(INT($E1001)-EDATE(VLOOKUP($C1001,'[19]ФИО - № гарнитуры 4-я линия СПб'!$B$2:$H$180,7,FALSE),12)&gt;=0,"НЕТ","ДА"),IF($D1001=3,IF(INT($E1001)-EDATE(VLOOKUP($C1001,'[19]ФИО - № гарнитуры 3-я линия СПб'!$B$2:$M$267,12,FALSE),12)&gt;=0,"НЕТ","ДА"),""))</f>
        <v>ДА</v>
      </c>
      <c r="Q1001" s="149" t="e">
        <f>SUMIF($J1001,"*AFE4490*",'[19]ТЗ и ТП'!$D$2)+SUMIF($J1001,"*BC817*",'[19]ТЗ и ТП'!$D$3)+SUMIF($J1001,"*LP2985-3,0*",'[19]ТЗ и ТП'!$D$4)+SUMIF($J1001,"*STC4054GR*",'[19]ТЗ и ТП'!$D$5)+SUMIF($J1001,"*W25Q128*",'[19]ТЗ и ТП'!$D$6)+SUMIF($J1001,"*Диагностика датчика*",'[19]ТЗ и ТП'!$D$7)+SUMIF($J1001,"*Доработка амбушюр*",'[19]ТЗ и ТП'!$D$8)+SUMIF($J1001,"*Заглушка клипсы ЕИУЮ.741621.001*",'[19]ТЗ и ТП'!$D$9)+SUMIF($J1001,"*Заглушка клипсы ЕИУЮ.741621.001 - 2 шт*",'[19]ТЗ и ТП'!$D$10)+SUMIF($J1001,"*Замена SMD-кнопки*",'[19]ТЗ и ТП'!$D$11)+SUMIF($J1001,"*Замена аккумулятора датчика*",'[19]ТЗ и ТП'!$D$12)+SUMIF($J1001,"*Замена амбушюр*",'[19]ТЗ и ТП'!$D$13)+SUMIF($J1001,"*Замена детектора датчика крови DDN2090M APMKorea*",'[19]ТЗ и ТП'!$D$14)+SUMIF($J1001,"*Замена заводского номера*",'[19]ТЗ и ТП'!$D$15)+SUMIF($J1001,"*Замена зарядного устройства*",'[19]ТЗ и ТП'!$D$16)+SUMIF($J1001,"*Замена излучателя датчика крови DDL2002M APMKorea*",'[19]ТЗ и ТП'!$D$17)+SUMIF($J1001,"*Замена кабеля датчика*",'[19]ТЗ и ТП'!$D$18)+SUMIF($J1001,"*Замена Кнопки заушника ЕИУЮ.741521.001*",'[19]ТЗ и ТП'!$D$19)+SUMIF($J1001,"*Замена платы датчика*",'[19]ТЗ и ТП'!$D$20)+SUMIF($J1001,"*Замена пружин 2 шт*",'[19]ТЗ и ТП'!$D$21)+SUMIF($J1001,"*Замена пружин 4 шт*",'[19]ТЗ и ТП'!$D$22)+SUMIF($J1001,"*Замена разъёма micro-USB датчика*",'[19]ТЗ и ТП'!$D$23)+SUMIF($J1001,"*Замена этикетки на упаковке*",'[19]ТЗ и ТП'!$D$24)+SUMIF($J1001,"*Изготовление нового силиконового уха*",'[19]ТЗ и ТП'!$D$25)+SUMIF($J1001,"*Изготовление нового слепка уха*",'[19]ТЗ и ТП'!$D$26)+SUMIF($J1001,"*Изготовление новой клипсы*",'[19]ТЗ и ТП'!$D$27)+SUMIF($J1001,"*Изготовление новых амбушюр*",'[19]ТЗ и ТП'!$D$28)+SUMIF($J1001,"*Изготовление новых форм*",'[19]ТЗ и ТП'!$D$29)+SUMIF($J1001,"*Кинута перемычка*",'[19]ТЗ и ТП'!$D$30)+SUMIF($J1001,"*Кожух клипсы верхний левый ЕИУЮ.735224.004*",'[19]ТЗ и ТП'!$D$31)+SUMIF($J1001,"*Кожух клипсы верхний правый ЕИУЮ.735224.005*",'[19]ТЗ и ТП'!$D$32)+SUMIF($J1001,"*Кожух клипсы нижний левый ЕИУЮ.735224.002*",'[19]ТЗ и ТП'!$D$33)+SUMIF($J1001,"*Кожух клипсы нижний правый ЕИУЮ.735224.003*",'[19]ТЗ и ТП'!$D$34)+SUMIF($J1001,"*Крышка заушника ЕИУЮ.735614.002*",'[19]ТЗ и ТП'!$D$35)+SUMIF($J1001,"*Крышка скобы ЕИУЮ.745321.001*",'[19]ТЗ и ТП'!$D$36)+SUMIF($J1001,"*Основание заушника ЕИУЮ.735614.001*",'[19]ТЗ и ТП'!$D$37)+SUMIF($J1001,"*Разборка заушной части*",'[19]ТЗ и ТП'!$D$38)+SUMIF($J1001,"*Сборка корпуса заушной части*",'[19]ТЗ и ТП'!$D$39)+SUMIF($J1001,"*Разборка клипсы*",'[19]ТЗ и ТП'!$D$40)+SUMIF($J1001,"*Сборка корпуса клипсы*",'[19]ТЗ и ТП'!$D$41)+SUMIF($J1001,"*Перепрошивка платы*",'[19]ТЗ и ТП'!$D$42)+SUMIF($J1001,"*Подклейка провода к клипсе*",'[19]ТЗ и ТП'!$D$43)+SUMIF($J1001,"*Чистка гарнитуры*",'[19]ТЗ и ТП'!$D$44)+SUMIF($J1001,"*Проклейка амбушюр*",'[19]ТЗ и ТП'!$D$45)+SUMIF($J1001,"*Прошивка BLE*",'[19]ТЗ и ТП'!$D$46)+SUMIF($J1001,"*Скоба клипсы ЕИУЮ.745326.001*",'[19]ТЗ и ТП'!$D$47)+SUMIF($J1001,"*Укорочен кабель*",'[19]ТЗ и ТП'!$D$48)+SUMIF($J1001,"*Уменьшены амбушюры*",'[19]ТЗ и ТП'!$D$49)+SUMIF($J1001,"*Установлены более длинные пружины 2 шт*",'[19]ТЗ и ТП'!$D$50)+SUMIF($J1001,"*Установлены более длинные пружины 4 шт*",'[19]ТЗ и ТП'!$D$51)+SUMIF($J1001,"*Растянуты пружины*",'[19]ТЗ и ТП'!$D$52)+SUMIF($J1001,"*Перебор клипсы*",'[19]ТЗ и ТП'!$D$53)+SUMIF($J1001,"*Усилена кнопка*",'[19]ТЗ и ТП'!$D$54)+IF($E1001=$E1000,0,IF($A1001&gt;0.5,'[19]ТЗ и ТП'!$D$55,0))+IF(OR($F1001="починено",$F1001="сделана новая"),'[19]ТЗ и ТП'!$D$56)+IF(OR($F1001="починено",$F1001="сделана новая"),'[19]ТЗ и ТП'!$D$57)+SUMIF($J1001,"*Ремонт платы датчика*",'[19]ТЗ и ТП'!$D$58)+SUMIF($J1001,"*Изготовление датчика*",'[19]ТЗ и ТП'!$D$59)+SUMIF($J1001,"*Вклейка магнита корпуса футляра*",'[19]ТЗ и ТП'!$D$63)+SUMIF($J1001,"*Вклейка магнита крышки футляра*",'[19]ТЗ и ТП'!$D$64)+SUMIF($J1001,"*Вклейка малого магнита корпуса футляра*",'[19]ТЗ и ТП'!$D$65)+SUMIF($J1001,"*Вклейка малого магнита крышки футляра*",'[19]ТЗ и ТП'!$D$66)+SUMIF($J1001,"*Замена 2-х цилиндрических магнитов*",'[19]ТЗ и ТП'!$D$67)+SUMIF($J1001,"*Замена крышки футляра*",'[19]ТЗ и ТП'!$D$68)+SUMIF($J1001,"*Замена магнита корпуса футляра*",'[19]ТЗ и ТП'!$D$69)+SUMIF($J1001,"*Замена основания футляра*",'[19]ТЗ и ТП'!$D$70)+SUMIF($J1001,"*Замена платы футляра*",'[19]ТЗ и ТП'!$D$71)+SUMIF($J1001,"*Замена разъёма micro-USB кабеля футляра*",'[19]ТЗ и ТП'!$D$72)+SUMIF($J1001,"*Замена разъёма micro-USB корпуса футляра*",'[19]ТЗ и ТП'!$D$73)+SUMIF($J1001,"*Замена светодиода футляра*",'[19]ТЗ и ТП'!$D$74)+SUMIF($J1001,"*Замена этикетки*",'[19]ТЗ и ТП'!$D$75)+SUMIF($J1001,"*Исправление правильной ориентации micro-USB разъёма футляра  *",'[19]ТЗ и ТП'!$D$76)+SUMIF($J1001,"*Замена кабеля футляра*",'[19]ТЗ и ТП'!$D$77)+SUMIF($J1001,"*Доработка платы футляра &gt;40%*",'[19]ТЗ и ТП'!$D$78)+SUMIF($J1001,"*Доработка платы футляра от нагрева*",'[19]ТЗ и ТП'!$D$79)+SUMIF($J1001,"*Доработка разъёма micro-USB кабеля футляра*",'[19]ТЗ и ТП'!$D$80)+SUMIF($J1001,"*Диагностика футляра*",'[19]ТЗ и ТП'!$D$81)+SUMIF($J1001,"*Снятие платы футляра*",'[19]ТЗ и ТП'!$D$82)+SUMIF($J1001,"*Установка платы футляра*",'[19]ТЗ и ТП'!$D$83)+SUMIF($J1001,"*Изготовление уплотнителя под датчик*",'[19]ТЗ и ТП'!$D$84)+SUMIF($J1001,"*Изготовление нового футляра*",'[19]ТЗ и ТП'!$D$85)+SUMIF($J1001,"*Замена аккумулятора футляра*",'[19]ТЗ и ТП'!$D$86)</f>
        <v>#VALUE!</v>
      </c>
    </row>
    <row r="1002" spans="1:17" ht="120">
      <c r="A1002" s="147">
        <v>1002</v>
      </c>
      <c r="B1002" s="158" t="str">
        <f>IF(D1002=4,VLOOKUP(C1002,'[19]ФИО - № гарнитуры 4-я линия СПб'!$B$2:$C$180,2,FALSE),IF(D1002=3,VLOOKUP(C1002,'[19]ФИО - № гарнитуры 3-я линия СПб'!$B$2:$C$267,2,FALSE),""))</f>
        <v>Середкин Игорь Михайлович</v>
      </c>
      <c r="C1002" s="125">
        <v>29</v>
      </c>
      <c r="D1002" s="121">
        <v>4</v>
      </c>
      <c r="E1002" s="124">
        <v>43497</v>
      </c>
      <c r="F1002" s="126" t="s">
        <v>120</v>
      </c>
      <c r="G1002" s="124"/>
      <c r="H1002" s="265"/>
      <c r="I1002" s="122" t="s">
        <v>2444</v>
      </c>
      <c r="J1002" s="123"/>
      <c r="K1002" s="19"/>
      <c r="L1002" s="148"/>
      <c r="M1002" s="119"/>
      <c r="N1002" s="119"/>
      <c r="O1002" s="149">
        <f>IF(M1002&lt;&gt;"ЗН",COUNTIF(M$2:M1001,M1002),0)</f>
        <v>0</v>
      </c>
      <c r="P1002" s="149" t="str">
        <f>IF($D1002=4,IF(INT($E1002)-EDATE(VLOOKUP($C1002,'[19]ФИО - № гарнитуры 4-я линия СПб'!$B$2:$H$180,7,FALSE),12)&gt;=0,"НЕТ","ДА"),IF($D1002=3,IF(INT($E1002)-EDATE(VLOOKUP($C1002,'[19]ФИО - № гарнитуры 3-я линия СПб'!$B$2:$M$267,12,FALSE),12)&gt;=0,"НЕТ","ДА"),""))</f>
        <v>НЕТ</v>
      </c>
      <c r="Q1002" s="149" t="e">
        <f>SUMIF($J1002,"*AFE4490*",'[19]ТЗ и ТП'!$D$2)+SUMIF($J1002,"*BC817*",'[19]ТЗ и ТП'!$D$3)+SUMIF($J1002,"*LP2985-3,0*",'[19]ТЗ и ТП'!$D$4)+SUMIF($J1002,"*STC4054GR*",'[19]ТЗ и ТП'!$D$5)+SUMIF($J1002,"*W25Q128*",'[19]ТЗ и ТП'!$D$6)+SUMIF($J1002,"*Диагностика датчика*",'[19]ТЗ и ТП'!$D$7)+SUMIF($J1002,"*Доработка амбушюр*",'[19]ТЗ и ТП'!$D$8)+SUMIF($J1002,"*Заглушка клипсы ЕИУЮ.741621.001*",'[19]ТЗ и ТП'!$D$9)+SUMIF($J1002,"*Заглушка клипсы ЕИУЮ.741621.001 - 2 шт*",'[19]ТЗ и ТП'!$D$10)+SUMIF($J1002,"*Замена SMD-кнопки*",'[19]ТЗ и ТП'!$D$11)+SUMIF($J1002,"*Замена аккумулятора датчика*",'[19]ТЗ и ТП'!$D$12)+SUMIF($J1002,"*Замена амбушюр*",'[19]ТЗ и ТП'!$D$13)+SUMIF($J1002,"*Замена детектора датчика крови DDN2090M APMKorea*",'[19]ТЗ и ТП'!$D$14)+SUMIF($J1002,"*Замена заводского номера*",'[19]ТЗ и ТП'!$D$15)+SUMIF($J1002,"*Замена зарядного устройства*",'[19]ТЗ и ТП'!$D$16)+SUMIF($J1002,"*Замена излучателя датчика крови DDL2002M APMKorea*",'[19]ТЗ и ТП'!$D$17)+SUMIF($J1002,"*Замена кабеля датчика*",'[19]ТЗ и ТП'!$D$18)+SUMIF($J1002,"*Замена Кнопки заушника ЕИУЮ.741521.001*",'[19]ТЗ и ТП'!$D$19)+SUMIF($J1002,"*Замена платы датчика*",'[19]ТЗ и ТП'!$D$20)+SUMIF($J1002,"*Замена пружин 2 шт*",'[19]ТЗ и ТП'!$D$21)+SUMIF($J1002,"*Замена пружин 4 шт*",'[19]ТЗ и ТП'!$D$22)+SUMIF($J1002,"*Замена разъёма micro-USB датчика*",'[19]ТЗ и ТП'!$D$23)+SUMIF($J1002,"*Замена этикетки на упаковке*",'[19]ТЗ и ТП'!$D$24)+SUMIF($J1002,"*Изготовление нового силиконового уха*",'[19]ТЗ и ТП'!$D$25)+SUMIF($J1002,"*Изготовление нового слепка уха*",'[19]ТЗ и ТП'!$D$26)+SUMIF($J1002,"*Изготовление новой клипсы*",'[19]ТЗ и ТП'!$D$27)+SUMIF($J1002,"*Изготовление новых амбушюр*",'[19]ТЗ и ТП'!$D$28)+SUMIF($J1002,"*Изготовление новых форм*",'[19]ТЗ и ТП'!$D$29)+SUMIF($J1002,"*Кинута перемычка*",'[19]ТЗ и ТП'!$D$30)+SUMIF($J1002,"*Кожух клипсы верхний левый ЕИУЮ.735224.004*",'[19]ТЗ и ТП'!$D$31)+SUMIF($J1002,"*Кожух клипсы верхний правый ЕИУЮ.735224.005*",'[19]ТЗ и ТП'!$D$32)+SUMIF($J1002,"*Кожух клипсы нижний левый ЕИУЮ.735224.002*",'[19]ТЗ и ТП'!$D$33)+SUMIF($J1002,"*Кожух клипсы нижний правый ЕИУЮ.735224.003*",'[19]ТЗ и ТП'!$D$34)+SUMIF($J1002,"*Крышка заушника ЕИУЮ.735614.002*",'[19]ТЗ и ТП'!$D$35)+SUMIF($J1002,"*Крышка скобы ЕИУЮ.745321.001*",'[19]ТЗ и ТП'!$D$36)+SUMIF($J1002,"*Основание заушника ЕИУЮ.735614.001*",'[19]ТЗ и ТП'!$D$37)+SUMIF($J1002,"*Разборка заушной части*",'[19]ТЗ и ТП'!$D$38)+SUMIF($J1002,"*Сборка корпуса заушной части*",'[19]ТЗ и ТП'!$D$39)+SUMIF($J1002,"*Разборка клипсы*",'[19]ТЗ и ТП'!$D$40)+SUMIF($J1002,"*Сборка корпуса клипсы*",'[19]ТЗ и ТП'!$D$41)+SUMIF($J1002,"*Перепрошивка платы*",'[19]ТЗ и ТП'!$D$42)+SUMIF($J1002,"*Подклейка провода к клипсе*",'[19]ТЗ и ТП'!$D$43)+SUMIF($J1002,"*Чистка гарнитуры*",'[19]ТЗ и ТП'!$D$44)+SUMIF($J1002,"*Проклейка амбушюр*",'[19]ТЗ и ТП'!$D$45)+SUMIF($J1002,"*Прошивка BLE*",'[19]ТЗ и ТП'!$D$46)+SUMIF($J1002,"*Скоба клипсы ЕИУЮ.745326.001*",'[19]ТЗ и ТП'!$D$47)+SUMIF($J1002,"*Укорочен кабель*",'[19]ТЗ и ТП'!$D$48)+SUMIF($J1002,"*Уменьшены амбушюры*",'[19]ТЗ и ТП'!$D$49)+SUMIF($J1002,"*Установлены более длинные пружины 2 шт*",'[19]ТЗ и ТП'!$D$50)+SUMIF($J1002,"*Установлены более длинные пружины 4 шт*",'[19]ТЗ и ТП'!$D$51)+SUMIF($J1002,"*Растянуты пружины*",'[19]ТЗ и ТП'!$D$52)+SUMIF($J1002,"*Перебор клипсы*",'[19]ТЗ и ТП'!$D$53)+SUMIF($J1002,"*Усилена кнопка*",'[19]ТЗ и ТП'!$D$54)+IF($E1002=$E1001,0,IF($A1002&gt;0.5,'[19]ТЗ и ТП'!$D$55,0))+IF(OR($F1002="починено",$F1002="сделана новая"),'[19]ТЗ и ТП'!$D$56)+IF(OR($F1002="починено",$F1002="сделана новая"),'[19]ТЗ и ТП'!$D$57)+SUMIF($J1002,"*Ремонт платы датчика*",'[19]ТЗ и ТП'!$D$58)+SUMIF($J1002,"*Изготовление датчика*",'[19]ТЗ и ТП'!$D$59)+SUMIF($J1002,"*Вклейка магнита корпуса футляра*",'[19]ТЗ и ТП'!$D$63)+SUMIF($J1002,"*Вклейка магнита крышки футляра*",'[19]ТЗ и ТП'!$D$64)+SUMIF($J1002,"*Вклейка малого магнита корпуса футляра*",'[19]ТЗ и ТП'!$D$65)+SUMIF($J1002,"*Вклейка малого магнита крышки футляра*",'[19]ТЗ и ТП'!$D$66)+SUMIF($J1002,"*Замена 2-х цилиндрических магнитов*",'[19]ТЗ и ТП'!$D$67)+SUMIF($J1002,"*Замена крышки футляра*",'[19]ТЗ и ТП'!$D$68)+SUMIF($J1002,"*Замена магнита корпуса футляра*",'[19]ТЗ и ТП'!$D$69)+SUMIF($J1002,"*Замена основания футляра*",'[19]ТЗ и ТП'!$D$70)+SUMIF($J1002,"*Замена платы футляра*",'[19]ТЗ и ТП'!$D$71)+SUMIF($J1002,"*Замена разъёма micro-USB кабеля футляра*",'[19]ТЗ и ТП'!$D$72)+SUMIF($J1002,"*Замена разъёма micro-USB корпуса футляра*",'[19]ТЗ и ТП'!$D$73)+SUMIF($J1002,"*Замена светодиода футляра*",'[19]ТЗ и ТП'!$D$74)+SUMIF($J1002,"*Замена этикетки*",'[19]ТЗ и ТП'!$D$75)+SUMIF($J1002,"*Исправление правильной ориентации micro-USB разъёма футляра  *",'[19]ТЗ и ТП'!$D$76)+SUMIF($J1002,"*Замена кабеля футляра*",'[19]ТЗ и ТП'!$D$77)+SUMIF($J1002,"*Доработка платы футляра &gt;40%*",'[19]ТЗ и ТП'!$D$78)+SUMIF($J1002,"*Доработка платы футляра от нагрева*",'[19]ТЗ и ТП'!$D$79)+SUMIF($J1002,"*Доработка разъёма micro-USB кабеля футляра*",'[19]ТЗ и ТП'!$D$80)+SUMIF($J1002,"*Диагностика футляра*",'[19]ТЗ и ТП'!$D$81)+SUMIF($J1002,"*Снятие платы футляра*",'[19]ТЗ и ТП'!$D$82)+SUMIF($J1002,"*Установка платы футляра*",'[19]ТЗ и ТП'!$D$83)+SUMIF($J1002,"*Изготовление уплотнителя под датчик*",'[19]ТЗ и ТП'!$D$84)+SUMIF($J1002,"*Изготовление нового футляра*",'[19]ТЗ и ТП'!$D$85)+SUMIF($J1002,"*Замена аккумулятора футляра*",'[19]ТЗ и ТП'!$D$86)</f>
        <v>#VALUE!</v>
      </c>
    </row>
    <row r="1003" spans="1:17" ht="120" hidden="1">
      <c r="A1003" s="147">
        <v>1003</v>
      </c>
      <c r="B1003" s="155" t="str">
        <f>IF(D1003=4,VLOOKUP(C1003,'[20]ФИО - № гарнитуры 4-я линия СПб'!$B$2:$C$180,2,FALSE),IF(D1003=3,VLOOKUP(C1003,'[20]ФИО - № гарнитуры 3-я линия СПб'!$B$2:$C$267,2,FALSE),""))</f>
        <v>Иванов Игорь Сергеевич</v>
      </c>
      <c r="C1003" s="144">
        <v>350</v>
      </c>
      <c r="D1003" s="5">
        <v>3</v>
      </c>
      <c r="E1003" s="106">
        <v>43501</v>
      </c>
      <c r="F1003" s="126" t="s">
        <v>120</v>
      </c>
      <c r="G1003" s="124"/>
      <c r="H1003" s="265"/>
      <c r="I1003" s="63" t="s">
        <v>2467</v>
      </c>
      <c r="J1003" s="31" t="s">
        <v>2469</v>
      </c>
      <c r="K1003" s="19" t="s">
        <v>2468</v>
      </c>
      <c r="L1003" s="148" t="s">
        <v>1601</v>
      </c>
      <c r="M1003" s="145">
        <v>43503</v>
      </c>
      <c r="N1003" s="145">
        <v>43509</v>
      </c>
      <c r="O1003" s="149">
        <f>IF(M1003&lt;&gt;"ЗН",COUNTIF(M$2:M1002,M1003),0)</f>
        <v>2</v>
      </c>
      <c r="P1003" s="149" t="str">
        <f>IF($D1003=4,IF(INT($E1003)-EDATE(VLOOKUP($C1003,'[20]ФИО - № гарнитуры 4-я линия СПб'!$B$2:$H$180,7,FALSE),12)&gt;=0,"НЕТ","ДА"),IF($D1003=3,IF(INT($E1003)-EDATE(VLOOKUP($C1003,'[20]ФИО - № гарнитуры 3-я линия СПб'!$B$2:$M$267,12,FALSE),12)&gt;=0,"НЕТ","ДА"),""))</f>
        <v>НЕТ</v>
      </c>
      <c r="Q1003" s="149" t="e">
        <f>SUMIF($J1003,"*AFE4490*",'[20]ТЗ и ТП'!$D$2)+SUMIF($J1003,"*BC817*",'[20]ТЗ и ТП'!$D$3)+SUMIF($J1003,"*LP2985-3,0*",'[20]ТЗ и ТП'!$D$4)+SUMIF($J1003,"*STC4054GR*",'[20]ТЗ и ТП'!$D$5)+SUMIF($J1003,"*W25Q128*",'[20]ТЗ и ТП'!$D$6)+SUMIF($J1003,"*Диагностика датчика*",'[20]ТЗ и ТП'!$D$7)+SUMIF($J1003,"*Доработка амбушюр*",'[20]ТЗ и ТП'!$D$8)+SUMIF($J1003,"*Заглушка клипсы ЕИУЮ.741621.001*",'[20]ТЗ и ТП'!$D$9)+SUMIF($J1003,"*Заглушка клипсы ЕИУЮ.741621.001 - 2 шт*",'[20]ТЗ и ТП'!$D$10)+SUMIF($J1003,"*Замена SMD-кнопки*",'[20]ТЗ и ТП'!$D$11)+SUMIF($J1003,"*Замена аккумулятора датчика*",'[20]ТЗ и ТП'!$D$12)+SUMIF($J1003,"*Замена амбушюр*",'[20]ТЗ и ТП'!$D$13)+SUMIF($J1003,"*Замена детектора датчика крови DDN2090M APMKorea*",'[20]ТЗ и ТП'!$D$14)+SUMIF($J1003,"*Замена заводского номера*",'[20]ТЗ и ТП'!$D$15)+SUMIF($J1003,"*Замена зарядного устройства*",'[20]ТЗ и ТП'!$D$16)+SUMIF($J1003,"*Замена излучателя датчика крови DDL2002M APMKorea*",'[20]ТЗ и ТП'!$D$17)+SUMIF($J1003,"*Замена кабеля датчика*",'[20]ТЗ и ТП'!$D$18)+SUMIF($J1003,"*Замена Кнопки заушника ЕИУЮ.741521.001*",'[20]ТЗ и ТП'!$D$19)+SUMIF($J1003,"*Замена платы датчика*",'[20]ТЗ и ТП'!$D$20)+SUMIF($J1003,"*Замена пружин 2 шт*",'[20]ТЗ и ТП'!$D$21)+SUMIF($J1003,"*Замена пружин 4 шт*",'[20]ТЗ и ТП'!$D$22)+SUMIF($J1003,"*Замена разъёма micro-USB датчика*",'[20]ТЗ и ТП'!$D$23)+SUMIF($J1003,"*Замена этикетки на упаковке*",'[20]ТЗ и ТП'!$D$24)+SUMIF($J1003,"*Изготовление нового силиконового уха*",'[20]ТЗ и ТП'!$D$25)+SUMIF($J1003,"*Изготовление нового слепка уха*",'[20]ТЗ и ТП'!$D$26)+SUMIF($J1003,"*Изготовление новой клипсы*",'[20]ТЗ и ТП'!$D$27)+SUMIF($J1003,"*Изготовление новых амбушюр*",'[20]ТЗ и ТП'!$D$28)+SUMIF($J1003,"*Изготовление новых форм*",'[20]ТЗ и ТП'!$D$29)+SUMIF($J1003,"*Кинута перемычка*",'[20]ТЗ и ТП'!$D$30)+SUMIF($J1003,"*Кожух клипсы верхний левый ЕИУЮ.735224.004*",'[20]ТЗ и ТП'!$D$31)+SUMIF($J1003,"*Кожух клипсы верхний правый ЕИУЮ.735224.005*",'[20]ТЗ и ТП'!$D$32)+SUMIF($J1003,"*Кожух клипсы нижний левый ЕИУЮ.735224.002*",'[20]ТЗ и ТП'!$D$33)+SUMIF($J1003,"*Кожух клипсы нижний правый ЕИУЮ.735224.003*",'[20]ТЗ и ТП'!$D$34)+SUMIF($J1003,"*Крышка заушника ЕИУЮ.735614.002*",'[20]ТЗ и ТП'!$D$35)+SUMIF($J1003,"*Крышка скобы ЕИУЮ.745321.001*",'[20]ТЗ и ТП'!$D$36)+SUMIF($J1003,"*Основание заушника ЕИУЮ.735614.001*",'[20]ТЗ и ТП'!$D$37)+SUMIF($J1003,"*Разборка заушной части*",'[20]ТЗ и ТП'!$D$38)+SUMIF($J1003,"*Сборка корпуса заушной части*",'[20]ТЗ и ТП'!$D$39)+SUMIF($J1003,"*Разборка клипсы*",'[20]ТЗ и ТП'!$D$40)+SUMIF($J1003,"*Сборка корпуса клипсы*",'[20]ТЗ и ТП'!$D$41)+SUMIF($J1003,"*Перепрошивка платы*",'[20]ТЗ и ТП'!$D$42)+SUMIF($J1003,"*Подклейка провода к клипсе*",'[20]ТЗ и ТП'!$D$43)+SUMIF($J1003,"*Чистка гарнитуры*",'[20]ТЗ и ТП'!$D$44)+SUMIF($J1003,"*Проклейка амбушюр*",'[20]ТЗ и ТП'!$D$45)+SUMIF($J1003,"*Прошивка BLE*",'[20]ТЗ и ТП'!$D$46)+SUMIF($J1003,"*Скоба клипсы ЕИУЮ.745326.001*",'[20]ТЗ и ТП'!$D$47)+SUMIF($J1003,"*Укорочен кабель*",'[20]ТЗ и ТП'!$D$48)+SUMIF($J1003,"*Уменьшены амбушюры*",'[20]ТЗ и ТП'!$D$49)+SUMIF($J1003,"*Установлены более длинные пружины 2 шт*",'[20]ТЗ и ТП'!$D$50)+SUMIF($J1003,"*Установлены более длинные пружины 4 шт*",'[20]ТЗ и ТП'!$D$51)+SUMIF($J1003,"*Растянуты пружины*",'[20]ТЗ и ТП'!$D$52)+SUMIF($J1003,"*Перебор клипсы*",'[20]ТЗ и ТП'!$D$53)+SUMIF($J1003,"*Усилена кнопка*",'[20]ТЗ и ТП'!$D$54)+IF($E1003=$E1002,0,IF($A1003&gt;0.5,'[20]ТЗ и ТП'!$D$55,0))+IF(OR($F1003="починено",$F1003="сделана новая"),'[20]ТЗ и ТП'!$D$56)+IF(OR($F1003="починено",$F1003="сделана новая"),'[20]ТЗ и ТП'!$D$57)+SUMIF($J1003,"*Ремонт платы датчика*",'[20]ТЗ и ТП'!$D$58)+SUMIF($J1003,"*Изготовление датчика*",'[20]ТЗ и ТП'!$D$59)+SUMIF($J1003,"*Вклейка магнита корпуса футляра*",'[20]ТЗ и ТП'!$D$63)+SUMIF($J1003,"*Вклейка магнита крышки футляра*",'[20]ТЗ и ТП'!$D$64)+SUMIF($J1003,"*Вклейка малого магнита корпуса футляра*",'[20]ТЗ и ТП'!$D$65)+SUMIF($J1003,"*Вклейка малого магнита крышки футляра*",'[20]ТЗ и ТП'!$D$66)+SUMIF($J1003,"*Замена 2-х цилиндрических магнитов*",'[20]ТЗ и ТП'!$D$67)+SUMIF($J1003,"*Замена крышки футляра*",'[20]ТЗ и ТП'!$D$68)+SUMIF($J1003,"*Замена магнита корпуса футляра*",'[20]ТЗ и ТП'!$D$69)+SUMIF($J1003,"*Замена основания футляра*",'[20]ТЗ и ТП'!$D$70)+SUMIF($J1003,"*Замена платы футляра*",'[20]ТЗ и ТП'!$D$71)+SUMIF($J1003,"*Замена разъёма micro-USB кабеля футляра*",'[20]ТЗ и ТП'!$D$72)+SUMIF($J1003,"*Замена разъёма micro-USB корпуса футляра*",'[20]ТЗ и ТП'!$D$73)+SUMIF($J1003,"*Замена светодиода футляра*",'[20]ТЗ и ТП'!$D$74)+SUMIF($J1003,"*Замена этикетки*",'[20]ТЗ и ТП'!$D$75)+SUMIF($J1003,"*Исправление правильной ориентации micro-USB разъёма футляра  *",'[20]ТЗ и ТП'!$D$76)+SUMIF($J1003,"*Замена кабеля футляра*",'[20]ТЗ и ТП'!$D$77)+SUMIF($J1003,"*Доработка платы футляра &gt;40%*",'[20]ТЗ и ТП'!$D$78)+SUMIF($J1003,"*Доработка платы футляра от нагрева*",'[20]ТЗ и ТП'!$D$79)+SUMIF($J1003,"*Доработка разъёма micro-USB кабеля футляра*",'[20]ТЗ и ТП'!$D$80)+SUMIF($J1003,"*Диагностика футляра*",'[20]ТЗ и ТП'!$D$81)+SUMIF($J1003,"*Снятие платы футляра*",'[20]ТЗ и ТП'!$D$82)+SUMIF($J1003,"*Установка платы футляра*",'[20]ТЗ и ТП'!$D$83)+SUMIF($J1003,"*Изготовление уплотнителя под датчик*",'[20]ТЗ и ТП'!$D$84)+SUMIF($J1003,"*Изготовление нового футляра*",'[20]ТЗ и ТП'!$D$85)+SUMIF($J1003,"*Замена аккумулятора футляра*",'[20]ТЗ и ТП'!$D$86)</f>
        <v>#VALUE!</v>
      </c>
    </row>
    <row r="1004" spans="1:17" ht="120" hidden="1">
      <c r="A1004" s="147">
        <v>1004</v>
      </c>
      <c r="B1004" s="155" t="str">
        <f>IF(D1004=4,VLOOKUP(C1004,'[20]ФИО - № гарнитуры 4-я линия СПб'!$B$2:$C$180,2,FALSE),IF(D1004=3,VLOOKUP(C1004,'[20]ФИО - № гарнитуры 3-я линия СПб'!$B$2:$C$267,2,FALSE),""))</f>
        <v>Шестаков Леонид Александрович</v>
      </c>
      <c r="C1004" s="144">
        <v>479</v>
      </c>
      <c r="D1004" s="5">
        <v>3</v>
      </c>
      <c r="E1004" s="106">
        <v>43487</v>
      </c>
      <c r="F1004" s="126" t="s">
        <v>120</v>
      </c>
      <c r="G1004" s="124"/>
      <c r="H1004" s="265"/>
      <c r="I1004" s="63" t="s">
        <v>1073</v>
      </c>
      <c r="J1004" s="31" t="s">
        <v>2483</v>
      </c>
      <c r="K1004" s="19" t="s">
        <v>2482</v>
      </c>
      <c r="L1004" s="148" t="s">
        <v>1950</v>
      </c>
      <c r="M1004" s="145">
        <v>43503</v>
      </c>
      <c r="N1004" s="145">
        <v>43509</v>
      </c>
      <c r="O1004" s="149">
        <f>IF(M1004&lt;&gt;"ЗН",COUNTIF(M$2:M1003,M1004),0)</f>
        <v>3</v>
      </c>
      <c r="P1004" s="149" t="str">
        <f>IF($D1004=4,IF(INT($E1004)-EDATE(VLOOKUP($C1004,'[20]ФИО - № гарнитуры 4-я линия СПб'!$B$2:$H$180,7,FALSE),12)&gt;=0,"НЕТ","ДА"),IF($D1004=3,IF(INT($E1004)-EDATE(VLOOKUP($C1004,'[20]ФИО - № гарнитуры 3-я линия СПб'!$B$2:$M$267,12,FALSE),12)&gt;=0,"НЕТ","ДА"),""))</f>
        <v>НЕТ</v>
      </c>
      <c r="Q1004" s="149" t="e">
        <f>SUMIF($J1004,"*AFE4490*",'[20]ТЗ и ТП'!$D$2)+SUMIF($J1004,"*BC817*",'[20]ТЗ и ТП'!$D$3)+SUMIF($J1004,"*LP2985-3,0*",'[20]ТЗ и ТП'!$D$4)+SUMIF($J1004,"*STC4054GR*",'[20]ТЗ и ТП'!$D$5)+SUMIF($J1004,"*W25Q128*",'[20]ТЗ и ТП'!$D$6)+SUMIF($J1004,"*Диагностика датчика*",'[20]ТЗ и ТП'!$D$7)+SUMIF($J1004,"*Доработка амбушюр*",'[20]ТЗ и ТП'!$D$8)+SUMIF($J1004,"*Заглушка клипсы ЕИУЮ.741621.001*",'[20]ТЗ и ТП'!$D$9)+SUMIF($J1004,"*Заглушка клипсы ЕИУЮ.741621.001 - 2 шт*",'[20]ТЗ и ТП'!$D$10)+SUMIF($J1004,"*Замена SMD-кнопки*",'[20]ТЗ и ТП'!$D$11)+SUMIF($J1004,"*Замена аккумулятора датчика*",'[20]ТЗ и ТП'!$D$12)+SUMIF($J1004,"*Замена амбушюр*",'[20]ТЗ и ТП'!$D$13)+SUMIF($J1004,"*Замена детектора датчика крови DDN2090M APMKorea*",'[20]ТЗ и ТП'!$D$14)+SUMIF($J1004,"*Замена заводского номера*",'[20]ТЗ и ТП'!$D$15)+SUMIF($J1004,"*Замена зарядного устройства*",'[20]ТЗ и ТП'!$D$16)+SUMIF($J1004,"*Замена излучателя датчика крови DDL2002M APMKorea*",'[20]ТЗ и ТП'!$D$17)+SUMIF($J1004,"*Замена кабеля датчика*",'[20]ТЗ и ТП'!$D$18)+SUMIF($J1004,"*Замена Кнопки заушника ЕИУЮ.741521.001*",'[20]ТЗ и ТП'!$D$19)+SUMIF($J1004,"*Замена платы датчика*",'[20]ТЗ и ТП'!$D$20)+SUMIF($J1004,"*Замена пружин 2 шт*",'[20]ТЗ и ТП'!$D$21)+SUMIF($J1004,"*Замена пружин 4 шт*",'[20]ТЗ и ТП'!$D$22)+SUMIF($J1004,"*Замена разъёма micro-USB датчика*",'[20]ТЗ и ТП'!$D$23)+SUMIF($J1004,"*Замена этикетки на упаковке*",'[20]ТЗ и ТП'!$D$24)+SUMIF($J1004,"*Изготовление нового силиконового уха*",'[20]ТЗ и ТП'!$D$25)+SUMIF($J1004,"*Изготовление нового слепка уха*",'[20]ТЗ и ТП'!$D$26)+SUMIF($J1004,"*Изготовление новой клипсы*",'[20]ТЗ и ТП'!$D$27)+SUMIF($J1004,"*Изготовление новых амбушюр*",'[20]ТЗ и ТП'!$D$28)+SUMIF($J1004,"*Изготовление новых форм*",'[20]ТЗ и ТП'!$D$29)+SUMIF($J1004,"*Кинута перемычка*",'[20]ТЗ и ТП'!$D$30)+SUMIF($J1004,"*Кожух клипсы верхний левый ЕИУЮ.735224.004*",'[20]ТЗ и ТП'!$D$31)+SUMIF($J1004,"*Кожух клипсы верхний правый ЕИУЮ.735224.005*",'[20]ТЗ и ТП'!$D$32)+SUMIF($J1004,"*Кожух клипсы нижний левый ЕИУЮ.735224.002*",'[20]ТЗ и ТП'!$D$33)+SUMIF($J1004,"*Кожух клипсы нижний правый ЕИУЮ.735224.003*",'[20]ТЗ и ТП'!$D$34)+SUMIF($J1004,"*Крышка заушника ЕИУЮ.735614.002*",'[20]ТЗ и ТП'!$D$35)+SUMIF($J1004,"*Крышка скобы ЕИУЮ.745321.001*",'[20]ТЗ и ТП'!$D$36)+SUMIF($J1004,"*Основание заушника ЕИУЮ.735614.001*",'[20]ТЗ и ТП'!$D$37)+SUMIF($J1004,"*Разборка заушной части*",'[20]ТЗ и ТП'!$D$38)+SUMIF($J1004,"*Сборка корпуса заушной части*",'[20]ТЗ и ТП'!$D$39)+SUMIF($J1004,"*Разборка клипсы*",'[20]ТЗ и ТП'!$D$40)+SUMIF($J1004,"*Сборка корпуса клипсы*",'[20]ТЗ и ТП'!$D$41)+SUMIF($J1004,"*Перепрошивка платы*",'[20]ТЗ и ТП'!$D$42)+SUMIF($J1004,"*Подклейка провода к клипсе*",'[20]ТЗ и ТП'!$D$43)+SUMIF($J1004,"*Чистка гарнитуры*",'[20]ТЗ и ТП'!$D$44)+SUMIF($J1004,"*Проклейка амбушюр*",'[20]ТЗ и ТП'!$D$45)+SUMIF($J1004,"*Прошивка BLE*",'[20]ТЗ и ТП'!$D$46)+SUMIF($J1004,"*Скоба клипсы ЕИУЮ.745326.001*",'[20]ТЗ и ТП'!$D$47)+SUMIF($J1004,"*Укорочен кабель*",'[20]ТЗ и ТП'!$D$48)+SUMIF($J1004,"*Уменьшены амбушюры*",'[20]ТЗ и ТП'!$D$49)+SUMIF($J1004,"*Установлены более длинные пружины 2 шт*",'[20]ТЗ и ТП'!$D$50)+SUMIF($J1004,"*Установлены более длинные пружины 4 шт*",'[20]ТЗ и ТП'!$D$51)+SUMIF($J1004,"*Растянуты пружины*",'[20]ТЗ и ТП'!$D$52)+SUMIF($J1004,"*Перебор клипсы*",'[20]ТЗ и ТП'!$D$53)+SUMIF($J1004,"*Усилена кнопка*",'[20]ТЗ и ТП'!$D$54)+IF($E1004=$E1003,0,IF($A1004&gt;0.5,'[20]ТЗ и ТП'!$D$55,0))+IF(OR($F1004="починено",$F1004="сделана новая"),'[20]ТЗ и ТП'!$D$56)+IF(OR($F1004="починено",$F1004="сделана новая"),'[20]ТЗ и ТП'!$D$57)+SUMIF($J1004,"*Ремонт платы датчика*",'[20]ТЗ и ТП'!$D$58)+SUMIF($J1004,"*Изготовление датчика*",'[20]ТЗ и ТП'!$D$59)+SUMIF($J1004,"*Вклейка магнита корпуса футляра*",'[20]ТЗ и ТП'!$D$63)+SUMIF($J1004,"*Вклейка магнита крышки футляра*",'[20]ТЗ и ТП'!$D$64)+SUMIF($J1004,"*Вклейка малого магнита корпуса футляра*",'[20]ТЗ и ТП'!$D$65)+SUMIF($J1004,"*Вклейка малого магнита крышки футляра*",'[20]ТЗ и ТП'!$D$66)+SUMIF($J1004,"*Замена 2-х цилиндрических магнитов*",'[20]ТЗ и ТП'!$D$67)+SUMIF($J1004,"*Замена крышки футляра*",'[20]ТЗ и ТП'!$D$68)+SUMIF($J1004,"*Замена магнита корпуса футляра*",'[20]ТЗ и ТП'!$D$69)+SUMIF($J1004,"*Замена основания футляра*",'[20]ТЗ и ТП'!$D$70)+SUMIF($J1004,"*Замена платы футляра*",'[20]ТЗ и ТП'!$D$71)+SUMIF($J1004,"*Замена разъёма micro-USB кабеля футляра*",'[20]ТЗ и ТП'!$D$72)+SUMIF($J1004,"*Замена разъёма micro-USB корпуса футляра*",'[20]ТЗ и ТП'!$D$73)+SUMIF($J1004,"*Замена светодиода футляра*",'[20]ТЗ и ТП'!$D$74)+SUMIF($J1004,"*Замена этикетки*",'[20]ТЗ и ТП'!$D$75)+SUMIF($J1004,"*Исправление правильной ориентации micro-USB разъёма футляра  *",'[20]ТЗ и ТП'!$D$76)+SUMIF($J1004,"*Замена кабеля футляра*",'[20]ТЗ и ТП'!$D$77)+SUMIF($J1004,"*Доработка платы футляра &gt;40%*",'[20]ТЗ и ТП'!$D$78)+SUMIF($J1004,"*Доработка платы футляра от нагрева*",'[20]ТЗ и ТП'!$D$79)+SUMIF($J1004,"*Доработка разъёма micro-USB кабеля футляра*",'[20]ТЗ и ТП'!$D$80)+SUMIF($J1004,"*Диагностика футляра*",'[20]ТЗ и ТП'!$D$81)+SUMIF($J1004,"*Снятие платы футляра*",'[20]ТЗ и ТП'!$D$82)+SUMIF($J1004,"*Установка платы футляра*",'[20]ТЗ и ТП'!$D$83)+SUMIF($J1004,"*Изготовление уплотнителя под датчик*",'[20]ТЗ и ТП'!$D$84)+SUMIF($J1004,"*Изготовление нового футляра*",'[20]ТЗ и ТП'!$D$85)+SUMIF($J1004,"*Замена аккумулятора футляра*",'[20]ТЗ и ТП'!$D$86)</f>
        <v>#VALUE!</v>
      </c>
    </row>
    <row r="1005" spans="1:17" ht="120" hidden="1">
      <c r="A1005" s="147">
        <v>1006</v>
      </c>
      <c r="B1005" s="155" t="str">
        <f>IF(D1005=4,VLOOKUP(C1005,'[20]ФИО - № гарнитуры 4-я линия СПб'!$B$2:$C$180,2,FALSE),IF(D1005=3,VLOOKUP(C1005,'[20]ФИО - № гарнитуры 3-я линия СПб'!$B$2:$C$267,2,FALSE),""))</f>
        <v>Минаев Дмитрий Викторович</v>
      </c>
      <c r="C1005" s="144">
        <v>302</v>
      </c>
      <c r="D1005" s="5">
        <v>3</v>
      </c>
      <c r="E1005" s="106">
        <v>43501</v>
      </c>
      <c r="F1005" s="126" t="s">
        <v>120</v>
      </c>
      <c r="G1005" s="124"/>
      <c r="H1005" s="265"/>
      <c r="I1005" s="63" t="s">
        <v>2478</v>
      </c>
      <c r="J1005" s="31" t="s">
        <v>2068</v>
      </c>
      <c r="K1005" s="19" t="s">
        <v>1236</v>
      </c>
      <c r="L1005" s="148" t="s">
        <v>1601</v>
      </c>
      <c r="M1005" s="145">
        <v>43507</v>
      </c>
      <c r="N1005" s="145">
        <v>43510</v>
      </c>
      <c r="O1005" s="149">
        <f>IF(M1005&lt;&gt;"ЗН",COUNTIF(M$2:M1004,M1005),0)</f>
        <v>5</v>
      </c>
      <c r="P1005" s="149" t="str">
        <f>IF($D1005=4,IF(INT($E1005)-EDATE(VLOOKUP($C1005,'[20]ФИО - № гарнитуры 4-я линия СПб'!$B$2:$H$180,7,FALSE),12)&gt;=0,"НЕТ","ДА"),IF($D1005=3,IF(INT($E1005)-EDATE(VLOOKUP($C1005,'[20]ФИО - № гарнитуры 3-я линия СПб'!$B$2:$M$267,12,FALSE),12)&gt;=0,"НЕТ","ДА"),""))</f>
        <v>НЕТ</v>
      </c>
      <c r="Q1005" s="149" t="e">
        <f>SUMIF($J1005,"*AFE4490*",'[20]ТЗ и ТП'!$D$2)+SUMIF($J1005,"*BC817*",'[20]ТЗ и ТП'!$D$3)+SUMIF($J1005,"*LP2985-3,0*",'[20]ТЗ и ТП'!$D$4)+SUMIF($J1005,"*STC4054GR*",'[20]ТЗ и ТП'!$D$5)+SUMIF($J1005,"*W25Q128*",'[20]ТЗ и ТП'!$D$6)+SUMIF($J1005,"*Диагностика датчика*",'[20]ТЗ и ТП'!$D$7)+SUMIF($J1005,"*Доработка амбушюр*",'[20]ТЗ и ТП'!$D$8)+SUMIF($J1005,"*Заглушка клипсы ЕИУЮ.741621.001*",'[20]ТЗ и ТП'!$D$9)+SUMIF($J1005,"*Заглушка клипсы ЕИУЮ.741621.001 - 2 шт*",'[20]ТЗ и ТП'!$D$10)+SUMIF($J1005,"*Замена SMD-кнопки*",'[20]ТЗ и ТП'!$D$11)+SUMIF($J1005,"*Замена аккумулятора датчика*",'[20]ТЗ и ТП'!$D$12)+SUMIF($J1005,"*Замена амбушюр*",'[20]ТЗ и ТП'!$D$13)+SUMIF($J1005,"*Замена детектора датчика крови DDN2090M APMKorea*",'[20]ТЗ и ТП'!$D$14)+SUMIF($J1005,"*Замена заводского номера*",'[20]ТЗ и ТП'!$D$15)+SUMIF($J1005,"*Замена зарядного устройства*",'[20]ТЗ и ТП'!$D$16)+SUMIF($J1005,"*Замена излучателя датчика крови DDL2002M APMKorea*",'[20]ТЗ и ТП'!$D$17)+SUMIF($J1005,"*Замена кабеля датчика*",'[20]ТЗ и ТП'!$D$18)+SUMIF($J1005,"*Замена Кнопки заушника ЕИУЮ.741521.001*",'[20]ТЗ и ТП'!$D$19)+SUMIF($J1005,"*Замена платы датчика*",'[20]ТЗ и ТП'!$D$20)+SUMIF($J1005,"*Замена пружин 2 шт*",'[20]ТЗ и ТП'!$D$21)+SUMIF($J1005,"*Замена пружин 4 шт*",'[20]ТЗ и ТП'!$D$22)+SUMIF($J1005,"*Замена разъёма micro-USB датчика*",'[20]ТЗ и ТП'!$D$23)+SUMIF($J1005,"*Замена этикетки на упаковке*",'[20]ТЗ и ТП'!$D$24)+SUMIF($J1005,"*Изготовление нового силиконового уха*",'[20]ТЗ и ТП'!$D$25)+SUMIF($J1005,"*Изготовление нового слепка уха*",'[20]ТЗ и ТП'!$D$26)+SUMIF($J1005,"*Изготовление новой клипсы*",'[20]ТЗ и ТП'!$D$27)+SUMIF($J1005,"*Изготовление новых амбушюр*",'[20]ТЗ и ТП'!$D$28)+SUMIF($J1005,"*Изготовление новых форм*",'[20]ТЗ и ТП'!$D$29)+SUMIF($J1005,"*Кинута перемычка*",'[20]ТЗ и ТП'!$D$30)+SUMIF($J1005,"*Кожух клипсы верхний левый ЕИУЮ.735224.004*",'[20]ТЗ и ТП'!$D$31)+SUMIF($J1005,"*Кожух клипсы верхний правый ЕИУЮ.735224.005*",'[20]ТЗ и ТП'!$D$32)+SUMIF($J1005,"*Кожух клипсы нижний левый ЕИУЮ.735224.002*",'[20]ТЗ и ТП'!$D$33)+SUMIF($J1005,"*Кожух клипсы нижний правый ЕИУЮ.735224.003*",'[20]ТЗ и ТП'!$D$34)+SUMIF($J1005,"*Крышка заушника ЕИУЮ.735614.002*",'[20]ТЗ и ТП'!$D$35)+SUMIF($J1005,"*Крышка скобы ЕИУЮ.745321.001*",'[20]ТЗ и ТП'!$D$36)+SUMIF($J1005,"*Основание заушника ЕИУЮ.735614.001*",'[20]ТЗ и ТП'!$D$37)+SUMIF($J1005,"*Разборка заушной части*",'[20]ТЗ и ТП'!$D$38)+SUMIF($J1005,"*Сборка корпуса заушной части*",'[20]ТЗ и ТП'!$D$39)+SUMIF($J1005,"*Разборка клипсы*",'[20]ТЗ и ТП'!$D$40)+SUMIF($J1005,"*Сборка корпуса клипсы*",'[20]ТЗ и ТП'!$D$41)+SUMIF($J1005,"*Перепрошивка платы*",'[20]ТЗ и ТП'!$D$42)+SUMIF($J1005,"*Подклейка провода к клипсе*",'[20]ТЗ и ТП'!$D$43)+SUMIF($J1005,"*Чистка гарнитуры*",'[20]ТЗ и ТП'!$D$44)+SUMIF($J1005,"*Проклейка амбушюр*",'[20]ТЗ и ТП'!$D$45)+SUMIF($J1005,"*Прошивка BLE*",'[20]ТЗ и ТП'!$D$46)+SUMIF($J1005,"*Скоба клипсы ЕИУЮ.745326.001*",'[20]ТЗ и ТП'!$D$47)+SUMIF($J1005,"*Укорочен кабель*",'[20]ТЗ и ТП'!$D$48)+SUMIF($J1005,"*Уменьшены амбушюры*",'[20]ТЗ и ТП'!$D$49)+SUMIF($J1005,"*Установлены более длинные пружины 2 шт*",'[20]ТЗ и ТП'!$D$50)+SUMIF($J1005,"*Установлены более длинные пружины 4 шт*",'[20]ТЗ и ТП'!$D$51)+SUMIF($J1005,"*Растянуты пружины*",'[20]ТЗ и ТП'!$D$52)+SUMIF($J1005,"*Перебор клипсы*",'[20]ТЗ и ТП'!$D$53)+SUMIF($J1005,"*Усилена кнопка*",'[20]ТЗ и ТП'!$D$54)+IF($E1005=$E1004,0,IF($A1005&gt;0.5,'[20]ТЗ и ТП'!$D$55,0))+IF(OR($F1005="починено",$F1005="сделана новая"),'[20]ТЗ и ТП'!$D$56)+IF(OR($F1005="починено",$F1005="сделана новая"),'[20]ТЗ и ТП'!$D$57)+SUMIF($J1005,"*Ремонт платы датчика*",'[20]ТЗ и ТП'!$D$58)+SUMIF($J1005,"*Изготовление датчика*",'[20]ТЗ и ТП'!$D$59)+SUMIF($J1005,"*Вклейка магнита корпуса футляра*",'[20]ТЗ и ТП'!$D$63)+SUMIF($J1005,"*Вклейка магнита крышки футляра*",'[20]ТЗ и ТП'!$D$64)+SUMIF($J1005,"*Вклейка малого магнита корпуса футляра*",'[20]ТЗ и ТП'!$D$65)+SUMIF($J1005,"*Вклейка малого магнита крышки футляра*",'[20]ТЗ и ТП'!$D$66)+SUMIF($J1005,"*Замена 2-х цилиндрических магнитов*",'[20]ТЗ и ТП'!$D$67)+SUMIF($J1005,"*Замена крышки футляра*",'[20]ТЗ и ТП'!$D$68)+SUMIF($J1005,"*Замена магнита корпуса футляра*",'[20]ТЗ и ТП'!$D$69)+SUMIF($J1005,"*Замена основания футляра*",'[20]ТЗ и ТП'!$D$70)+SUMIF($J1005,"*Замена платы футляра*",'[20]ТЗ и ТП'!$D$71)+SUMIF($J1005,"*Замена разъёма micro-USB кабеля футляра*",'[20]ТЗ и ТП'!$D$72)+SUMIF($J1005,"*Замена разъёма micro-USB корпуса футляра*",'[20]ТЗ и ТП'!$D$73)+SUMIF($J1005,"*Замена светодиода футляра*",'[20]ТЗ и ТП'!$D$74)+SUMIF($J1005,"*Замена этикетки*",'[20]ТЗ и ТП'!$D$75)+SUMIF($J1005,"*Исправление правильной ориентации micro-USB разъёма футляра  *",'[20]ТЗ и ТП'!$D$76)+SUMIF($J1005,"*Замена кабеля футляра*",'[20]ТЗ и ТП'!$D$77)+SUMIF($J1005,"*Доработка платы футляра &gt;40%*",'[20]ТЗ и ТП'!$D$78)+SUMIF($J1005,"*Доработка платы футляра от нагрева*",'[20]ТЗ и ТП'!$D$79)+SUMIF($J1005,"*Доработка разъёма micro-USB кабеля футляра*",'[20]ТЗ и ТП'!$D$80)+SUMIF($J1005,"*Диагностика футляра*",'[20]ТЗ и ТП'!$D$81)+SUMIF($J1005,"*Снятие платы футляра*",'[20]ТЗ и ТП'!$D$82)+SUMIF($J1005,"*Установка платы футляра*",'[20]ТЗ и ТП'!$D$83)+SUMIF($J1005,"*Изготовление уплотнителя под датчик*",'[20]ТЗ и ТП'!$D$84)+SUMIF($J1005,"*Изготовление нового футляра*",'[20]ТЗ и ТП'!$D$85)+SUMIF($J1005,"*Замена аккумулятора футляра*",'[20]ТЗ и ТП'!$D$86)</f>
        <v>#VALUE!</v>
      </c>
    </row>
    <row r="1006" spans="1:17" ht="120" hidden="1">
      <c r="A1006" s="147">
        <v>982</v>
      </c>
      <c r="B1006" s="155" t="str">
        <f>IF(D1006=4,VLOOKUP(C1006,'[20]ФИО - № гарнитуры 4-я линия СПб'!$B$2:$C$180,2,FALSE),IF(D1006=3,VLOOKUP(C1006,'[20]ФИО - № гарнитуры 3-я линия СПб'!$B$2:$C$267,2,FALSE),""))</f>
        <v>Кузьмин Вячеслав Викторович</v>
      </c>
      <c r="C1006" s="144">
        <v>373</v>
      </c>
      <c r="D1006" s="5">
        <v>3</v>
      </c>
      <c r="E1006" s="106">
        <v>43487</v>
      </c>
      <c r="F1006" s="126" t="s">
        <v>120</v>
      </c>
      <c r="G1006" s="124"/>
      <c r="H1006" s="265"/>
      <c r="I1006" s="63" t="s">
        <v>2480</v>
      </c>
      <c r="J1006" s="31" t="s">
        <v>2398</v>
      </c>
      <c r="K1006" s="19" t="s">
        <v>2481</v>
      </c>
      <c r="L1006" s="148" t="s">
        <v>1950</v>
      </c>
      <c r="M1006" s="145">
        <v>43510</v>
      </c>
      <c r="N1006" s="145">
        <v>43511</v>
      </c>
      <c r="O1006" s="149">
        <f>IF(M1006&lt;&gt;"ЗН",COUNTIF(M$2:M1005,M1006),0)</f>
        <v>1</v>
      </c>
      <c r="P1006" s="149" t="str">
        <f>IF($D1006=4,IF(INT($E1006)-EDATE(VLOOKUP($C1006,'[20]ФИО - № гарнитуры 4-я линия СПб'!$B$2:$H$180,7,FALSE),12)&gt;=0,"НЕТ","ДА"),IF($D1006=3,IF(INT($E1006)-EDATE(VLOOKUP($C1006,'[20]ФИО - № гарнитуры 3-я линия СПб'!$B$2:$M$267,12,FALSE),12)&gt;=0,"НЕТ","ДА"),""))</f>
        <v>НЕТ</v>
      </c>
      <c r="Q1006" s="149" t="e">
        <f>SUMIF($J1006,"*AFE4490*",'[20]ТЗ и ТП'!$D$2)+SUMIF($J1006,"*BC817*",'[20]ТЗ и ТП'!$D$3)+SUMIF($J1006,"*LP2985-3,0*",'[20]ТЗ и ТП'!$D$4)+SUMIF($J1006,"*STC4054GR*",'[20]ТЗ и ТП'!$D$5)+SUMIF($J1006,"*W25Q128*",'[20]ТЗ и ТП'!$D$6)+SUMIF($J1006,"*Диагностика датчика*",'[20]ТЗ и ТП'!$D$7)+SUMIF($J1006,"*Доработка амбушюр*",'[20]ТЗ и ТП'!$D$8)+SUMIF($J1006,"*Заглушка клипсы ЕИУЮ.741621.001*",'[20]ТЗ и ТП'!$D$9)+SUMIF($J1006,"*Заглушка клипсы ЕИУЮ.741621.001 - 2 шт*",'[20]ТЗ и ТП'!$D$10)+SUMIF($J1006,"*Замена SMD-кнопки*",'[20]ТЗ и ТП'!$D$11)+SUMIF($J1006,"*Замена аккумулятора датчика*",'[20]ТЗ и ТП'!$D$12)+SUMIF($J1006,"*Замена амбушюр*",'[20]ТЗ и ТП'!$D$13)+SUMIF($J1006,"*Замена детектора датчика крови DDN2090M APMKorea*",'[20]ТЗ и ТП'!$D$14)+SUMIF($J1006,"*Замена заводского номера*",'[20]ТЗ и ТП'!$D$15)+SUMIF($J1006,"*Замена зарядного устройства*",'[20]ТЗ и ТП'!$D$16)+SUMIF($J1006,"*Замена излучателя датчика крови DDL2002M APMKorea*",'[20]ТЗ и ТП'!$D$17)+SUMIF($J1006,"*Замена кабеля датчика*",'[20]ТЗ и ТП'!$D$18)+SUMIF($J1006,"*Замена Кнопки заушника ЕИУЮ.741521.001*",'[20]ТЗ и ТП'!$D$19)+SUMIF($J1006,"*Замена платы датчика*",'[20]ТЗ и ТП'!$D$20)+SUMIF($J1006,"*Замена пружин 2 шт*",'[20]ТЗ и ТП'!$D$21)+SUMIF($J1006,"*Замена пружин 4 шт*",'[20]ТЗ и ТП'!$D$22)+SUMIF($J1006,"*Замена разъёма micro-USB датчика*",'[20]ТЗ и ТП'!$D$23)+SUMIF($J1006,"*Замена этикетки на упаковке*",'[20]ТЗ и ТП'!$D$24)+SUMIF($J1006,"*Изготовление нового силиконового уха*",'[20]ТЗ и ТП'!$D$25)+SUMIF($J1006,"*Изготовление нового слепка уха*",'[20]ТЗ и ТП'!$D$26)+SUMIF($J1006,"*Изготовление новой клипсы*",'[20]ТЗ и ТП'!$D$27)+SUMIF($J1006,"*Изготовление новых амбушюр*",'[20]ТЗ и ТП'!$D$28)+SUMIF($J1006,"*Изготовление новых форм*",'[20]ТЗ и ТП'!$D$29)+SUMIF($J1006,"*Кинута перемычка*",'[20]ТЗ и ТП'!$D$30)+SUMIF($J1006,"*Кожух клипсы верхний левый ЕИУЮ.735224.004*",'[20]ТЗ и ТП'!$D$31)+SUMIF($J1006,"*Кожух клипсы верхний правый ЕИУЮ.735224.005*",'[20]ТЗ и ТП'!$D$32)+SUMIF($J1006,"*Кожух клипсы нижний левый ЕИУЮ.735224.002*",'[20]ТЗ и ТП'!$D$33)+SUMIF($J1006,"*Кожух клипсы нижний правый ЕИУЮ.735224.003*",'[20]ТЗ и ТП'!$D$34)+SUMIF($J1006,"*Крышка заушника ЕИУЮ.735614.002*",'[20]ТЗ и ТП'!$D$35)+SUMIF($J1006,"*Крышка скобы ЕИУЮ.745321.001*",'[20]ТЗ и ТП'!$D$36)+SUMIF($J1006,"*Основание заушника ЕИУЮ.735614.001*",'[20]ТЗ и ТП'!$D$37)+SUMIF($J1006,"*Разборка заушной части*",'[20]ТЗ и ТП'!$D$38)+SUMIF($J1006,"*Сборка корпуса заушной части*",'[20]ТЗ и ТП'!$D$39)+SUMIF($J1006,"*Разборка клипсы*",'[20]ТЗ и ТП'!$D$40)+SUMIF($J1006,"*Сборка корпуса клипсы*",'[20]ТЗ и ТП'!$D$41)+SUMIF($J1006,"*Перепрошивка платы*",'[20]ТЗ и ТП'!$D$42)+SUMIF($J1006,"*Подклейка провода к клипсе*",'[20]ТЗ и ТП'!$D$43)+SUMIF($J1006,"*Чистка гарнитуры*",'[20]ТЗ и ТП'!$D$44)+SUMIF($J1006,"*Проклейка амбушюр*",'[20]ТЗ и ТП'!$D$45)+SUMIF($J1006,"*Прошивка BLE*",'[20]ТЗ и ТП'!$D$46)+SUMIF($J1006,"*Скоба клипсы ЕИУЮ.745326.001*",'[20]ТЗ и ТП'!$D$47)+SUMIF($J1006,"*Укорочен кабель*",'[20]ТЗ и ТП'!$D$48)+SUMIF($J1006,"*Уменьшены амбушюры*",'[20]ТЗ и ТП'!$D$49)+SUMIF($J1006,"*Установлены более длинные пружины 2 шт*",'[20]ТЗ и ТП'!$D$50)+SUMIF($J1006,"*Установлены более длинные пружины 4 шт*",'[20]ТЗ и ТП'!$D$51)+SUMIF($J1006,"*Растянуты пружины*",'[20]ТЗ и ТП'!$D$52)+SUMIF($J1006,"*Перебор клипсы*",'[20]ТЗ и ТП'!$D$53)+SUMIF($J1006,"*Усилена кнопка*",'[20]ТЗ и ТП'!$D$54)+IF($E1006=$E1005,0,IF($A1006&gt;0.5,'[20]ТЗ и ТП'!$D$55,0))+IF(OR($F1006="починено",$F1006="сделана новая"),'[20]ТЗ и ТП'!$D$56)+IF(OR($F1006="починено",$F1006="сделана новая"),'[20]ТЗ и ТП'!$D$57)+SUMIF($J1006,"*Ремонт платы датчика*",'[20]ТЗ и ТП'!$D$58)+SUMIF($J1006,"*Изготовление датчика*",'[20]ТЗ и ТП'!$D$59)+SUMIF($J1006,"*Вклейка магнита корпуса футляра*",'[20]ТЗ и ТП'!$D$63)+SUMIF($J1006,"*Вклейка магнита крышки футляра*",'[20]ТЗ и ТП'!$D$64)+SUMIF($J1006,"*Вклейка малого магнита корпуса футляра*",'[20]ТЗ и ТП'!$D$65)+SUMIF($J1006,"*Вклейка малого магнита крышки футляра*",'[20]ТЗ и ТП'!$D$66)+SUMIF($J1006,"*Замена 2-х цилиндрических магнитов*",'[20]ТЗ и ТП'!$D$67)+SUMIF($J1006,"*Замена крышки футляра*",'[20]ТЗ и ТП'!$D$68)+SUMIF($J1006,"*Замена магнита корпуса футляра*",'[20]ТЗ и ТП'!$D$69)+SUMIF($J1006,"*Замена основания футляра*",'[20]ТЗ и ТП'!$D$70)+SUMIF($J1006,"*Замена платы футляра*",'[20]ТЗ и ТП'!$D$71)+SUMIF($J1006,"*Замена разъёма micro-USB кабеля футляра*",'[20]ТЗ и ТП'!$D$72)+SUMIF($J1006,"*Замена разъёма micro-USB корпуса футляра*",'[20]ТЗ и ТП'!$D$73)+SUMIF($J1006,"*Замена светодиода футляра*",'[20]ТЗ и ТП'!$D$74)+SUMIF($J1006,"*Замена этикетки*",'[20]ТЗ и ТП'!$D$75)+SUMIF($J1006,"*Исправление правильной ориентации micro-USB разъёма футляра  *",'[20]ТЗ и ТП'!$D$76)+SUMIF($J1006,"*Замена кабеля футляра*",'[20]ТЗ и ТП'!$D$77)+SUMIF($J1006,"*Доработка платы футляра &gt;40%*",'[20]ТЗ и ТП'!$D$78)+SUMIF($J1006,"*Доработка платы футляра от нагрева*",'[20]ТЗ и ТП'!$D$79)+SUMIF($J1006,"*Доработка разъёма micro-USB кабеля футляра*",'[20]ТЗ и ТП'!$D$80)+SUMIF($J1006,"*Диагностика футляра*",'[20]ТЗ и ТП'!$D$81)+SUMIF($J1006,"*Снятие платы футляра*",'[20]ТЗ и ТП'!$D$82)+SUMIF($J1006,"*Установка платы футляра*",'[20]ТЗ и ТП'!$D$83)+SUMIF($J1006,"*Изготовление уплотнителя под датчик*",'[20]ТЗ и ТП'!$D$84)+SUMIF($J1006,"*Изготовление нового футляра*",'[20]ТЗ и ТП'!$D$85)+SUMIF($J1006,"*Замена аккумулятора футляра*",'[20]ТЗ и ТП'!$D$86)</f>
        <v>#VALUE!</v>
      </c>
    </row>
    <row r="1007" spans="1:17" ht="120" hidden="1">
      <c r="A1007" s="147">
        <v>980</v>
      </c>
      <c r="B1007" s="155" t="str">
        <f>IF(D1007=4,VLOOKUP(C1007,'[20]ФИО - № гарнитуры 4-я линия СПб'!$B$2:$C$180,2,FALSE),IF(D1007=3,VLOOKUP(C1007,'[20]ФИО - № гарнитуры 3-я линия СПб'!$B$2:$C$267,2,FALSE),""))</f>
        <v>Лосев Игорь Викторович</v>
      </c>
      <c r="C1007" s="144">
        <v>385</v>
      </c>
      <c r="D1007" s="5">
        <v>3</v>
      </c>
      <c r="E1007" s="106">
        <v>43487</v>
      </c>
      <c r="F1007" s="126" t="s">
        <v>120</v>
      </c>
      <c r="G1007" s="124"/>
      <c r="H1007" s="265"/>
      <c r="I1007" s="63" t="s">
        <v>2486</v>
      </c>
      <c r="J1007" s="123" t="s">
        <v>2398</v>
      </c>
      <c r="K1007" s="19" t="s">
        <v>2481</v>
      </c>
      <c r="L1007" s="148" t="s">
        <v>1950</v>
      </c>
      <c r="M1007" s="145">
        <v>43510</v>
      </c>
      <c r="N1007" s="145">
        <v>43511</v>
      </c>
      <c r="O1007" s="149">
        <f>IF(M1007&lt;&gt;"ЗН",COUNTIF(M$2:M1006,M1007),0)</f>
        <v>2</v>
      </c>
      <c r="P1007" s="149" t="str">
        <f>IF($D1007=4,IF(INT($E1007)-EDATE(VLOOKUP($C1007,'[20]ФИО - № гарнитуры 4-я линия СПб'!$B$2:$H$180,7,FALSE),12)&gt;=0,"НЕТ","ДА"),IF($D1007=3,IF(INT($E1007)-EDATE(VLOOKUP($C1007,'[20]ФИО - № гарнитуры 3-я линия СПб'!$B$2:$M$267,12,FALSE),12)&gt;=0,"НЕТ","ДА"),""))</f>
        <v>НЕТ</v>
      </c>
      <c r="Q1007" s="149" t="e">
        <f>SUMIF($J1007,"*AFE4490*",'[20]ТЗ и ТП'!$D$2)+SUMIF($J1007,"*BC817*",'[20]ТЗ и ТП'!$D$3)+SUMIF($J1007,"*LP2985-3,0*",'[20]ТЗ и ТП'!$D$4)+SUMIF($J1007,"*STC4054GR*",'[20]ТЗ и ТП'!$D$5)+SUMIF($J1007,"*W25Q128*",'[20]ТЗ и ТП'!$D$6)+SUMIF($J1007,"*Диагностика датчика*",'[20]ТЗ и ТП'!$D$7)+SUMIF($J1007,"*Доработка амбушюр*",'[20]ТЗ и ТП'!$D$8)+SUMIF($J1007,"*Заглушка клипсы ЕИУЮ.741621.001*",'[20]ТЗ и ТП'!$D$9)+SUMIF($J1007,"*Заглушка клипсы ЕИУЮ.741621.001 - 2 шт*",'[20]ТЗ и ТП'!$D$10)+SUMIF($J1007,"*Замена SMD-кнопки*",'[20]ТЗ и ТП'!$D$11)+SUMIF($J1007,"*Замена аккумулятора датчика*",'[20]ТЗ и ТП'!$D$12)+SUMIF($J1007,"*Замена амбушюр*",'[20]ТЗ и ТП'!$D$13)+SUMIF($J1007,"*Замена детектора датчика крови DDN2090M APMKorea*",'[20]ТЗ и ТП'!$D$14)+SUMIF($J1007,"*Замена заводского номера*",'[20]ТЗ и ТП'!$D$15)+SUMIF($J1007,"*Замена зарядного устройства*",'[20]ТЗ и ТП'!$D$16)+SUMIF($J1007,"*Замена излучателя датчика крови DDL2002M APMKorea*",'[20]ТЗ и ТП'!$D$17)+SUMIF($J1007,"*Замена кабеля датчика*",'[20]ТЗ и ТП'!$D$18)+SUMIF($J1007,"*Замена Кнопки заушника ЕИУЮ.741521.001*",'[20]ТЗ и ТП'!$D$19)+SUMIF($J1007,"*Замена платы датчика*",'[20]ТЗ и ТП'!$D$20)+SUMIF($J1007,"*Замена пружин 2 шт*",'[20]ТЗ и ТП'!$D$21)+SUMIF($J1007,"*Замена пружин 4 шт*",'[20]ТЗ и ТП'!$D$22)+SUMIF($J1007,"*Замена разъёма micro-USB датчика*",'[20]ТЗ и ТП'!$D$23)+SUMIF($J1007,"*Замена этикетки на упаковке*",'[20]ТЗ и ТП'!$D$24)+SUMIF($J1007,"*Изготовление нового силиконового уха*",'[20]ТЗ и ТП'!$D$25)+SUMIF($J1007,"*Изготовление нового слепка уха*",'[20]ТЗ и ТП'!$D$26)+SUMIF($J1007,"*Изготовление новой клипсы*",'[20]ТЗ и ТП'!$D$27)+SUMIF($J1007,"*Изготовление новых амбушюр*",'[20]ТЗ и ТП'!$D$28)+SUMIF($J1007,"*Изготовление новых форм*",'[20]ТЗ и ТП'!$D$29)+SUMIF($J1007,"*Кинута перемычка*",'[20]ТЗ и ТП'!$D$30)+SUMIF($J1007,"*Кожух клипсы верхний левый ЕИУЮ.735224.004*",'[20]ТЗ и ТП'!$D$31)+SUMIF($J1007,"*Кожух клипсы верхний правый ЕИУЮ.735224.005*",'[20]ТЗ и ТП'!$D$32)+SUMIF($J1007,"*Кожух клипсы нижний левый ЕИУЮ.735224.002*",'[20]ТЗ и ТП'!$D$33)+SUMIF($J1007,"*Кожух клипсы нижний правый ЕИУЮ.735224.003*",'[20]ТЗ и ТП'!$D$34)+SUMIF($J1007,"*Крышка заушника ЕИУЮ.735614.002*",'[20]ТЗ и ТП'!$D$35)+SUMIF($J1007,"*Крышка скобы ЕИУЮ.745321.001*",'[20]ТЗ и ТП'!$D$36)+SUMIF($J1007,"*Основание заушника ЕИУЮ.735614.001*",'[20]ТЗ и ТП'!$D$37)+SUMIF($J1007,"*Разборка заушной части*",'[20]ТЗ и ТП'!$D$38)+SUMIF($J1007,"*Сборка корпуса заушной части*",'[20]ТЗ и ТП'!$D$39)+SUMIF($J1007,"*Разборка клипсы*",'[20]ТЗ и ТП'!$D$40)+SUMIF($J1007,"*Сборка корпуса клипсы*",'[20]ТЗ и ТП'!$D$41)+SUMIF($J1007,"*Перепрошивка платы*",'[20]ТЗ и ТП'!$D$42)+SUMIF($J1007,"*Подклейка провода к клипсе*",'[20]ТЗ и ТП'!$D$43)+SUMIF($J1007,"*Чистка гарнитуры*",'[20]ТЗ и ТП'!$D$44)+SUMIF($J1007,"*Проклейка амбушюр*",'[20]ТЗ и ТП'!$D$45)+SUMIF($J1007,"*Прошивка BLE*",'[20]ТЗ и ТП'!$D$46)+SUMIF($J1007,"*Скоба клипсы ЕИУЮ.745326.001*",'[20]ТЗ и ТП'!$D$47)+SUMIF($J1007,"*Укорочен кабель*",'[20]ТЗ и ТП'!$D$48)+SUMIF($J1007,"*Уменьшены амбушюры*",'[20]ТЗ и ТП'!$D$49)+SUMIF($J1007,"*Установлены более длинные пружины 2 шт*",'[20]ТЗ и ТП'!$D$50)+SUMIF($J1007,"*Установлены более длинные пружины 4 шт*",'[20]ТЗ и ТП'!$D$51)+SUMIF($J1007,"*Растянуты пружины*",'[20]ТЗ и ТП'!$D$52)+SUMIF($J1007,"*Перебор клипсы*",'[20]ТЗ и ТП'!$D$53)+SUMIF($J1007,"*Усилена кнопка*",'[20]ТЗ и ТП'!$D$54)+IF($E1007=$E1006,0,IF($A1007&gt;0.5,'[20]ТЗ и ТП'!$D$55,0))+IF(OR($F1007="починено",$F1007="сделана новая"),'[20]ТЗ и ТП'!$D$56)+IF(OR($F1007="починено",$F1007="сделана новая"),'[20]ТЗ и ТП'!$D$57)+SUMIF($J1007,"*Ремонт платы датчика*",'[20]ТЗ и ТП'!$D$58)+SUMIF($J1007,"*Изготовление датчика*",'[20]ТЗ и ТП'!$D$59)+SUMIF($J1007,"*Вклейка магнита корпуса футляра*",'[20]ТЗ и ТП'!$D$63)+SUMIF($J1007,"*Вклейка магнита крышки футляра*",'[20]ТЗ и ТП'!$D$64)+SUMIF($J1007,"*Вклейка малого магнита корпуса футляра*",'[20]ТЗ и ТП'!$D$65)+SUMIF($J1007,"*Вклейка малого магнита крышки футляра*",'[20]ТЗ и ТП'!$D$66)+SUMIF($J1007,"*Замена 2-х цилиндрических магнитов*",'[20]ТЗ и ТП'!$D$67)+SUMIF($J1007,"*Замена крышки футляра*",'[20]ТЗ и ТП'!$D$68)+SUMIF($J1007,"*Замена магнита корпуса футляра*",'[20]ТЗ и ТП'!$D$69)+SUMIF($J1007,"*Замена основания футляра*",'[20]ТЗ и ТП'!$D$70)+SUMIF($J1007,"*Замена платы футляра*",'[20]ТЗ и ТП'!$D$71)+SUMIF($J1007,"*Замена разъёма micro-USB кабеля футляра*",'[20]ТЗ и ТП'!$D$72)+SUMIF($J1007,"*Замена разъёма micro-USB корпуса футляра*",'[20]ТЗ и ТП'!$D$73)+SUMIF($J1007,"*Замена светодиода футляра*",'[20]ТЗ и ТП'!$D$74)+SUMIF($J1007,"*Замена этикетки*",'[20]ТЗ и ТП'!$D$75)+SUMIF($J1007,"*Исправление правильной ориентации micro-USB разъёма футляра  *",'[20]ТЗ и ТП'!$D$76)+SUMIF($J1007,"*Замена кабеля футляра*",'[20]ТЗ и ТП'!$D$77)+SUMIF($J1007,"*Доработка платы футляра &gt;40%*",'[20]ТЗ и ТП'!$D$78)+SUMIF($J1007,"*Доработка платы футляра от нагрева*",'[20]ТЗ и ТП'!$D$79)+SUMIF($J1007,"*Доработка разъёма micro-USB кабеля футляра*",'[20]ТЗ и ТП'!$D$80)+SUMIF($J1007,"*Диагностика футляра*",'[20]ТЗ и ТП'!$D$81)+SUMIF($J1007,"*Снятие платы футляра*",'[20]ТЗ и ТП'!$D$82)+SUMIF($J1007,"*Установка платы футляра*",'[20]ТЗ и ТП'!$D$83)+SUMIF($J1007,"*Изготовление уплотнителя под датчик*",'[20]ТЗ и ТП'!$D$84)+SUMIF($J1007,"*Изготовление нового футляра*",'[20]ТЗ и ТП'!$D$85)+SUMIF($J1007,"*Замена аккумулятора футляра*",'[20]ТЗ и ТП'!$D$86)</f>
        <v>#VALUE!</v>
      </c>
    </row>
    <row r="1008" spans="1:17" ht="120" hidden="1">
      <c r="A1008" s="147">
        <v>1010</v>
      </c>
      <c r="B1008" s="155" t="str">
        <f>IF(D1008=4,VLOOKUP(C1008,'[20]ФИО - № гарнитуры 4-я линия СПб'!$B$2:$C$180,2,FALSE),IF(D1008=3,VLOOKUP(C1008,'[20]ФИО - № гарнитуры 3-я линия СПб'!$B$2:$C$267,2,FALSE),""))</f>
        <v>Кустов Дмитрий Викторович</v>
      </c>
      <c r="C1008" s="144">
        <v>377</v>
      </c>
      <c r="D1008" s="5">
        <v>3</v>
      </c>
      <c r="E1008" s="106">
        <v>43501</v>
      </c>
      <c r="F1008" s="126" t="s">
        <v>120</v>
      </c>
      <c r="G1008" s="124"/>
      <c r="H1008" s="265"/>
      <c r="I1008" s="63" t="s">
        <v>2487</v>
      </c>
      <c r="J1008" s="123" t="s">
        <v>2516</v>
      </c>
      <c r="K1008" s="19" t="s">
        <v>2515</v>
      </c>
      <c r="L1008" s="148" t="s">
        <v>1601</v>
      </c>
      <c r="M1008" s="145">
        <v>43498</v>
      </c>
      <c r="N1008" s="145">
        <v>43516</v>
      </c>
      <c r="O1008" s="149">
        <f>IF(M1008&lt;&gt;"ЗН",COUNTIF(M$2:M1007,M1008),0)</f>
        <v>0</v>
      </c>
      <c r="P1008" s="149" t="str">
        <f>IF($D1008=4,IF(INT($E1008)-EDATE(VLOOKUP($C1008,'[20]ФИО - № гарнитуры 4-я линия СПб'!$B$2:$H$180,7,FALSE),12)&gt;=0,"НЕТ","ДА"),IF($D1008=3,IF(INT($E1008)-EDATE(VLOOKUP($C1008,'[20]ФИО - № гарнитуры 3-я линия СПб'!$B$2:$M$267,12,FALSE),12)&gt;=0,"НЕТ","ДА"),""))</f>
        <v>НЕТ</v>
      </c>
      <c r="Q1008" s="149" t="e">
        <f>SUMIF($J1008,"*AFE4490*",'[20]ТЗ и ТП'!$D$2)+SUMIF($J1008,"*BC817*",'[20]ТЗ и ТП'!$D$3)+SUMIF($J1008,"*LP2985-3,0*",'[20]ТЗ и ТП'!$D$4)+SUMIF($J1008,"*STC4054GR*",'[20]ТЗ и ТП'!$D$5)+SUMIF($J1008,"*W25Q128*",'[20]ТЗ и ТП'!$D$6)+SUMIF($J1008,"*Диагностика датчика*",'[20]ТЗ и ТП'!$D$7)+SUMIF($J1008,"*Доработка амбушюр*",'[20]ТЗ и ТП'!$D$8)+SUMIF($J1008,"*Заглушка клипсы ЕИУЮ.741621.001*",'[20]ТЗ и ТП'!$D$9)+SUMIF($J1008,"*Заглушка клипсы ЕИУЮ.741621.001 - 2 шт*",'[20]ТЗ и ТП'!$D$10)+SUMIF($J1008,"*Замена SMD-кнопки*",'[20]ТЗ и ТП'!$D$11)+SUMIF($J1008,"*Замена аккумулятора датчика*",'[20]ТЗ и ТП'!$D$12)+SUMIF($J1008,"*Замена амбушюр*",'[20]ТЗ и ТП'!$D$13)+SUMIF($J1008,"*Замена детектора датчика крови DDN2090M APMKorea*",'[20]ТЗ и ТП'!$D$14)+SUMIF($J1008,"*Замена заводского номера*",'[20]ТЗ и ТП'!$D$15)+SUMIF($J1008,"*Замена зарядного устройства*",'[20]ТЗ и ТП'!$D$16)+SUMIF($J1008,"*Замена излучателя датчика крови DDL2002M APMKorea*",'[20]ТЗ и ТП'!$D$17)+SUMIF($J1008,"*Замена кабеля датчика*",'[20]ТЗ и ТП'!$D$18)+SUMIF($J1008,"*Замена Кнопки заушника ЕИУЮ.741521.001*",'[20]ТЗ и ТП'!$D$19)+SUMIF($J1008,"*Замена платы датчика*",'[20]ТЗ и ТП'!$D$20)+SUMIF($J1008,"*Замена пружин 2 шт*",'[20]ТЗ и ТП'!$D$21)+SUMIF($J1008,"*Замена пружин 4 шт*",'[20]ТЗ и ТП'!$D$22)+SUMIF($J1008,"*Замена разъёма micro-USB датчика*",'[20]ТЗ и ТП'!$D$23)+SUMIF($J1008,"*Замена этикетки на упаковке*",'[20]ТЗ и ТП'!$D$24)+SUMIF($J1008,"*Изготовление нового силиконового уха*",'[20]ТЗ и ТП'!$D$25)+SUMIF($J1008,"*Изготовление нового слепка уха*",'[20]ТЗ и ТП'!$D$26)+SUMIF($J1008,"*Изготовление новой клипсы*",'[20]ТЗ и ТП'!$D$27)+SUMIF($J1008,"*Изготовление новых амбушюр*",'[20]ТЗ и ТП'!$D$28)+SUMIF($J1008,"*Изготовление новых форм*",'[20]ТЗ и ТП'!$D$29)+SUMIF($J1008,"*Кинута перемычка*",'[20]ТЗ и ТП'!$D$30)+SUMIF($J1008,"*Кожух клипсы верхний левый ЕИУЮ.735224.004*",'[20]ТЗ и ТП'!$D$31)+SUMIF($J1008,"*Кожух клипсы верхний правый ЕИУЮ.735224.005*",'[20]ТЗ и ТП'!$D$32)+SUMIF($J1008,"*Кожух клипсы нижний левый ЕИУЮ.735224.002*",'[20]ТЗ и ТП'!$D$33)+SUMIF($J1008,"*Кожух клипсы нижний правый ЕИУЮ.735224.003*",'[20]ТЗ и ТП'!$D$34)+SUMIF($J1008,"*Крышка заушника ЕИУЮ.735614.002*",'[20]ТЗ и ТП'!$D$35)+SUMIF($J1008,"*Крышка скобы ЕИУЮ.745321.001*",'[20]ТЗ и ТП'!$D$36)+SUMIF($J1008,"*Основание заушника ЕИУЮ.735614.001*",'[20]ТЗ и ТП'!$D$37)+SUMIF($J1008,"*Разборка заушной части*",'[20]ТЗ и ТП'!$D$38)+SUMIF($J1008,"*Сборка корпуса заушной части*",'[20]ТЗ и ТП'!$D$39)+SUMIF($J1008,"*Разборка клипсы*",'[20]ТЗ и ТП'!$D$40)+SUMIF($J1008,"*Сборка корпуса клипсы*",'[20]ТЗ и ТП'!$D$41)+SUMIF($J1008,"*Перепрошивка платы*",'[20]ТЗ и ТП'!$D$42)+SUMIF($J1008,"*Подклейка провода к клипсе*",'[20]ТЗ и ТП'!$D$43)+SUMIF($J1008,"*Чистка гарнитуры*",'[20]ТЗ и ТП'!$D$44)+SUMIF($J1008,"*Проклейка амбушюр*",'[20]ТЗ и ТП'!$D$45)+SUMIF($J1008,"*Прошивка BLE*",'[20]ТЗ и ТП'!$D$46)+SUMIF($J1008,"*Скоба клипсы ЕИУЮ.745326.001*",'[20]ТЗ и ТП'!$D$47)+SUMIF($J1008,"*Укорочен кабель*",'[20]ТЗ и ТП'!$D$48)+SUMIF($J1008,"*Уменьшены амбушюры*",'[20]ТЗ и ТП'!$D$49)+SUMIF($J1008,"*Установлены более длинные пружины 2 шт*",'[20]ТЗ и ТП'!$D$50)+SUMIF($J1008,"*Установлены более длинные пружины 4 шт*",'[20]ТЗ и ТП'!$D$51)+SUMIF($J1008,"*Растянуты пружины*",'[20]ТЗ и ТП'!$D$52)+SUMIF($J1008,"*Перебор клипсы*",'[20]ТЗ и ТП'!$D$53)+SUMIF($J1008,"*Усилена кнопка*",'[20]ТЗ и ТП'!$D$54)+IF($E1008=$E1007,0,IF($A1008&gt;0.5,'[20]ТЗ и ТП'!$D$55,0))+IF(OR($F1008="починено",$F1008="сделана новая"),'[20]ТЗ и ТП'!$D$56)+IF(OR($F1008="починено",$F1008="сделана новая"),'[20]ТЗ и ТП'!$D$57)+SUMIF($J1008,"*Ремонт платы датчика*",'[20]ТЗ и ТП'!$D$58)+SUMIF($J1008,"*Изготовление датчика*",'[20]ТЗ и ТП'!$D$59)+SUMIF($J1008,"*Вклейка магнита корпуса футляра*",'[20]ТЗ и ТП'!$D$63)+SUMIF($J1008,"*Вклейка магнита крышки футляра*",'[20]ТЗ и ТП'!$D$64)+SUMIF($J1008,"*Вклейка малого магнита корпуса футляра*",'[20]ТЗ и ТП'!$D$65)+SUMIF($J1008,"*Вклейка малого магнита крышки футляра*",'[20]ТЗ и ТП'!$D$66)+SUMIF($J1008,"*Замена 2-х цилиндрических магнитов*",'[20]ТЗ и ТП'!$D$67)+SUMIF($J1008,"*Замена крышки футляра*",'[20]ТЗ и ТП'!$D$68)+SUMIF($J1008,"*Замена магнита корпуса футляра*",'[20]ТЗ и ТП'!$D$69)+SUMIF($J1008,"*Замена основания футляра*",'[20]ТЗ и ТП'!$D$70)+SUMIF($J1008,"*Замена платы футляра*",'[20]ТЗ и ТП'!$D$71)+SUMIF($J1008,"*Замена разъёма micro-USB кабеля футляра*",'[20]ТЗ и ТП'!$D$72)+SUMIF($J1008,"*Замена разъёма micro-USB корпуса футляра*",'[20]ТЗ и ТП'!$D$73)+SUMIF($J1008,"*Замена светодиода футляра*",'[20]ТЗ и ТП'!$D$74)+SUMIF($J1008,"*Замена этикетки*",'[20]ТЗ и ТП'!$D$75)+SUMIF($J1008,"*Исправление правильной ориентации micro-USB разъёма футляра  *",'[20]ТЗ и ТП'!$D$76)+SUMIF($J1008,"*Замена кабеля футляра*",'[20]ТЗ и ТП'!$D$77)+SUMIF($J1008,"*Доработка платы футляра &gt;40%*",'[20]ТЗ и ТП'!$D$78)+SUMIF($J1008,"*Доработка платы футляра от нагрева*",'[20]ТЗ и ТП'!$D$79)+SUMIF($J1008,"*Доработка разъёма micro-USB кабеля футляра*",'[20]ТЗ и ТП'!$D$80)+SUMIF($J1008,"*Диагностика футляра*",'[20]ТЗ и ТП'!$D$81)+SUMIF($J1008,"*Снятие платы футляра*",'[20]ТЗ и ТП'!$D$82)+SUMIF($J1008,"*Установка платы футляра*",'[20]ТЗ и ТП'!$D$83)+SUMIF($J1008,"*Изготовление уплотнителя под датчик*",'[20]ТЗ и ТП'!$D$84)+SUMIF($J1008,"*Изготовление нового футляра*",'[20]ТЗ и ТП'!$D$85)+SUMIF($J1008,"*Замена аккумулятора футляра*",'[20]ТЗ и ТП'!$D$86)</f>
        <v>#VALUE!</v>
      </c>
    </row>
    <row r="1009" spans="1:29" ht="120" hidden="1">
      <c r="A1009" s="147">
        <v>1007</v>
      </c>
      <c r="B1009" s="155" t="str">
        <f>IF(D1009=4,VLOOKUP(C1009,'[20]ФИО - № гарнитуры 4-я линия СПб'!$B$2:$C$180,2,FALSE),IF(D1009=3,VLOOKUP(C1009,'[20]ФИО - № гарнитуры 3-я линия СПб'!$B$2:$C$267,2,FALSE),""))</f>
        <v>Никитин Владимир Николаевич</v>
      </c>
      <c r="C1009" s="144">
        <v>399</v>
      </c>
      <c r="D1009" s="5">
        <v>3</v>
      </c>
      <c r="E1009" s="106">
        <v>43501</v>
      </c>
      <c r="F1009" s="126" t="s">
        <v>120</v>
      </c>
      <c r="G1009" s="124"/>
      <c r="H1009" s="265"/>
      <c r="I1009" s="63" t="s">
        <v>2488</v>
      </c>
      <c r="J1009" s="31" t="s">
        <v>2490</v>
      </c>
      <c r="K1009" s="19" t="s">
        <v>2489</v>
      </c>
      <c r="L1009" s="148" t="s">
        <v>1791</v>
      </c>
      <c r="M1009" s="145">
        <v>43501</v>
      </c>
      <c r="N1009" s="145">
        <v>43514</v>
      </c>
      <c r="O1009" s="149">
        <f>IF(M1009&lt;&gt;"ЗН",COUNTIF(M$2:M1008,M1009),0)</f>
        <v>0</v>
      </c>
      <c r="P1009" s="149" t="str">
        <f>IF($D1009=4,IF(INT($E1009)-EDATE(VLOOKUP($C1009,'[20]ФИО - № гарнитуры 4-я линия СПб'!$B$2:$H$180,7,FALSE),12)&gt;=0,"НЕТ","ДА"),IF($D1009=3,IF(INT($E1009)-EDATE(VLOOKUP($C1009,'[20]ФИО - № гарнитуры 3-я линия СПб'!$B$2:$M$267,12,FALSE),12)&gt;=0,"НЕТ","ДА"),""))</f>
        <v>НЕТ</v>
      </c>
      <c r="Q1009" s="149" t="e">
        <f>SUMIF($J1009,"*AFE4490*",'[20]ТЗ и ТП'!$D$2)+SUMIF($J1009,"*BC817*",'[20]ТЗ и ТП'!$D$3)+SUMIF($J1009,"*LP2985-3,0*",'[20]ТЗ и ТП'!$D$4)+SUMIF($J1009,"*STC4054GR*",'[20]ТЗ и ТП'!$D$5)+SUMIF($J1009,"*W25Q128*",'[20]ТЗ и ТП'!$D$6)+SUMIF($J1009,"*Диагностика датчика*",'[20]ТЗ и ТП'!$D$7)+SUMIF($J1009,"*Доработка амбушюр*",'[20]ТЗ и ТП'!$D$8)+SUMIF($J1009,"*Заглушка клипсы ЕИУЮ.741621.001*",'[20]ТЗ и ТП'!$D$9)+SUMIF($J1009,"*Заглушка клипсы ЕИУЮ.741621.001 - 2 шт*",'[20]ТЗ и ТП'!$D$10)+SUMIF($J1009,"*Замена SMD-кнопки*",'[20]ТЗ и ТП'!$D$11)+SUMIF($J1009,"*Замена аккумулятора датчика*",'[20]ТЗ и ТП'!$D$12)+SUMIF($J1009,"*Замена амбушюр*",'[20]ТЗ и ТП'!$D$13)+SUMIF($J1009,"*Замена детектора датчика крови DDN2090M APMKorea*",'[20]ТЗ и ТП'!$D$14)+SUMIF($J1009,"*Замена заводского номера*",'[20]ТЗ и ТП'!$D$15)+SUMIF($J1009,"*Замена зарядного устройства*",'[20]ТЗ и ТП'!$D$16)+SUMIF($J1009,"*Замена излучателя датчика крови DDL2002M APMKorea*",'[20]ТЗ и ТП'!$D$17)+SUMIF($J1009,"*Замена кабеля датчика*",'[20]ТЗ и ТП'!$D$18)+SUMIF($J1009,"*Замена Кнопки заушника ЕИУЮ.741521.001*",'[20]ТЗ и ТП'!$D$19)+SUMIF($J1009,"*Замена платы датчика*",'[20]ТЗ и ТП'!$D$20)+SUMIF($J1009,"*Замена пружин 2 шт*",'[20]ТЗ и ТП'!$D$21)+SUMIF($J1009,"*Замена пружин 4 шт*",'[20]ТЗ и ТП'!$D$22)+SUMIF($J1009,"*Замена разъёма micro-USB датчика*",'[20]ТЗ и ТП'!$D$23)+SUMIF($J1009,"*Замена этикетки на упаковке*",'[20]ТЗ и ТП'!$D$24)+SUMIF($J1009,"*Изготовление нового силиконового уха*",'[20]ТЗ и ТП'!$D$25)+SUMIF($J1009,"*Изготовление нового слепка уха*",'[20]ТЗ и ТП'!$D$26)+SUMIF($J1009,"*Изготовление новой клипсы*",'[20]ТЗ и ТП'!$D$27)+SUMIF($J1009,"*Изготовление новых амбушюр*",'[20]ТЗ и ТП'!$D$28)+SUMIF($J1009,"*Изготовление новых форм*",'[20]ТЗ и ТП'!$D$29)+SUMIF($J1009,"*Кинута перемычка*",'[20]ТЗ и ТП'!$D$30)+SUMIF($J1009,"*Кожух клипсы верхний левый ЕИУЮ.735224.004*",'[20]ТЗ и ТП'!$D$31)+SUMIF($J1009,"*Кожух клипсы верхний правый ЕИУЮ.735224.005*",'[20]ТЗ и ТП'!$D$32)+SUMIF($J1009,"*Кожух клипсы нижний левый ЕИУЮ.735224.002*",'[20]ТЗ и ТП'!$D$33)+SUMIF($J1009,"*Кожух клипсы нижний правый ЕИУЮ.735224.003*",'[20]ТЗ и ТП'!$D$34)+SUMIF($J1009,"*Крышка заушника ЕИУЮ.735614.002*",'[20]ТЗ и ТП'!$D$35)+SUMIF($J1009,"*Крышка скобы ЕИУЮ.745321.001*",'[20]ТЗ и ТП'!$D$36)+SUMIF($J1009,"*Основание заушника ЕИУЮ.735614.001*",'[20]ТЗ и ТП'!$D$37)+SUMIF($J1009,"*Разборка заушной части*",'[20]ТЗ и ТП'!$D$38)+SUMIF($J1009,"*Сборка корпуса заушной части*",'[20]ТЗ и ТП'!$D$39)+SUMIF($J1009,"*Разборка клипсы*",'[20]ТЗ и ТП'!$D$40)+SUMIF($J1009,"*Сборка корпуса клипсы*",'[20]ТЗ и ТП'!$D$41)+SUMIF($J1009,"*Перепрошивка платы*",'[20]ТЗ и ТП'!$D$42)+SUMIF($J1009,"*Подклейка провода к клипсе*",'[20]ТЗ и ТП'!$D$43)+SUMIF($J1009,"*Чистка гарнитуры*",'[20]ТЗ и ТП'!$D$44)+SUMIF($J1009,"*Проклейка амбушюр*",'[20]ТЗ и ТП'!$D$45)+SUMIF($J1009,"*Прошивка BLE*",'[20]ТЗ и ТП'!$D$46)+SUMIF($J1009,"*Скоба клипсы ЕИУЮ.745326.001*",'[20]ТЗ и ТП'!$D$47)+SUMIF($J1009,"*Укорочен кабель*",'[20]ТЗ и ТП'!$D$48)+SUMIF($J1009,"*Уменьшены амбушюры*",'[20]ТЗ и ТП'!$D$49)+SUMIF($J1009,"*Установлены более длинные пружины 2 шт*",'[20]ТЗ и ТП'!$D$50)+SUMIF($J1009,"*Установлены более длинные пружины 4 шт*",'[20]ТЗ и ТП'!$D$51)+SUMIF($J1009,"*Растянуты пружины*",'[20]ТЗ и ТП'!$D$52)+SUMIF($J1009,"*Перебор клипсы*",'[20]ТЗ и ТП'!$D$53)+SUMIF($J1009,"*Усилена кнопка*",'[20]ТЗ и ТП'!$D$54)+IF($E1009=$E1008,0,IF($A1009&gt;0.5,'[20]ТЗ и ТП'!$D$55,0))+IF(OR($F1009="починено",$F1009="сделана новая"),'[20]ТЗ и ТП'!$D$56)+IF(OR($F1009="починено",$F1009="сделана новая"),'[20]ТЗ и ТП'!$D$57)+SUMIF($J1009,"*Ремонт платы датчика*",'[20]ТЗ и ТП'!$D$58)+SUMIF($J1009,"*Изготовление датчика*",'[20]ТЗ и ТП'!$D$59)+SUMIF($J1009,"*Вклейка магнита корпуса футляра*",'[20]ТЗ и ТП'!$D$63)+SUMIF($J1009,"*Вклейка магнита крышки футляра*",'[20]ТЗ и ТП'!$D$64)+SUMIF($J1009,"*Вклейка малого магнита корпуса футляра*",'[20]ТЗ и ТП'!$D$65)+SUMIF($J1009,"*Вклейка малого магнита крышки футляра*",'[20]ТЗ и ТП'!$D$66)+SUMIF($J1009,"*Замена 2-х цилиндрических магнитов*",'[20]ТЗ и ТП'!$D$67)+SUMIF($J1009,"*Замена крышки футляра*",'[20]ТЗ и ТП'!$D$68)+SUMIF($J1009,"*Замена магнита корпуса футляра*",'[20]ТЗ и ТП'!$D$69)+SUMIF($J1009,"*Замена основания футляра*",'[20]ТЗ и ТП'!$D$70)+SUMIF($J1009,"*Замена платы футляра*",'[20]ТЗ и ТП'!$D$71)+SUMIF($J1009,"*Замена разъёма micro-USB кабеля футляра*",'[20]ТЗ и ТП'!$D$72)+SUMIF($J1009,"*Замена разъёма micro-USB корпуса футляра*",'[20]ТЗ и ТП'!$D$73)+SUMIF($J1009,"*Замена светодиода футляра*",'[20]ТЗ и ТП'!$D$74)+SUMIF($J1009,"*Замена этикетки*",'[20]ТЗ и ТП'!$D$75)+SUMIF($J1009,"*Исправление правильной ориентации micro-USB разъёма футляра  *",'[20]ТЗ и ТП'!$D$76)+SUMIF($J1009,"*Замена кабеля футляра*",'[20]ТЗ и ТП'!$D$77)+SUMIF($J1009,"*Доработка платы футляра &gt;40%*",'[20]ТЗ и ТП'!$D$78)+SUMIF($J1009,"*Доработка платы футляра от нагрева*",'[20]ТЗ и ТП'!$D$79)+SUMIF($J1009,"*Доработка разъёма micro-USB кабеля футляра*",'[20]ТЗ и ТП'!$D$80)+SUMIF($J1009,"*Диагностика футляра*",'[20]ТЗ и ТП'!$D$81)+SUMIF($J1009,"*Снятие платы футляра*",'[20]ТЗ и ТП'!$D$82)+SUMIF($J1009,"*Установка платы футляра*",'[20]ТЗ и ТП'!$D$83)+SUMIF($J1009,"*Изготовление уплотнителя под датчик*",'[20]ТЗ и ТП'!$D$84)+SUMIF($J1009,"*Изготовление нового футляра*",'[20]ТЗ и ТП'!$D$85)+SUMIF($J1009,"*Замена аккумулятора футляра*",'[20]ТЗ и ТП'!$D$86)</f>
        <v>#VALUE!</v>
      </c>
    </row>
    <row r="1010" spans="1:29" ht="120" hidden="1">
      <c r="A1010" s="147">
        <v>1013</v>
      </c>
      <c r="B1010" s="155" t="str">
        <f>IF(D1010=4,VLOOKUP(C1010,'[21]ФИО - № гарнитуры 4-я линия СПб'!$B$2:$C$180,2,FALSE),IF(D1010=3,VLOOKUP(C1010,'[21]ФИО - № гарнитуры 3-я линия СПб'!$B$2:$C$267,2,FALSE),""))</f>
        <v>Карачев Антон Валерьевич</v>
      </c>
      <c r="C1010" s="144">
        <v>148</v>
      </c>
      <c r="D1010" s="5">
        <v>4</v>
      </c>
      <c r="E1010" s="106">
        <v>43504</v>
      </c>
      <c r="F1010" s="126" t="s">
        <v>120</v>
      </c>
      <c r="G1010" s="124"/>
      <c r="H1010" s="265"/>
      <c r="I1010" s="63" t="s">
        <v>2502</v>
      </c>
      <c r="J1010" s="31" t="s">
        <v>2479</v>
      </c>
      <c r="K1010" s="19" t="s">
        <v>311</v>
      </c>
      <c r="L1010" s="148" t="s">
        <v>1601</v>
      </c>
      <c r="M1010" s="145">
        <v>43501</v>
      </c>
      <c r="N1010" s="145">
        <v>43514</v>
      </c>
      <c r="O1010" s="149">
        <f>IF(M1010&lt;&gt;"ЗН",COUNTIF(M$2:M1009,M1010),0)</f>
        <v>1</v>
      </c>
      <c r="P1010" s="149" t="str">
        <f>IF($D1010=4,IF(INT($E1010)-EDATE(VLOOKUP($C1010,'[21]ФИО - № гарнитуры 4-я линия СПб'!$B$2:$H$180,7,FALSE),12)&gt;=0,"НЕТ","ДА"),IF($D1010=3,IF(INT($E1010)-EDATE(VLOOKUP($C1010,'[21]ФИО - № гарнитуры 3-я линия СПб'!$B$2:$M$267,12,FALSE),12)&gt;=0,"НЕТ","ДА"),""))</f>
        <v>НЕТ</v>
      </c>
      <c r="Q1010" s="149" t="e">
        <f>SUMIF($J1010,"*AFE4490*",'[21]ТЗ и ТП'!$D$2)+SUMIF($J1010,"*BC817*",'[21]ТЗ и ТП'!$D$3)+SUMIF($J1010,"*LP2985-3,0*",'[21]ТЗ и ТП'!$D$4)+SUMIF($J1010,"*STC4054GR*",'[21]ТЗ и ТП'!$D$5)+SUMIF($J1010,"*W25Q128*",'[21]ТЗ и ТП'!$D$6)+SUMIF($J1010,"*Диагностика датчика*",'[21]ТЗ и ТП'!$D$7)+SUMIF($J1010,"*Доработка амбушюр*",'[21]ТЗ и ТП'!$D$8)+SUMIF($J1010,"*Заглушка клипсы ЕИУЮ.741621.001*",'[21]ТЗ и ТП'!$D$9)+SUMIF($J1010,"*Заглушка клипсы ЕИУЮ.741621.001 - 2 шт*",'[21]ТЗ и ТП'!$D$10)+SUMIF($J1010,"*Замена SMD-кнопки*",'[21]ТЗ и ТП'!$D$11)+SUMIF($J1010,"*Замена аккумулятора датчика*",'[21]ТЗ и ТП'!$D$12)+SUMIF($J1010,"*Замена амбушюр*",'[21]ТЗ и ТП'!$D$13)+SUMIF($J1010,"*Замена детектора датчика крови DDN2090M APMKorea*",'[21]ТЗ и ТП'!$D$14)+SUMIF($J1010,"*Замена заводского номера*",'[21]ТЗ и ТП'!$D$15)+SUMIF($J1010,"*Замена зарядного устройства*",'[21]ТЗ и ТП'!$D$16)+SUMIF($J1010,"*Замена излучателя датчика крови DDL2002M APMKorea*",'[21]ТЗ и ТП'!$D$17)+SUMIF($J1010,"*Замена кабеля датчика*",'[21]ТЗ и ТП'!$D$18)+SUMIF($J1010,"*Замена Кнопки заушника ЕИУЮ.741521.001*",'[21]ТЗ и ТП'!$D$19)+SUMIF($J1010,"*Замена платы датчика*",'[21]ТЗ и ТП'!$D$20)+SUMIF($J1010,"*Замена пружин 2 шт*",'[21]ТЗ и ТП'!$D$21)+SUMIF($J1010,"*Замена пружин 4 шт*",'[21]ТЗ и ТП'!$D$22)+SUMIF($J1010,"*Замена разъёма micro-USB датчика*",'[21]ТЗ и ТП'!$D$23)+SUMIF($J1010,"*Замена этикетки на упаковке*",'[21]ТЗ и ТП'!$D$24)+SUMIF($J1010,"*Изготовление нового силиконового уха*",'[21]ТЗ и ТП'!$D$25)+SUMIF($J1010,"*Изготовление нового слепка уха*",'[21]ТЗ и ТП'!$D$26)+SUMIF($J1010,"*Изготовление новой клипсы*",'[21]ТЗ и ТП'!$D$27)+SUMIF($J1010,"*Изготовление новых амбушюр*",'[21]ТЗ и ТП'!$D$28)+SUMIF($J1010,"*Изготовление новых форм*",'[21]ТЗ и ТП'!$D$29)+SUMIF($J1010,"*Кинута перемычка*",'[21]ТЗ и ТП'!$D$30)+SUMIF($J1010,"*Кожух клипсы верхний левый ЕИУЮ.735224.004*",'[21]ТЗ и ТП'!$D$31)+SUMIF($J1010,"*Кожух клипсы верхний правый ЕИУЮ.735224.005*",'[21]ТЗ и ТП'!$D$32)+SUMIF($J1010,"*Кожух клипсы нижний левый ЕИУЮ.735224.002*",'[21]ТЗ и ТП'!$D$33)+SUMIF($J1010,"*Кожух клипсы нижний правый ЕИУЮ.735224.003*",'[21]ТЗ и ТП'!$D$34)+SUMIF($J1010,"*Крышка заушника ЕИУЮ.735614.002*",'[21]ТЗ и ТП'!$D$35)+SUMIF($J1010,"*Крышка скобы ЕИУЮ.745321.001*",'[21]ТЗ и ТП'!$D$36)+SUMIF($J1010,"*Основание заушника ЕИУЮ.735614.001*",'[21]ТЗ и ТП'!$D$37)+SUMIF($J1010,"*Разборка заушной части*",'[21]ТЗ и ТП'!$D$38)+SUMIF($J1010,"*Сборка корпуса заушной части*",'[21]ТЗ и ТП'!$D$39)+SUMIF($J1010,"*Разборка клипсы*",'[21]ТЗ и ТП'!$D$40)+SUMIF($J1010,"*Сборка корпуса клипсы*",'[21]ТЗ и ТП'!$D$41)+SUMIF($J1010,"*Перепрошивка платы*",'[21]ТЗ и ТП'!$D$42)+SUMIF($J1010,"*Подклейка провода к клипсе*",'[21]ТЗ и ТП'!$D$43)+SUMIF($J1010,"*Чистка гарнитуры*",'[21]ТЗ и ТП'!$D$44)+SUMIF($J1010,"*Проклейка амбушюр*",'[21]ТЗ и ТП'!$D$45)+SUMIF($J1010,"*Прошивка BLE*",'[21]ТЗ и ТП'!$D$46)+SUMIF($J1010,"*Скоба клипсы ЕИУЮ.745326.001*",'[21]ТЗ и ТП'!$D$47)+SUMIF($J1010,"*Укорочен кабель*",'[21]ТЗ и ТП'!$D$48)+SUMIF($J1010,"*Уменьшены амбушюры*",'[21]ТЗ и ТП'!$D$49)+SUMIF($J1010,"*Установлены более длинные пружины 2 шт*",'[21]ТЗ и ТП'!$D$50)+SUMIF($J1010,"*Установлены более длинные пружины 4 шт*",'[21]ТЗ и ТП'!$D$51)+SUMIF($J1010,"*Растянуты пружины*",'[21]ТЗ и ТП'!$D$52)+SUMIF($J1010,"*Перебор клипсы*",'[21]ТЗ и ТП'!$D$53)+SUMIF($J1010,"*Усилена кнопка*",'[21]ТЗ и ТП'!$D$54)+IF($E1010=$E1009,0,IF($A1010&gt;0.5,'[21]ТЗ и ТП'!$D$55,0))+IF(OR($F1010="починено",$F1010="сделана новая"),'[21]ТЗ и ТП'!$D$56)+IF(OR($F1010="починено",$F1010="сделана новая"),'[21]ТЗ и ТП'!$D$57)+SUMIF($J1010,"*Ремонт платы датчика*",'[21]ТЗ и ТП'!$D$58)+SUMIF($J1010,"*Изготовление датчика*",'[21]ТЗ и ТП'!$D$59)+SUMIF($J1010,"*Вклейка магнита корпуса футляра*",'[21]ТЗ и ТП'!$D$63)+SUMIF($J1010,"*Вклейка магнита крышки футляра*",'[21]ТЗ и ТП'!$D$64)+SUMIF($J1010,"*Вклейка малого магнита корпуса футляра*",'[21]ТЗ и ТП'!$D$65)+SUMIF($J1010,"*Вклейка малого магнита крышки футляра*",'[21]ТЗ и ТП'!$D$66)+SUMIF($J1010,"*Замена 2-х цилиндрических магнитов*",'[21]ТЗ и ТП'!$D$67)+SUMIF($J1010,"*Замена крышки футляра*",'[21]ТЗ и ТП'!$D$68)+SUMIF($J1010,"*Замена магнита корпуса футляра*",'[21]ТЗ и ТП'!$D$69)+SUMIF($J1010,"*Замена основания футляра*",'[21]ТЗ и ТП'!$D$70)+SUMIF($J1010,"*Замена платы футляра*",'[21]ТЗ и ТП'!$D$71)+SUMIF($J1010,"*Замена разъёма micro-USB кабеля футляра*",'[21]ТЗ и ТП'!$D$72)+SUMIF($J1010,"*Замена разъёма micro-USB корпуса футляра*",'[21]ТЗ и ТП'!$D$73)+SUMIF($J1010,"*Замена светодиода футляра*",'[21]ТЗ и ТП'!$D$74)+SUMIF($J1010,"*Замена этикетки*",'[21]ТЗ и ТП'!$D$75)+SUMIF($J1010,"*Исправление правильной ориентации micro-USB разъёма футляра  *",'[21]ТЗ и ТП'!$D$76)+SUMIF($J1010,"*Замена кабеля футляра*",'[21]ТЗ и ТП'!$D$77)+SUMIF($J1010,"*Доработка платы футляра &gt;40%*",'[21]ТЗ и ТП'!$D$78)+SUMIF($J1010,"*Доработка платы футляра от нагрева*",'[21]ТЗ и ТП'!$D$79)+SUMIF($J1010,"*Доработка разъёма micro-USB кабеля футляра*",'[21]ТЗ и ТП'!$D$80)+SUMIF($J1010,"*Диагностика футляра*",'[21]ТЗ и ТП'!$D$81)+SUMIF($J1010,"*Снятие платы футляра*",'[21]ТЗ и ТП'!$D$82)+SUMIF($J1010,"*Установка платы футляра*",'[21]ТЗ и ТП'!$D$83)+SUMIF($J1010,"*Изготовление уплотнителя под датчик*",'[21]ТЗ и ТП'!$D$84)+SUMIF($J1010,"*Изготовление нового футляра*",'[21]ТЗ и ТП'!$D$85)+SUMIF($J1010,"*Замена аккумулятора футляра*",'[21]ТЗ и ТП'!$D$86)</f>
        <v>#VALUE!</v>
      </c>
    </row>
    <row r="1011" spans="1:29" ht="120" hidden="1">
      <c r="A1011" s="147">
        <v>1015</v>
      </c>
      <c r="B1011" s="155" t="str">
        <f>IF(D1011=4,VLOOKUP(C1011,'[21]ФИО - № гарнитуры 4-я линия СПб'!$B$2:$C$180,2,FALSE),IF(D1011=3,VLOOKUP(C1011,'[21]ФИО - № гарнитуры 3-я линия СПб'!$B$2:$C$267,2,FALSE),""))</f>
        <v>Кириенко Денис Юрьевич</v>
      </c>
      <c r="C1011" s="144">
        <v>358</v>
      </c>
      <c r="D1011" s="5">
        <v>3</v>
      </c>
      <c r="E1011" s="106">
        <v>43508</v>
      </c>
      <c r="F1011" s="126" t="s">
        <v>120</v>
      </c>
      <c r="G1011" s="124"/>
      <c r="H1011" s="265"/>
      <c r="I1011" s="63" t="s">
        <v>2507</v>
      </c>
      <c r="J1011" s="31" t="s">
        <v>2509</v>
      </c>
      <c r="K1011" s="19" t="s">
        <v>2508</v>
      </c>
      <c r="L1011" s="148" t="s">
        <v>1601</v>
      </c>
      <c r="M1011" s="145">
        <v>43509</v>
      </c>
      <c r="N1011" s="145">
        <v>43516</v>
      </c>
      <c r="O1011" s="149">
        <f>IF(M1011&lt;&gt;"ЗН",COUNTIF(M$2:M1010,M1011),0)</f>
        <v>0</v>
      </c>
      <c r="P1011" s="149" t="str">
        <f>IF($D1011=4,IF(INT($E1011)-EDATE(VLOOKUP($C1011,'[21]ФИО - № гарнитуры 4-я линия СПб'!$B$2:$H$180,7,FALSE),12)&gt;=0,"НЕТ","ДА"),IF($D1011=3,IF(INT($E1011)-EDATE(VLOOKUP($C1011,'[21]ФИО - № гарнитуры 3-я линия СПб'!$B$2:$M$267,12,FALSE),12)&gt;=0,"НЕТ","ДА"),""))</f>
        <v>НЕТ</v>
      </c>
      <c r="Q1011" s="149" t="e">
        <f>SUMIF($J1011,"*AFE4490*",'[21]ТЗ и ТП'!$D$2)+SUMIF($J1011,"*BC817*",'[21]ТЗ и ТП'!$D$3)+SUMIF($J1011,"*LP2985-3,0*",'[21]ТЗ и ТП'!$D$4)+SUMIF($J1011,"*STC4054GR*",'[21]ТЗ и ТП'!$D$5)+SUMIF($J1011,"*W25Q128*",'[21]ТЗ и ТП'!$D$6)+SUMIF($J1011,"*Диагностика датчика*",'[21]ТЗ и ТП'!$D$7)+SUMIF($J1011,"*Доработка амбушюр*",'[21]ТЗ и ТП'!$D$8)+SUMIF($J1011,"*Заглушка клипсы ЕИУЮ.741621.001*",'[21]ТЗ и ТП'!$D$9)+SUMIF($J1011,"*Заглушка клипсы ЕИУЮ.741621.001 - 2 шт*",'[21]ТЗ и ТП'!$D$10)+SUMIF($J1011,"*Замена SMD-кнопки*",'[21]ТЗ и ТП'!$D$11)+SUMIF($J1011,"*Замена аккумулятора датчика*",'[21]ТЗ и ТП'!$D$12)+SUMIF($J1011,"*Замена амбушюр*",'[21]ТЗ и ТП'!$D$13)+SUMIF($J1011,"*Замена детектора датчика крови DDN2090M APMKorea*",'[21]ТЗ и ТП'!$D$14)+SUMIF($J1011,"*Замена заводского номера*",'[21]ТЗ и ТП'!$D$15)+SUMIF($J1011,"*Замена зарядного устройства*",'[21]ТЗ и ТП'!$D$16)+SUMIF($J1011,"*Замена излучателя датчика крови DDL2002M APMKorea*",'[21]ТЗ и ТП'!$D$17)+SUMIF($J1011,"*Замена кабеля датчика*",'[21]ТЗ и ТП'!$D$18)+SUMIF($J1011,"*Замена Кнопки заушника ЕИУЮ.741521.001*",'[21]ТЗ и ТП'!$D$19)+SUMIF($J1011,"*Замена платы датчика*",'[21]ТЗ и ТП'!$D$20)+SUMIF($J1011,"*Замена пружин 2 шт*",'[21]ТЗ и ТП'!$D$21)+SUMIF($J1011,"*Замена пружин 4 шт*",'[21]ТЗ и ТП'!$D$22)+SUMIF($J1011,"*Замена разъёма micro-USB датчика*",'[21]ТЗ и ТП'!$D$23)+SUMIF($J1011,"*Замена этикетки на упаковке*",'[21]ТЗ и ТП'!$D$24)+SUMIF($J1011,"*Изготовление нового силиконового уха*",'[21]ТЗ и ТП'!$D$25)+SUMIF($J1011,"*Изготовление нового слепка уха*",'[21]ТЗ и ТП'!$D$26)+SUMIF($J1011,"*Изготовление новой клипсы*",'[21]ТЗ и ТП'!$D$27)+SUMIF($J1011,"*Изготовление новых амбушюр*",'[21]ТЗ и ТП'!$D$28)+SUMIF($J1011,"*Изготовление новых форм*",'[21]ТЗ и ТП'!$D$29)+SUMIF($J1011,"*Кинута перемычка*",'[21]ТЗ и ТП'!$D$30)+SUMIF($J1011,"*Кожух клипсы верхний левый ЕИУЮ.735224.004*",'[21]ТЗ и ТП'!$D$31)+SUMIF($J1011,"*Кожух клипсы верхний правый ЕИУЮ.735224.005*",'[21]ТЗ и ТП'!$D$32)+SUMIF($J1011,"*Кожух клипсы нижний левый ЕИУЮ.735224.002*",'[21]ТЗ и ТП'!$D$33)+SUMIF($J1011,"*Кожух клипсы нижний правый ЕИУЮ.735224.003*",'[21]ТЗ и ТП'!$D$34)+SUMIF($J1011,"*Крышка заушника ЕИУЮ.735614.002*",'[21]ТЗ и ТП'!$D$35)+SUMIF($J1011,"*Крышка скобы ЕИУЮ.745321.001*",'[21]ТЗ и ТП'!$D$36)+SUMIF($J1011,"*Основание заушника ЕИУЮ.735614.001*",'[21]ТЗ и ТП'!$D$37)+SUMIF($J1011,"*Разборка заушной части*",'[21]ТЗ и ТП'!$D$38)+SUMIF($J1011,"*Сборка корпуса заушной части*",'[21]ТЗ и ТП'!$D$39)+SUMIF($J1011,"*Разборка клипсы*",'[21]ТЗ и ТП'!$D$40)+SUMIF($J1011,"*Сборка корпуса клипсы*",'[21]ТЗ и ТП'!$D$41)+SUMIF($J1011,"*Перепрошивка платы*",'[21]ТЗ и ТП'!$D$42)+SUMIF($J1011,"*Подклейка провода к клипсе*",'[21]ТЗ и ТП'!$D$43)+SUMIF($J1011,"*Чистка гарнитуры*",'[21]ТЗ и ТП'!$D$44)+SUMIF($J1011,"*Проклейка амбушюр*",'[21]ТЗ и ТП'!$D$45)+SUMIF($J1011,"*Прошивка BLE*",'[21]ТЗ и ТП'!$D$46)+SUMIF($J1011,"*Скоба клипсы ЕИУЮ.745326.001*",'[21]ТЗ и ТП'!$D$47)+SUMIF($J1011,"*Укорочен кабель*",'[21]ТЗ и ТП'!$D$48)+SUMIF($J1011,"*Уменьшены амбушюры*",'[21]ТЗ и ТП'!$D$49)+SUMIF($J1011,"*Установлены более длинные пружины 2 шт*",'[21]ТЗ и ТП'!$D$50)+SUMIF($J1011,"*Установлены более длинные пружины 4 шт*",'[21]ТЗ и ТП'!$D$51)+SUMIF($J1011,"*Растянуты пружины*",'[21]ТЗ и ТП'!$D$52)+SUMIF($J1011,"*Перебор клипсы*",'[21]ТЗ и ТП'!$D$53)+SUMIF($J1011,"*Усилена кнопка*",'[21]ТЗ и ТП'!$D$54)+IF($E1011=$E1010,0,IF($A1011&gt;0.5,'[21]ТЗ и ТП'!$D$55,0))+IF(OR($F1011="починено",$F1011="сделана новая"),'[21]ТЗ и ТП'!$D$56)+IF(OR($F1011="починено",$F1011="сделана новая"),'[21]ТЗ и ТП'!$D$57)+SUMIF($J1011,"*Ремонт платы датчика*",'[21]ТЗ и ТП'!$D$58)+SUMIF($J1011,"*Изготовление датчика*",'[21]ТЗ и ТП'!$D$59)+SUMIF($J1011,"*Вклейка магнита корпуса футляра*",'[21]ТЗ и ТП'!$D$63)+SUMIF($J1011,"*Вклейка магнита крышки футляра*",'[21]ТЗ и ТП'!$D$64)+SUMIF($J1011,"*Вклейка малого магнита корпуса футляра*",'[21]ТЗ и ТП'!$D$65)+SUMIF($J1011,"*Вклейка малого магнита крышки футляра*",'[21]ТЗ и ТП'!$D$66)+SUMIF($J1011,"*Замена 2-х цилиндрических магнитов*",'[21]ТЗ и ТП'!$D$67)+SUMIF($J1011,"*Замена крышки футляра*",'[21]ТЗ и ТП'!$D$68)+SUMIF($J1011,"*Замена магнита корпуса футляра*",'[21]ТЗ и ТП'!$D$69)+SUMIF($J1011,"*Замена основания футляра*",'[21]ТЗ и ТП'!$D$70)+SUMIF($J1011,"*Замена платы футляра*",'[21]ТЗ и ТП'!$D$71)+SUMIF($J1011,"*Замена разъёма micro-USB кабеля футляра*",'[21]ТЗ и ТП'!$D$72)+SUMIF($J1011,"*Замена разъёма micro-USB корпуса футляра*",'[21]ТЗ и ТП'!$D$73)+SUMIF($J1011,"*Замена светодиода футляра*",'[21]ТЗ и ТП'!$D$74)+SUMIF($J1011,"*Замена этикетки*",'[21]ТЗ и ТП'!$D$75)+SUMIF($J1011,"*Исправление правильной ориентации micro-USB разъёма футляра  *",'[21]ТЗ и ТП'!$D$76)+SUMIF($J1011,"*Замена кабеля футляра*",'[21]ТЗ и ТП'!$D$77)+SUMIF($J1011,"*Доработка платы футляра &gt;40%*",'[21]ТЗ и ТП'!$D$78)+SUMIF($J1011,"*Доработка платы футляра от нагрева*",'[21]ТЗ и ТП'!$D$79)+SUMIF($J1011,"*Доработка разъёма micro-USB кабеля футляра*",'[21]ТЗ и ТП'!$D$80)+SUMIF($J1011,"*Диагностика футляра*",'[21]ТЗ и ТП'!$D$81)+SUMIF($J1011,"*Снятие платы футляра*",'[21]ТЗ и ТП'!$D$82)+SUMIF($J1011,"*Установка платы футляра*",'[21]ТЗ и ТП'!$D$83)+SUMIF($J1011,"*Изготовление уплотнителя под датчик*",'[21]ТЗ и ТП'!$D$84)+SUMIF($J1011,"*Изготовление нового футляра*",'[21]ТЗ и ТП'!$D$85)+SUMIF($J1011,"*Замена аккумулятора футляра*",'[21]ТЗ и ТП'!$D$86)</f>
        <v>#VALUE!</v>
      </c>
    </row>
    <row r="1012" spans="1:29" ht="120" hidden="1">
      <c r="A1012" s="147">
        <v>1014</v>
      </c>
      <c r="B1012" s="155" t="str">
        <f>IF(D1012=4,VLOOKUP(C1012,'[21]ФИО - № гарнитуры 4-я линия СПб'!$B$2:$C$180,2,FALSE),IF(D1012=3,VLOOKUP(C1012,'[21]ФИО - № гарнитуры 3-я линия СПб'!$B$2:$C$267,2,FALSE),""))</f>
        <v>Чулков Андрей Юрьевич</v>
      </c>
      <c r="C1012" s="144">
        <v>473</v>
      </c>
      <c r="D1012" s="5">
        <v>3</v>
      </c>
      <c r="E1012" s="106">
        <v>43504</v>
      </c>
      <c r="F1012" s="126" t="s">
        <v>120</v>
      </c>
      <c r="G1012" s="124"/>
      <c r="H1012" s="265"/>
      <c r="I1012" s="63" t="s">
        <v>1521</v>
      </c>
      <c r="J1012" s="31" t="s">
        <v>2520</v>
      </c>
      <c r="K1012" s="19" t="s">
        <v>2356</v>
      </c>
      <c r="L1012" s="148" t="s">
        <v>1601</v>
      </c>
      <c r="M1012" s="145">
        <v>43509</v>
      </c>
      <c r="N1012" s="145">
        <v>43516</v>
      </c>
      <c r="O1012" s="149">
        <f>IF(M1012&lt;&gt;"ЗН",COUNTIF(M$2:M1011,M1012),0)</f>
        <v>1</v>
      </c>
      <c r="P1012" s="149" t="str">
        <f>IF($D1012=4,IF(INT($E1012)-EDATE(VLOOKUP($C1012,'[21]ФИО - № гарнитуры 4-я линия СПб'!$B$2:$H$180,7,FALSE),12)&gt;=0,"НЕТ","ДА"),IF($D1012=3,IF(INT($E1012)-EDATE(VLOOKUP($C1012,'[21]ФИО - № гарнитуры 3-я линия СПб'!$B$2:$M$267,12,FALSE),12)&gt;=0,"НЕТ","ДА"),""))</f>
        <v>НЕТ</v>
      </c>
      <c r="Q1012" s="149" t="e">
        <f>SUMIF($J1012,"*AFE4490*",'[21]ТЗ и ТП'!$D$2)+SUMIF($J1012,"*BC817*",'[21]ТЗ и ТП'!$D$3)+SUMIF($J1012,"*LP2985-3,0*",'[21]ТЗ и ТП'!$D$4)+SUMIF($J1012,"*STC4054GR*",'[21]ТЗ и ТП'!$D$5)+SUMIF($J1012,"*W25Q128*",'[21]ТЗ и ТП'!$D$6)+SUMIF($J1012,"*Диагностика датчика*",'[21]ТЗ и ТП'!$D$7)+SUMIF($J1012,"*Доработка амбушюр*",'[21]ТЗ и ТП'!$D$8)+SUMIF($J1012,"*Заглушка клипсы ЕИУЮ.741621.001*",'[21]ТЗ и ТП'!$D$9)+SUMIF($J1012,"*Заглушка клипсы ЕИУЮ.741621.001 - 2 шт*",'[21]ТЗ и ТП'!$D$10)+SUMIF($J1012,"*Замена SMD-кнопки*",'[21]ТЗ и ТП'!$D$11)+SUMIF($J1012,"*Замена аккумулятора датчика*",'[21]ТЗ и ТП'!$D$12)+SUMIF($J1012,"*Замена амбушюр*",'[21]ТЗ и ТП'!$D$13)+SUMIF($J1012,"*Замена детектора датчика крови DDN2090M APMKorea*",'[21]ТЗ и ТП'!$D$14)+SUMIF($J1012,"*Замена заводского номера*",'[21]ТЗ и ТП'!$D$15)+SUMIF($J1012,"*Замена зарядного устройства*",'[21]ТЗ и ТП'!$D$16)+SUMIF($J1012,"*Замена излучателя датчика крови DDL2002M APMKorea*",'[21]ТЗ и ТП'!$D$17)+SUMIF($J1012,"*Замена кабеля датчика*",'[21]ТЗ и ТП'!$D$18)+SUMIF($J1012,"*Замена Кнопки заушника ЕИУЮ.741521.001*",'[21]ТЗ и ТП'!$D$19)+SUMIF($J1012,"*Замена платы датчика*",'[21]ТЗ и ТП'!$D$20)+SUMIF($J1012,"*Замена пружин 2 шт*",'[21]ТЗ и ТП'!$D$21)+SUMIF($J1012,"*Замена пружин 4 шт*",'[21]ТЗ и ТП'!$D$22)+SUMIF($J1012,"*Замена разъёма micro-USB датчика*",'[21]ТЗ и ТП'!$D$23)+SUMIF($J1012,"*Замена этикетки на упаковке*",'[21]ТЗ и ТП'!$D$24)+SUMIF($J1012,"*Изготовление нового силиконового уха*",'[21]ТЗ и ТП'!$D$25)+SUMIF($J1012,"*Изготовление нового слепка уха*",'[21]ТЗ и ТП'!$D$26)+SUMIF($J1012,"*Изготовление новой клипсы*",'[21]ТЗ и ТП'!$D$27)+SUMIF($J1012,"*Изготовление новых амбушюр*",'[21]ТЗ и ТП'!$D$28)+SUMIF($J1012,"*Изготовление новых форм*",'[21]ТЗ и ТП'!$D$29)+SUMIF($J1012,"*Кинута перемычка*",'[21]ТЗ и ТП'!$D$30)+SUMIF($J1012,"*Кожух клипсы верхний левый ЕИУЮ.735224.004*",'[21]ТЗ и ТП'!$D$31)+SUMIF($J1012,"*Кожух клипсы верхний правый ЕИУЮ.735224.005*",'[21]ТЗ и ТП'!$D$32)+SUMIF($J1012,"*Кожух клипсы нижний левый ЕИУЮ.735224.002*",'[21]ТЗ и ТП'!$D$33)+SUMIF($J1012,"*Кожух клипсы нижний правый ЕИУЮ.735224.003*",'[21]ТЗ и ТП'!$D$34)+SUMIF($J1012,"*Крышка заушника ЕИУЮ.735614.002*",'[21]ТЗ и ТП'!$D$35)+SUMIF($J1012,"*Крышка скобы ЕИУЮ.745321.001*",'[21]ТЗ и ТП'!$D$36)+SUMIF($J1012,"*Основание заушника ЕИУЮ.735614.001*",'[21]ТЗ и ТП'!$D$37)+SUMIF($J1012,"*Разборка заушной части*",'[21]ТЗ и ТП'!$D$38)+SUMIF($J1012,"*Сборка корпуса заушной части*",'[21]ТЗ и ТП'!$D$39)+SUMIF($J1012,"*Разборка клипсы*",'[21]ТЗ и ТП'!$D$40)+SUMIF($J1012,"*Сборка корпуса клипсы*",'[21]ТЗ и ТП'!$D$41)+SUMIF($J1012,"*Перепрошивка платы*",'[21]ТЗ и ТП'!$D$42)+SUMIF($J1012,"*Подклейка провода к клипсе*",'[21]ТЗ и ТП'!$D$43)+SUMIF($J1012,"*Чистка гарнитуры*",'[21]ТЗ и ТП'!$D$44)+SUMIF($J1012,"*Проклейка амбушюр*",'[21]ТЗ и ТП'!$D$45)+SUMIF($J1012,"*Прошивка BLE*",'[21]ТЗ и ТП'!$D$46)+SUMIF($J1012,"*Скоба клипсы ЕИУЮ.745326.001*",'[21]ТЗ и ТП'!$D$47)+SUMIF($J1012,"*Укорочен кабель*",'[21]ТЗ и ТП'!$D$48)+SUMIF($J1012,"*Уменьшены амбушюры*",'[21]ТЗ и ТП'!$D$49)+SUMIF($J1012,"*Установлены более длинные пружины 2 шт*",'[21]ТЗ и ТП'!$D$50)+SUMIF($J1012,"*Установлены более длинные пружины 4 шт*",'[21]ТЗ и ТП'!$D$51)+SUMIF($J1012,"*Растянуты пружины*",'[21]ТЗ и ТП'!$D$52)+SUMIF($J1012,"*Перебор клипсы*",'[21]ТЗ и ТП'!$D$53)+SUMIF($J1012,"*Усилена кнопка*",'[21]ТЗ и ТП'!$D$54)+IF($E1012=$E1011,0,IF($A1012&gt;0.5,'[21]ТЗ и ТП'!$D$55,0))+IF(OR($F1012="починено",$F1012="сделана новая"),'[21]ТЗ и ТП'!$D$56)+IF(OR($F1012="починено",$F1012="сделана новая"),'[21]ТЗ и ТП'!$D$57)+SUMIF($J1012,"*Ремонт платы датчика*",'[21]ТЗ и ТП'!$D$58)+SUMIF($J1012,"*Изготовление датчика*",'[21]ТЗ и ТП'!$D$59)+SUMIF($J1012,"*Вклейка магнита корпуса футляра*",'[21]ТЗ и ТП'!$D$63)+SUMIF($J1012,"*Вклейка магнита крышки футляра*",'[21]ТЗ и ТП'!$D$64)+SUMIF($J1012,"*Вклейка малого магнита корпуса футляра*",'[21]ТЗ и ТП'!$D$65)+SUMIF($J1012,"*Вклейка малого магнита крышки футляра*",'[21]ТЗ и ТП'!$D$66)+SUMIF($J1012,"*Замена 2-х цилиндрических магнитов*",'[21]ТЗ и ТП'!$D$67)+SUMIF($J1012,"*Замена крышки футляра*",'[21]ТЗ и ТП'!$D$68)+SUMIF($J1012,"*Замена магнита корпуса футляра*",'[21]ТЗ и ТП'!$D$69)+SUMIF($J1012,"*Замена основания футляра*",'[21]ТЗ и ТП'!$D$70)+SUMIF($J1012,"*Замена платы футляра*",'[21]ТЗ и ТП'!$D$71)+SUMIF($J1012,"*Замена разъёма micro-USB кабеля футляра*",'[21]ТЗ и ТП'!$D$72)+SUMIF($J1012,"*Замена разъёма micro-USB корпуса футляра*",'[21]ТЗ и ТП'!$D$73)+SUMIF($J1012,"*Замена светодиода футляра*",'[21]ТЗ и ТП'!$D$74)+SUMIF($J1012,"*Замена этикетки*",'[21]ТЗ и ТП'!$D$75)+SUMIF($J1012,"*Исправление правильной ориентации micro-USB разъёма футляра  *",'[21]ТЗ и ТП'!$D$76)+SUMIF($J1012,"*Замена кабеля футляра*",'[21]ТЗ и ТП'!$D$77)+SUMIF($J1012,"*Доработка платы футляра &gt;40%*",'[21]ТЗ и ТП'!$D$78)+SUMIF($J1012,"*Доработка платы футляра от нагрева*",'[21]ТЗ и ТП'!$D$79)+SUMIF($J1012,"*Доработка разъёма micro-USB кабеля футляра*",'[21]ТЗ и ТП'!$D$80)+SUMIF($J1012,"*Диагностика футляра*",'[21]ТЗ и ТП'!$D$81)+SUMIF($J1012,"*Снятие платы футляра*",'[21]ТЗ и ТП'!$D$82)+SUMIF($J1012,"*Установка платы футляра*",'[21]ТЗ и ТП'!$D$83)+SUMIF($J1012,"*Изготовление уплотнителя под датчик*",'[21]ТЗ и ТП'!$D$84)+SUMIF($J1012,"*Изготовление нового футляра*",'[21]ТЗ и ТП'!$D$85)+SUMIF($J1012,"*Замена аккумулятора футляра*",'[21]ТЗ и ТП'!$D$86)</f>
        <v>#VALUE!</v>
      </c>
    </row>
    <row r="1013" spans="1:29" ht="120">
      <c r="A1013" s="147">
        <v>925</v>
      </c>
      <c r="B1013" s="155" t="str">
        <f>IF(D1013=4,VLOOKUP(C1013,'[22]ФИО - № гарнитуры 4-я линия СПб'!$B$2:$C$180,2,FALSE),IF(D1013=3,VLOOKUP(C1013,'[22]ФИО - № гарнитуры 3-я линия СПб'!$B$2:$C$211,2,FALSE),""))</f>
        <v>Гузаревич Алексей Яковлевич</v>
      </c>
      <c r="C1013" s="144">
        <v>329</v>
      </c>
      <c r="D1013" s="5">
        <v>3</v>
      </c>
      <c r="E1013" s="106">
        <v>43455</v>
      </c>
      <c r="F1013" s="126" t="s">
        <v>41</v>
      </c>
      <c r="G1013" s="124"/>
      <c r="H1013" s="265"/>
      <c r="I1013" s="63" t="s">
        <v>2244</v>
      </c>
      <c r="J1013" s="31" t="s">
        <v>2524</v>
      </c>
      <c r="K1013" s="19" t="s">
        <v>1068</v>
      </c>
      <c r="L1013" s="148" t="s">
        <v>1601</v>
      </c>
      <c r="M1013" s="145">
        <v>43514</v>
      </c>
      <c r="N1013" s="145">
        <v>43522</v>
      </c>
      <c r="O1013" s="149">
        <f>IF(M1013&lt;&gt;"ЗН",COUNTIF(M$2:M1012,M1013),0)</f>
        <v>1</v>
      </c>
      <c r="P1013" s="149" t="str">
        <f>IF($D1013=4,IF(INT($E1013)-EDATE(VLOOKUP($C1013,'[22]ФИО - № гарнитуры 4-я линия СПб'!$B$2:$H$180,7,FALSE),12)&gt;=0,"НЕТ","ДА"),IF($D1013=3,IF(INT($E1013)-EDATE(VLOOKUP($C1013,'[22]ФИО - № гарнитуры 3-я линия СПб'!$B$2:$M$211,12,FALSE),12)&gt;=0,"НЕТ","ДА"),""))</f>
        <v>НЕТ</v>
      </c>
      <c r="Q1013" s="149" t="e">
        <f>SUMIF($J1013,"*AFE4490*",'[22]ТЗ и ТП'!$D$2)+SUMIF($J1013,"*BC817*",'[22]ТЗ и ТП'!$D$3)+SUMIF($J1013,"*LP2985-3,0*",'[22]ТЗ и ТП'!$D$4)+SUMIF($J1013,"*STC4054GR*",'[22]ТЗ и ТП'!$D$5)+SUMIF($J1013,"*W25Q128*",'[22]ТЗ и ТП'!$D$6)+SUMIF($J1013,"*Диагностика датчика*",'[22]ТЗ и ТП'!$D$7)+SUMIF($J1013,"*Доработка амбушюр*",'[22]ТЗ и ТП'!$D$8)+SUMIF($J1013,"*Заглушка клипсы ЕИУЮ.741621.001*",'[22]ТЗ и ТП'!$D$9)+SUMIF($J1013,"*Заглушка клипсы ЕИУЮ.741621.001 - 2 шт*",'[22]ТЗ и ТП'!$D$10)+SUMIF($J1013,"*Замена SMD-кнопки*",'[22]ТЗ и ТП'!$D$11)+SUMIF($J1013,"*Замена аккумулятора датчика*",'[22]ТЗ и ТП'!$D$12)+SUMIF($J1013,"*Замена амбушюр*",'[22]ТЗ и ТП'!$D$13)+SUMIF($J1013,"*Замена детектора датчика крови DDN2090M APMKorea*",'[22]ТЗ и ТП'!$D$14)+SUMIF($J1013,"*Замена заводского номера*",'[22]ТЗ и ТП'!$D$15)+SUMIF($J1013,"*Замена зарядного устройства*",'[22]ТЗ и ТП'!$D$16)+SUMIF($J1013,"*Замена излучателя датчика крови DDL2002M APMKorea*",'[22]ТЗ и ТП'!$D$17)+SUMIF($J1013,"*Замена кабеля датчика*",'[22]ТЗ и ТП'!$D$18)+SUMIF($J1013,"*Замена Кнопки заушника ЕИУЮ.741521.001*",'[22]ТЗ и ТП'!$D$19)+SUMIF($J1013,"*Замена платы датчика*",'[22]ТЗ и ТП'!$D$20)+SUMIF($J1013,"*Замена пружин 2 шт*",'[22]ТЗ и ТП'!$D$21)+SUMIF($J1013,"*Замена пружин 4 шт*",'[22]ТЗ и ТП'!$D$22)+SUMIF($J1013,"*Замена разъёма micro-USB датчика*",'[22]ТЗ и ТП'!$D$23)+SUMIF($J1013,"*Замена этикетки на упаковке*",'[22]ТЗ и ТП'!$D$24)+SUMIF($J1013,"*Изготовление нового силиконового уха*",'[22]ТЗ и ТП'!$D$25)+SUMIF($J1013,"*Изготовление нового слепка уха*",'[22]ТЗ и ТП'!$D$26)+SUMIF($J1013,"*Изготовление новой клипсы*",'[22]ТЗ и ТП'!$D$27)+SUMIF($J1013,"*Изготовление новых амбушюр*",'[22]ТЗ и ТП'!$D$28)+SUMIF($J1013,"*Изготовление новых форм*",'[22]ТЗ и ТП'!$D$29)+SUMIF($J1013,"*Кинута перемычка*",'[22]ТЗ и ТП'!$D$30)+SUMIF($J1013,"*Кожух клипсы верхний левый ЕИУЮ.735224.004*",'[22]ТЗ и ТП'!$D$31)+SUMIF($J1013,"*Кожух клипсы верхний правый ЕИУЮ.735224.005*",'[22]ТЗ и ТП'!$D$32)+SUMIF($J1013,"*Кожух клипсы нижний левый ЕИУЮ.735224.002*",'[22]ТЗ и ТП'!$D$33)+SUMIF($J1013,"*Кожух клипсы нижний правый ЕИУЮ.735224.003*",'[22]ТЗ и ТП'!$D$34)+SUMIF($J1013,"*Крышка заушника ЕИУЮ.735614.002*",'[22]ТЗ и ТП'!$D$35)+SUMIF($J1013,"*Крышка скобы ЕИУЮ.745321.001*",'[22]ТЗ и ТП'!$D$36)+SUMIF($J1013,"*Основание заушника ЕИУЮ.735614.001*",'[22]ТЗ и ТП'!$D$37)+SUMIF($J1013,"*Разборка заушной части*",'[22]ТЗ и ТП'!$D$38)+SUMIF($J1013,"*Сборка корпуса заушной части*",'[22]ТЗ и ТП'!$D$39)+SUMIF($J1013,"*Разборка клипсы*",'[22]ТЗ и ТП'!$D$40)+SUMIF($J1013,"*Сборка корпуса клипсы*",'[22]ТЗ и ТП'!$D$41)+SUMIF($J1013,"*Перепрошивка платы*",'[22]ТЗ и ТП'!$D$42)+SUMIF($J1013,"*Подклейка провода к клипсе*",'[22]ТЗ и ТП'!$D$43)+SUMIF($J1013,"*Чистка гарнитуры*",'[22]ТЗ и ТП'!$D$44)+SUMIF($J1013,"*Проклейка амбушюр*",'[22]ТЗ и ТП'!$D$45)+SUMIF($J1013,"*Прошивка BLE*",'[22]ТЗ и ТП'!$D$46)+SUMIF($J1013,"*Скоба клипсы ЕИУЮ.745326.001*",'[22]ТЗ и ТП'!$D$47)+SUMIF($J1013,"*Укорочен кабель*",'[22]ТЗ и ТП'!$D$48)+SUMIF($J1013,"*Уменьшены амбушюры*",'[22]ТЗ и ТП'!$D$49)+SUMIF($J1013,"*Установлены более длинные пружины 2 шт*",'[22]ТЗ и ТП'!$D$50)+SUMIF($J1013,"*Установлены более длинные пружины 4 шт*",'[22]ТЗ и ТП'!$D$51)+SUMIF($J1013,"*Растянуты пружины*",'[22]ТЗ и ТП'!$D$52)+SUMIF($J1013,"*Перебор клипсы*",'[22]ТЗ и ТП'!$D$53)+SUMIF($J1013,"*Усилена кнопка*",'[22]ТЗ и ТП'!$D$54)+IF($E1013=$E1012,0,IF($A1013&gt;0.5,'[22]ТЗ и ТП'!$D$55,0))+IF(OR($F1013="починено",$F1013="сделана новая"),'[22]ТЗ и ТП'!$D$56)+IF(OR($F1013="починено",$F1013="сделана новая"),'[22]ТЗ и ТП'!$D$57)+SUMIF($J1013,"*Ремонт платы датчика*",'[22]ТЗ и ТП'!$D$58)+SUMIF($J1013,"*Изготовление датчика*",'[22]ТЗ и ТП'!$D$59)+SUMIF($J1013,"*Вклейка магнита корпуса футляра*",'[22]ТЗ и ТП'!$D$63)+SUMIF($J1013,"*Вклейка магнита крышки футляра*",'[22]ТЗ и ТП'!$D$64)+SUMIF($J1013,"*Вклейка малого магнита корпуса футляра*",'[22]ТЗ и ТП'!$D$65)+SUMIF($J1013,"*Вклейка малого магнита крышки футляра*",'[22]ТЗ и ТП'!$D$66)+SUMIF($J1013,"*Замена 2-х цилиндрических магнитов*",'[22]ТЗ и ТП'!$D$67)+SUMIF($J1013,"*Замена крышки футляра*",'[22]ТЗ и ТП'!$D$68)+SUMIF($J1013,"*Замена магнита корпуса футляра*",'[22]ТЗ и ТП'!$D$69)+SUMIF($J1013,"*Замена основания футляра*",'[22]ТЗ и ТП'!$D$70)+SUMIF($J1013,"*Замена платы футляра*",'[22]ТЗ и ТП'!$D$71)+SUMIF($J1013,"*Замена разъёма micro-USB кабеля футляра*",'[22]ТЗ и ТП'!$D$72)+SUMIF($J1013,"*Замена разъёма micro-USB корпуса футляра*",'[22]ТЗ и ТП'!$D$73)+SUMIF($J1013,"*Замена светодиода футляра*",'[22]ТЗ и ТП'!$D$74)+SUMIF($J1013,"*Замена этикетки*",'[22]ТЗ и ТП'!$D$75)+SUMIF($J1013,"*Исправление правильной ориентации micro-USB разъёма футляра  *",'[22]ТЗ и ТП'!$D$76)+SUMIF($J1013,"*Замена кабеля футляра*",'[22]ТЗ и ТП'!$D$77)+SUMIF($J1013,"*Доработка платы футляра &gt;40%*",'[22]ТЗ и ТП'!$D$78)+SUMIF($J1013,"*Доработка платы футляра от нагрева*",'[22]ТЗ и ТП'!$D$79)+SUMIF($J1013,"*Доработка разъёма micro-USB кабеля футляра*",'[22]ТЗ и ТП'!$D$80)+SUMIF($J1013,"*Диагностика футляра*",'[22]ТЗ и ТП'!$D$81)+SUMIF($J1013,"*Снятие платы футляра*",'[22]ТЗ и ТП'!$D$82)+SUMIF($J1013,"*Установка платы футляра*",'[22]ТЗ и ТП'!$D$83)+SUMIF($J1013,"*Изготовление уплотнителя под датчик*",'[22]ТЗ и ТП'!$D$84)+SUMIF($J1013,"*Изготовление нового футляра*",'[22]ТЗ и ТП'!$D$85)+SUMIF($J1013,"*Замена аккумулятора футляра*",'[22]ТЗ и ТП'!$D$86)</f>
        <v>#VALUE!</v>
      </c>
    </row>
    <row r="1014" spans="1:29" ht="135" hidden="1">
      <c r="A1014" s="147">
        <v>920</v>
      </c>
      <c r="B1014" s="158" t="str">
        <f>IF(D1014=4,VLOOKUP(C1014,'[22]ФИО - № гарнитуры 4-я линия СПб'!$B$2:$C$180,2,FALSE),IF(D1014=3,VLOOKUP(C1014,'[22]ФИО - № гарнитуры 3-я линия СПб'!$B$2:$C$211,2,FALSE),""))</f>
        <v>Алексеев Артур Владимирович</v>
      </c>
      <c r="C1014" s="125">
        <v>290</v>
      </c>
      <c r="D1014" s="121">
        <v>3</v>
      </c>
      <c r="E1014" s="124">
        <v>43448</v>
      </c>
      <c r="F1014" s="126" t="s">
        <v>41</v>
      </c>
      <c r="G1014" s="124">
        <v>43511</v>
      </c>
      <c r="H1014" s="265"/>
      <c r="I1014" s="122" t="s">
        <v>2239</v>
      </c>
      <c r="J1014" s="123" t="s">
        <v>2463</v>
      </c>
      <c r="K1014" s="19" t="s">
        <v>2528</v>
      </c>
      <c r="L1014" s="148" t="s">
        <v>1601</v>
      </c>
      <c r="M1014" s="145">
        <v>43514</v>
      </c>
      <c r="N1014" s="145">
        <v>43516</v>
      </c>
      <c r="O1014" s="149">
        <f>IF(M1014&lt;&gt;"ЗН",COUNTIF(M$2:M1013,M1014),0)</f>
        <v>2</v>
      </c>
      <c r="P1014" s="149" t="str">
        <f>IF($D1014=4,IF(INT($E1014)-EDATE(VLOOKUP($C1014,'[22]ФИО - № гарнитуры 4-я линия СПб'!$B$2:$H$180,7,FALSE),12)&gt;=0,"НЕТ","ДА"),IF($D1014=3,IF(INT($E1014)-EDATE(VLOOKUP($C1014,'[22]ФИО - № гарнитуры 3-я линия СПб'!$B$2:$M$211,12,FALSE),12)&gt;=0,"НЕТ","ДА"),""))</f>
        <v>НЕТ</v>
      </c>
      <c r="Q1014" s="149" t="e">
        <f>SUMIF($J1014,"*AFE4490*",'[22]ТЗ и ТП'!$D$2)+SUMIF($J1014,"*BC817*",'[22]ТЗ и ТП'!$D$3)+SUMIF($J1014,"*LP2985-3,0*",'[22]ТЗ и ТП'!$D$4)+SUMIF($J1014,"*STC4054GR*",'[22]ТЗ и ТП'!$D$5)+SUMIF($J1014,"*W25Q128*",'[22]ТЗ и ТП'!$D$6)+SUMIF($J1014,"*Диагностика датчика*",'[22]ТЗ и ТП'!$D$7)+SUMIF($J1014,"*Доработка амбушюр*",'[22]ТЗ и ТП'!$D$8)+SUMIF($J1014,"*Заглушка клипсы ЕИУЮ.741621.001*",'[22]ТЗ и ТП'!$D$9)+SUMIF($J1014,"*Заглушка клипсы ЕИУЮ.741621.001 - 2 шт*",'[22]ТЗ и ТП'!$D$10)+SUMIF($J1014,"*Замена SMD-кнопки*",'[22]ТЗ и ТП'!$D$11)+SUMIF($J1014,"*Замена аккумулятора датчика*",'[22]ТЗ и ТП'!$D$12)+SUMIF($J1014,"*Замена амбушюр*",'[22]ТЗ и ТП'!$D$13)+SUMIF($J1014,"*Замена детектора датчика крови DDN2090M APMKorea*",'[22]ТЗ и ТП'!$D$14)+SUMIF($J1014,"*Замена заводского номера*",'[22]ТЗ и ТП'!$D$15)+SUMIF($J1014,"*Замена зарядного устройства*",'[22]ТЗ и ТП'!$D$16)+SUMIF($J1014,"*Замена излучателя датчика крови DDL2002M APMKorea*",'[22]ТЗ и ТП'!$D$17)+SUMIF($J1014,"*Замена кабеля датчика*",'[22]ТЗ и ТП'!$D$18)+SUMIF($J1014,"*Замена Кнопки заушника ЕИУЮ.741521.001*",'[22]ТЗ и ТП'!$D$19)+SUMIF($J1014,"*Замена платы датчика*",'[22]ТЗ и ТП'!$D$20)+SUMIF($J1014,"*Замена пружин 2 шт*",'[22]ТЗ и ТП'!$D$21)+SUMIF($J1014,"*Замена пружин 4 шт*",'[22]ТЗ и ТП'!$D$22)+SUMIF($J1014,"*Замена разъёма micro-USB датчика*",'[22]ТЗ и ТП'!$D$23)+SUMIF($J1014,"*Замена этикетки на упаковке*",'[22]ТЗ и ТП'!$D$24)+SUMIF($J1014,"*Изготовление нового силиконового уха*",'[22]ТЗ и ТП'!$D$25)+SUMIF($J1014,"*Изготовление нового слепка уха*",'[22]ТЗ и ТП'!$D$26)+SUMIF($J1014,"*Изготовление новой клипсы*",'[22]ТЗ и ТП'!$D$27)+SUMIF($J1014,"*Изготовление новых амбушюр*",'[22]ТЗ и ТП'!$D$28)+SUMIF($J1014,"*Изготовление новых форм*",'[22]ТЗ и ТП'!$D$29)+SUMIF($J1014,"*Кинута перемычка*",'[22]ТЗ и ТП'!$D$30)+SUMIF($J1014,"*Кожух клипсы верхний левый ЕИУЮ.735224.004*",'[22]ТЗ и ТП'!$D$31)+SUMIF($J1014,"*Кожух клипсы верхний правый ЕИУЮ.735224.005*",'[22]ТЗ и ТП'!$D$32)+SUMIF($J1014,"*Кожух клипсы нижний левый ЕИУЮ.735224.002*",'[22]ТЗ и ТП'!$D$33)+SUMIF($J1014,"*Кожух клипсы нижний правый ЕИУЮ.735224.003*",'[22]ТЗ и ТП'!$D$34)+SUMIF($J1014,"*Крышка заушника ЕИУЮ.735614.002*",'[22]ТЗ и ТП'!$D$35)+SUMIF($J1014,"*Крышка скобы ЕИУЮ.745321.001*",'[22]ТЗ и ТП'!$D$36)+SUMIF($J1014,"*Основание заушника ЕИУЮ.735614.001*",'[22]ТЗ и ТП'!$D$37)+SUMIF($J1014,"*Разборка заушной части*",'[22]ТЗ и ТП'!$D$38)+SUMIF($J1014,"*Сборка корпуса заушной части*",'[22]ТЗ и ТП'!$D$39)+SUMIF($J1014,"*Разборка клипсы*",'[22]ТЗ и ТП'!$D$40)+SUMIF($J1014,"*Сборка корпуса клипсы*",'[22]ТЗ и ТП'!$D$41)+SUMIF($J1014,"*Перепрошивка платы*",'[22]ТЗ и ТП'!$D$42)+SUMIF($J1014,"*Подклейка провода к клипсе*",'[22]ТЗ и ТП'!$D$43)+SUMIF($J1014,"*Чистка гарнитуры*",'[22]ТЗ и ТП'!$D$44)+SUMIF($J1014,"*Проклейка амбушюр*",'[22]ТЗ и ТП'!$D$45)+SUMIF($J1014,"*Прошивка BLE*",'[22]ТЗ и ТП'!$D$46)+SUMIF($J1014,"*Скоба клипсы ЕИУЮ.745326.001*",'[22]ТЗ и ТП'!$D$47)+SUMIF($J1014,"*Укорочен кабель*",'[22]ТЗ и ТП'!$D$48)+SUMIF($J1014,"*Уменьшены амбушюры*",'[22]ТЗ и ТП'!$D$49)+SUMIF($J1014,"*Установлены более длинные пружины 2 шт*",'[22]ТЗ и ТП'!$D$50)+SUMIF($J1014,"*Установлены более длинные пружины 4 шт*",'[22]ТЗ и ТП'!$D$51)+SUMIF($J1014,"*Растянуты пружины*",'[22]ТЗ и ТП'!$D$52)+SUMIF($J1014,"*Перебор клипсы*",'[22]ТЗ и ТП'!$D$53)+SUMIF($J1014,"*Усилена кнопка*",'[22]ТЗ и ТП'!$D$54)+IF($E1014=$E1013,0,IF($A1014&gt;0.5,'[22]ТЗ и ТП'!$D$55,0))+IF(OR($F1014="починено",$F1014="сделана новая"),'[22]ТЗ и ТП'!$D$56)+IF(OR($F1014="починено",$F1014="сделана новая"),'[22]ТЗ и ТП'!$D$57)+SUMIF($J1014,"*Ремонт платы датчика*",'[22]ТЗ и ТП'!$D$58)+SUMIF($J1014,"*Изготовление датчика*",'[22]ТЗ и ТП'!$D$59)+SUMIF($J1014,"*Вклейка магнита корпуса футляра*",'[22]ТЗ и ТП'!$D$63)+SUMIF($J1014,"*Вклейка магнита крышки футляра*",'[22]ТЗ и ТП'!$D$64)+SUMIF($J1014,"*Вклейка малого магнита корпуса футляра*",'[22]ТЗ и ТП'!$D$65)+SUMIF($J1014,"*Вклейка малого магнита крышки футляра*",'[22]ТЗ и ТП'!$D$66)+SUMIF($J1014,"*Замена 2-х цилиндрических магнитов*",'[22]ТЗ и ТП'!$D$67)+SUMIF($J1014,"*Замена крышки футляра*",'[22]ТЗ и ТП'!$D$68)+SUMIF($J1014,"*Замена магнита корпуса футляра*",'[22]ТЗ и ТП'!$D$69)+SUMIF($J1014,"*Замена основания футляра*",'[22]ТЗ и ТП'!$D$70)+SUMIF($J1014,"*Замена платы футляра*",'[22]ТЗ и ТП'!$D$71)+SUMIF($J1014,"*Замена разъёма micro-USB кабеля футляра*",'[22]ТЗ и ТП'!$D$72)+SUMIF($J1014,"*Замена разъёма micro-USB корпуса футляра*",'[22]ТЗ и ТП'!$D$73)+SUMIF($J1014,"*Замена светодиода футляра*",'[22]ТЗ и ТП'!$D$74)+SUMIF($J1014,"*Замена этикетки*",'[22]ТЗ и ТП'!$D$75)+SUMIF($J1014,"*Исправление правильной ориентации micro-USB разъёма футляра  *",'[22]ТЗ и ТП'!$D$76)+SUMIF($J1014,"*Замена кабеля футляра*",'[22]ТЗ и ТП'!$D$77)+SUMIF($J1014,"*Доработка платы футляра &gt;40%*",'[22]ТЗ и ТП'!$D$78)+SUMIF($J1014,"*Доработка платы футляра от нагрева*",'[22]ТЗ и ТП'!$D$79)+SUMIF($J1014,"*Доработка разъёма micro-USB кабеля футляра*",'[22]ТЗ и ТП'!$D$80)+SUMIF($J1014,"*Диагностика футляра*",'[22]ТЗ и ТП'!$D$81)+SUMIF($J1014,"*Снятие платы футляра*",'[22]ТЗ и ТП'!$D$82)+SUMIF($J1014,"*Установка платы футляра*",'[22]ТЗ и ТП'!$D$83)+SUMIF($J1014,"*Изготовление уплотнителя под датчик*",'[22]ТЗ и ТП'!$D$84)+SUMIF($J1014,"*Изготовление нового футляра*",'[22]ТЗ и ТП'!$D$85)+SUMIF($J1014,"*Замена аккумулятора футляра*",'[22]ТЗ и ТП'!$D$86)</f>
        <v>#VALUE!</v>
      </c>
    </row>
    <row r="1015" spans="1:29" ht="120" hidden="1">
      <c r="A1015" s="147">
        <v>1004</v>
      </c>
      <c r="B1015" s="155" t="str">
        <f>IF(D1015=4,VLOOKUP(C1015,'[22]ФИО - № гарнитуры 4-я линия СПб'!$B$2:$C$180,2,FALSE),IF(D1015=3,VLOOKUP(C1015,'[22]ФИО - № гарнитуры 3-я линия СПб'!$B$2:$C$267,2,FALSE),""))</f>
        <v>Агафонов Сергей Михайлович</v>
      </c>
      <c r="C1015" s="144">
        <v>288</v>
      </c>
      <c r="D1015" s="5">
        <v>3</v>
      </c>
      <c r="E1015" s="106">
        <v>43501</v>
      </c>
      <c r="F1015" s="126" t="s">
        <v>120</v>
      </c>
      <c r="G1015" s="124"/>
      <c r="H1015" s="265"/>
      <c r="I1015" s="63" t="s">
        <v>473</v>
      </c>
      <c r="J1015" s="31" t="s">
        <v>2560</v>
      </c>
      <c r="K1015" s="19" t="s">
        <v>2542</v>
      </c>
      <c r="L1015" s="148" t="s">
        <v>1601</v>
      </c>
      <c r="M1015" s="145">
        <v>43514</v>
      </c>
      <c r="N1015" s="145">
        <v>43521</v>
      </c>
      <c r="O1015" s="149">
        <f>IF(M1015&lt;&gt;"ЗН",COUNTIF(M$2:M1014,M1015),0)</f>
        <v>3</v>
      </c>
      <c r="P1015" s="149" t="str">
        <f>IF($D1015=4,IF(INT($E1015)-EDATE(VLOOKUP($C1015,'[22]ФИО - № гарнитуры 4-я линия СПб'!$B$2:$H$180,7,FALSE),12)&gt;=0,"НЕТ","ДА"),IF($D1015=3,IF(INT($E1015)-EDATE(VLOOKUP($C1015,'[22]ФИО - № гарнитуры 3-я линия СПб'!$B$2:$M$267,12,FALSE),12)&gt;=0,"НЕТ","ДА"),""))</f>
        <v>НЕТ</v>
      </c>
      <c r="Q1015" s="149" t="e">
        <f>SUMIF($J1015,"*AFE4490*",'[22]ТЗ и ТП'!$D$2)+SUMIF($J1015,"*BC817*",'[22]ТЗ и ТП'!$D$3)+SUMIF($J1015,"*LP2985-3,0*",'[22]ТЗ и ТП'!$D$4)+SUMIF($J1015,"*STC4054GR*",'[22]ТЗ и ТП'!$D$5)+SUMIF($J1015,"*W25Q128*",'[22]ТЗ и ТП'!$D$6)+SUMIF($J1015,"*Диагностика датчика*",'[22]ТЗ и ТП'!$D$7)+SUMIF($J1015,"*Доработка амбушюр*",'[22]ТЗ и ТП'!$D$8)+SUMIF($J1015,"*Заглушка клипсы ЕИУЮ.741621.001*",'[22]ТЗ и ТП'!$D$9)+SUMIF($J1015,"*Заглушка клипсы ЕИУЮ.741621.001 - 2 шт*",'[22]ТЗ и ТП'!$D$10)+SUMIF($J1015,"*Замена SMD-кнопки*",'[22]ТЗ и ТП'!$D$11)+SUMIF($J1015,"*Замена аккумулятора датчика*",'[22]ТЗ и ТП'!$D$12)+SUMIF($J1015,"*Замена амбушюр*",'[22]ТЗ и ТП'!$D$13)+SUMIF($J1015,"*Замена детектора датчика крови DDN2090M APMKorea*",'[22]ТЗ и ТП'!$D$14)+SUMIF($J1015,"*Замена заводского номера*",'[22]ТЗ и ТП'!$D$15)+SUMIF($J1015,"*Замена зарядного устройства*",'[22]ТЗ и ТП'!$D$16)+SUMIF($J1015,"*Замена излучателя датчика крови DDL2002M APMKorea*",'[22]ТЗ и ТП'!$D$17)+SUMIF($J1015,"*Замена кабеля датчика*",'[22]ТЗ и ТП'!$D$18)+SUMIF($J1015,"*Замена Кнопки заушника ЕИУЮ.741521.001*",'[22]ТЗ и ТП'!$D$19)+SUMIF($J1015,"*Замена платы датчика*",'[22]ТЗ и ТП'!$D$20)+SUMIF($J1015,"*Замена пружин 2 шт*",'[22]ТЗ и ТП'!$D$21)+SUMIF($J1015,"*Замена пружин 4 шт*",'[22]ТЗ и ТП'!$D$22)+SUMIF($J1015,"*Замена разъёма micro-USB датчика*",'[22]ТЗ и ТП'!$D$23)+SUMIF($J1015,"*Замена этикетки на упаковке*",'[22]ТЗ и ТП'!$D$24)+SUMIF($J1015,"*Изготовление нового силиконового уха*",'[22]ТЗ и ТП'!$D$25)+SUMIF($J1015,"*Изготовление нового слепка уха*",'[22]ТЗ и ТП'!$D$26)+SUMIF($J1015,"*Изготовление новой клипсы*",'[22]ТЗ и ТП'!$D$27)+SUMIF($J1015,"*Изготовление новых амбушюр*",'[22]ТЗ и ТП'!$D$28)+SUMIF($J1015,"*Изготовление новых форм*",'[22]ТЗ и ТП'!$D$29)+SUMIF($J1015,"*Кинута перемычка*",'[22]ТЗ и ТП'!$D$30)+SUMIF($J1015,"*Кожух клипсы верхний левый ЕИУЮ.735224.004*",'[22]ТЗ и ТП'!$D$31)+SUMIF($J1015,"*Кожух клипсы верхний правый ЕИУЮ.735224.005*",'[22]ТЗ и ТП'!$D$32)+SUMIF($J1015,"*Кожух клипсы нижний левый ЕИУЮ.735224.002*",'[22]ТЗ и ТП'!$D$33)+SUMIF($J1015,"*Кожух клипсы нижний правый ЕИУЮ.735224.003*",'[22]ТЗ и ТП'!$D$34)+SUMIF($J1015,"*Крышка заушника ЕИУЮ.735614.002*",'[22]ТЗ и ТП'!$D$35)+SUMIF($J1015,"*Крышка скобы ЕИУЮ.745321.001*",'[22]ТЗ и ТП'!$D$36)+SUMIF($J1015,"*Основание заушника ЕИУЮ.735614.001*",'[22]ТЗ и ТП'!$D$37)+SUMIF($J1015,"*Разборка заушной части*",'[22]ТЗ и ТП'!$D$38)+SUMIF($J1015,"*Сборка корпуса заушной части*",'[22]ТЗ и ТП'!$D$39)+SUMIF($J1015,"*Разборка клипсы*",'[22]ТЗ и ТП'!$D$40)+SUMIF($J1015,"*Сборка корпуса клипсы*",'[22]ТЗ и ТП'!$D$41)+SUMIF($J1015,"*Перепрошивка платы*",'[22]ТЗ и ТП'!$D$42)+SUMIF($J1015,"*Подклейка провода к клипсе*",'[22]ТЗ и ТП'!$D$43)+SUMIF($J1015,"*Чистка гарнитуры*",'[22]ТЗ и ТП'!$D$44)+SUMIF($J1015,"*Проклейка амбушюр*",'[22]ТЗ и ТП'!$D$45)+SUMIF($J1015,"*Прошивка BLE*",'[22]ТЗ и ТП'!$D$46)+SUMIF($J1015,"*Скоба клипсы ЕИУЮ.745326.001*",'[22]ТЗ и ТП'!$D$47)+SUMIF($J1015,"*Укорочен кабель*",'[22]ТЗ и ТП'!$D$48)+SUMIF($J1015,"*Уменьшены амбушюры*",'[22]ТЗ и ТП'!$D$49)+SUMIF($J1015,"*Установлены более длинные пружины 2 шт*",'[22]ТЗ и ТП'!$D$50)+SUMIF($J1015,"*Установлены более длинные пружины 4 шт*",'[22]ТЗ и ТП'!$D$51)+SUMIF($J1015,"*Растянуты пружины*",'[22]ТЗ и ТП'!$D$52)+SUMIF($J1015,"*Перебор клипсы*",'[22]ТЗ и ТП'!$D$53)+SUMIF($J1015,"*Усилена кнопка*",'[22]ТЗ и ТП'!$D$54)+IF($E1015=$E1014,0,IF($A1015&gt;0.5,'[22]ТЗ и ТП'!$D$55,0))+IF(OR($F1015="починено",$F1015="сделана новая"),'[22]ТЗ и ТП'!$D$56)+IF(OR($F1015="починено",$F1015="сделана новая"),'[22]ТЗ и ТП'!$D$57)+SUMIF($J1015,"*Ремонт платы датчика*",'[22]ТЗ и ТП'!$D$58)+SUMIF($J1015,"*Изготовление датчика*",'[22]ТЗ и ТП'!$D$59)+SUMIF($J1015,"*Вклейка магнита корпуса футляра*",'[22]ТЗ и ТП'!$D$63)+SUMIF($J1015,"*Вклейка магнита крышки футляра*",'[22]ТЗ и ТП'!$D$64)+SUMIF($J1015,"*Вклейка малого магнита корпуса футляра*",'[22]ТЗ и ТП'!$D$65)+SUMIF($J1015,"*Вклейка малого магнита крышки футляра*",'[22]ТЗ и ТП'!$D$66)+SUMIF($J1015,"*Замена 2-х цилиндрических магнитов*",'[22]ТЗ и ТП'!$D$67)+SUMIF($J1015,"*Замена крышки футляра*",'[22]ТЗ и ТП'!$D$68)+SUMIF($J1015,"*Замена магнита корпуса футляра*",'[22]ТЗ и ТП'!$D$69)+SUMIF($J1015,"*Замена основания футляра*",'[22]ТЗ и ТП'!$D$70)+SUMIF($J1015,"*Замена платы футляра*",'[22]ТЗ и ТП'!$D$71)+SUMIF($J1015,"*Замена разъёма micro-USB кабеля футляра*",'[22]ТЗ и ТП'!$D$72)+SUMIF($J1015,"*Замена разъёма micro-USB корпуса футляра*",'[22]ТЗ и ТП'!$D$73)+SUMIF($J1015,"*Замена светодиода футляра*",'[22]ТЗ и ТП'!$D$74)+SUMIF($J1015,"*Замена этикетки*",'[22]ТЗ и ТП'!$D$75)+SUMIF($J1015,"*Исправление правильной ориентации micro-USB разъёма футляра  *",'[22]ТЗ и ТП'!$D$76)+SUMIF($J1015,"*Замена кабеля футляра*",'[22]ТЗ и ТП'!$D$77)+SUMIF($J1015,"*Доработка платы футляра &gt;40%*",'[22]ТЗ и ТП'!$D$78)+SUMIF($J1015,"*Доработка платы футляра от нагрева*",'[22]ТЗ и ТП'!$D$79)+SUMIF($J1015,"*Доработка разъёма micro-USB кабеля футляра*",'[22]ТЗ и ТП'!$D$80)+SUMIF($J1015,"*Диагностика футляра*",'[22]ТЗ и ТП'!$D$81)+SUMIF($J1015,"*Снятие платы футляра*",'[22]ТЗ и ТП'!$D$82)+SUMIF($J1015,"*Установка платы футляра*",'[22]ТЗ и ТП'!$D$83)+SUMIF($J1015,"*Изготовление уплотнителя под датчик*",'[22]ТЗ и ТП'!$D$84)+SUMIF($J1015,"*Изготовление нового футляра*",'[22]ТЗ и ТП'!$D$85)+SUMIF($J1015,"*Замена аккумулятора футляра*",'[22]ТЗ и ТП'!$D$86)</f>
        <v>#VALUE!</v>
      </c>
    </row>
    <row r="1016" spans="1:29" ht="120">
      <c r="A1016" s="147">
        <v>832</v>
      </c>
      <c r="B1016" s="158" t="str">
        <f>IF(D1016=4,VLOOKUP(C1016,'[23]ФИО - № гарнитуры 4-я линия СПб'!$B$2:$C$180,2,FALSE),IF(D1016=3,VLOOKUP(C1016,'[23]ФИО - № гарнитуры 3-я линия СПб'!$B$2:$C$211,2,FALSE),""))</f>
        <v>Пахомов Игорь Анатольевич</v>
      </c>
      <c r="C1016" s="125">
        <v>207</v>
      </c>
      <c r="D1016" s="121">
        <v>4</v>
      </c>
      <c r="E1016" s="124">
        <v>43402</v>
      </c>
      <c r="F1016" s="126" t="s">
        <v>120</v>
      </c>
      <c r="G1016" s="124"/>
      <c r="H1016" s="265"/>
      <c r="I1016" s="122" t="s">
        <v>2000</v>
      </c>
      <c r="J1016" s="122"/>
      <c r="K1016" s="230"/>
      <c r="L1016" s="19"/>
      <c r="M1016" s="148"/>
      <c r="N1016" s="119"/>
      <c r="O1016" s="119"/>
      <c r="P1016" s="149"/>
      <c r="Q1016" s="149" t="str">
        <f>IF($D1016=4,IF(INT($E1016)-EDATE(VLOOKUP($C1016,'[23]ФИО - № гарнитуры 4-я линия СПб'!$B$2:$H$180,7,FALSE),12)&gt;=0,"НЕТ","ДА"),IF($D1016=3,IF(INT($E1016)-EDATE(VLOOKUP($C1016,'[23]ФИО - № гарнитуры 3-я линия СПб'!$B$2:$M$211,12,FALSE),12)&gt;=0,"НЕТ","ДА"),""))</f>
        <v>НЕТ</v>
      </c>
      <c r="R1016" s="149"/>
    </row>
    <row r="1017" spans="1:29" ht="120">
      <c r="A1017" s="147">
        <v>1003</v>
      </c>
      <c r="B1017" s="158" t="str">
        <f>IF(D1017=4,VLOOKUP(C1017,'[24]ФИО - № гарнитуры 4-я линия СПб'!$B$2:$C$180,2,FALSE),IF(D1017=3,VLOOKUP(C1017,'[24]ФИО - № гарнитуры 3-я линия СПб'!$B$2:$C$267,2,FALSE),""))</f>
        <v>Шуваев Владимир Юрьевич</v>
      </c>
      <c r="C1017" s="125">
        <v>230</v>
      </c>
      <c r="D1017" s="121">
        <v>4</v>
      </c>
      <c r="E1017" s="124">
        <v>43501</v>
      </c>
      <c r="F1017" s="126" t="s">
        <v>120</v>
      </c>
      <c r="G1017" s="124"/>
      <c r="H1017" s="255"/>
      <c r="I1017" s="233" t="s">
        <v>2567</v>
      </c>
      <c r="J1017" s="122" t="s">
        <v>2569</v>
      </c>
      <c r="K1017" s="230" t="s">
        <v>2568</v>
      </c>
      <c r="L1017" s="148" t="s">
        <v>1601</v>
      </c>
      <c r="M1017" s="145">
        <v>43525</v>
      </c>
      <c r="N1017" s="145">
        <v>43525</v>
      </c>
      <c r="O1017" s="119"/>
      <c r="P1017" s="149"/>
      <c r="Q1017" s="149" t="str">
        <f>IF($D1017=4,IF(INT($E1017)-EDATE(VLOOKUP($C1017,'[24]ФИО - № гарнитуры 4-я линия СПб'!$B$2:$H$180,7,FALSE),12)&gt;=0,"НЕТ","ДА"),IF($D1017=3,IF(INT($E1017)-EDATE(VLOOKUP($C1017,'[24]ФИО - № гарнитуры 3-я линия СПб'!$B$2:$M$267,12,FALSE),12)&gt;=0,"НЕТ","ДА"),""))</f>
        <v>НЕТ</v>
      </c>
      <c r="R1017" s="149"/>
      <c r="S1017" s="25"/>
      <c r="T1017" s="25"/>
    </row>
    <row r="1018" spans="1:29" ht="120">
      <c r="A1018" s="246">
        <v>1016</v>
      </c>
      <c r="B1018" s="247" t="s">
        <v>212</v>
      </c>
      <c r="C1018" s="244">
        <v>181</v>
      </c>
      <c r="D1018" s="238">
        <v>4</v>
      </c>
      <c r="E1018" s="241">
        <v>43508</v>
      </c>
      <c r="F1018" s="245" t="s">
        <v>120</v>
      </c>
      <c r="G1018" s="241"/>
      <c r="H1018" s="255"/>
      <c r="I1018" s="234" t="s">
        <v>2572</v>
      </c>
      <c r="J1018" s="239" t="s">
        <v>2559</v>
      </c>
      <c r="K1018" s="240" t="s">
        <v>2553</v>
      </c>
      <c r="L1018" s="242" t="s">
        <v>1601</v>
      </c>
      <c r="M1018" s="145">
        <v>43529</v>
      </c>
      <c r="N1018" s="145"/>
      <c r="O1018" s="236"/>
      <c r="P1018" s="243"/>
      <c r="Q1018" s="243" t="s">
        <v>1788</v>
      </c>
      <c r="R1018" s="243"/>
      <c r="S1018" s="237"/>
      <c r="T1018" s="237"/>
      <c r="U1018" s="235"/>
      <c r="V1018" s="235"/>
      <c r="W1018" s="235"/>
      <c r="X1018" s="235"/>
      <c r="Y1018" s="235"/>
      <c r="Z1018" s="235"/>
      <c r="AA1018" s="235"/>
      <c r="AB1018" s="235">
        <v>1</v>
      </c>
      <c r="AC1018" s="235">
        <v>1</v>
      </c>
    </row>
    <row r="1019" spans="1:29" ht="120">
      <c r="A1019" s="260">
        <v>1017</v>
      </c>
      <c r="B1019" s="261" t="s">
        <v>6</v>
      </c>
      <c r="C1019" s="258">
        <v>63</v>
      </c>
      <c r="D1019" s="252">
        <v>4</v>
      </c>
      <c r="E1019" s="255">
        <v>43508</v>
      </c>
      <c r="F1019" s="259" t="s">
        <v>120</v>
      </c>
      <c r="G1019" s="255"/>
      <c r="H1019" s="255"/>
      <c r="I1019" s="262"/>
      <c r="J1019" s="253"/>
      <c r="K1019" s="254"/>
      <c r="L1019" s="250"/>
      <c r="M1019" s="256"/>
      <c r="N1019" s="249"/>
      <c r="O1019" s="249"/>
      <c r="P1019" s="257"/>
      <c r="Q1019" s="257" t="s">
        <v>1788</v>
      </c>
      <c r="R1019" s="257"/>
      <c r="S1019" s="251"/>
      <c r="T1019" s="251"/>
      <c r="U1019" s="248"/>
      <c r="V1019" s="248"/>
      <c r="W1019" s="248"/>
      <c r="X1019" s="248"/>
      <c r="Y1019" s="248"/>
      <c r="Z1019" s="248"/>
      <c r="AA1019" s="248"/>
      <c r="AB1019" s="248">
        <v>1</v>
      </c>
      <c r="AC1019" s="248">
        <v>1</v>
      </c>
    </row>
  </sheetData>
  <autoFilter ref="B1:P1016" xr:uid="{00000000-0009-0000-0000-000000000000}">
    <filterColumn colId="0">
      <colorFilter dxfId="467"/>
    </filterColumn>
  </autoFilter>
  <conditionalFormatting sqref="G914:H947">
    <cfRule type="expression" dxfId="466" priority="627">
      <formula>IF(G914&lt;&gt;0,TRUE,FALSE)</formula>
    </cfRule>
  </conditionalFormatting>
  <conditionalFormatting sqref="F914">
    <cfRule type="expression" dxfId="465" priority="626">
      <formula>IF(OR(F914="починено",F914="сделана новая"),TRUE,FALSE)</formula>
    </cfRule>
  </conditionalFormatting>
  <conditionalFormatting sqref="E914 E920 E928:E947">
    <cfRule type="expression" dxfId="464" priority="625">
      <formula>IF(OR(F914="починено",F914="сделана новая"),TRUE,FALSE)</formula>
    </cfRule>
  </conditionalFormatting>
  <conditionalFormatting sqref="D914:D947">
    <cfRule type="expression" dxfId="463" priority="624">
      <formula>IF(OR(F914="починено",F914="сделана новая"),TRUE,FALSE)</formula>
    </cfRule>
  </conditionalFormatting>
  <conditionalFormatting sqref="C914:C947">
    <cfRule type="expression" dxfId="462" priority="623">
      <formula>IF(OR(F914="починено",F914="сделана новая"),TRUE,FALSE)</formula>
    </cfRule>
  </conditionalFormatting>
  <conditionalFormatting sqref="M914:M947">
    <cfRule type="expression" dxfId="461" priority="621">
      <formula>IF(M914="ЗН",TRUE,FALSE)</formula>
    </cfRule>
  </conditionalFormatting>
  <conditionalFormatting sqref="I914:I947">
    <cfRule type="expression" dxfId="460" priority="619">
      <formula>IF(I914=0,TRUE,FALSE)</formula>
    </cfRule>
  </conditionalFormatting>
  <conditionalFormatting sqref="G914:H947">
    <cfRule type="expression" dxfId="459" priority="618">
      <formula>IF(G914=0,TRUE,FALSE)</formula>
    </cfRule>
  </conditionalFormatting>
  <conditionalFormatting sqref="F914">
    <cfRule type="expression" dxfId="458" priority="617">
      <formula>IF(F914=0,TRUE,FALSE)</formula>
    </cfRule>
  </conditionalFormatting>
  <conditionalFormatting sqref="E914 E920 E928:E947">
    <cfRule type="expression" dxfId="457" priority="616">
      <formula>IF(E914=0,TRUE,FALSE)</formula>
    </cfRule>
  </conditionalFormatting>
  <conditionalFormatting sqref="D914:D947">
    <cfRule type="expression" dxfId="456" priority="615">
      <formula>IF(D914=0,TRUE,FALSE)</formula>
    </cfRule>
  </conditionalFormatting>
  <conditionalFormatting sqref="C914:C947">
    <cfRule type="expression" dxfId="455" priority="614">
      <formula>IF(C914=0,TRUE,FALSE)</formula>
    </cfRule>
  </conditionalFormatting>
  <conditionalFormatting sqref="G914:H947">
    <cfRule type="expression" dxfId="454" priority="611">
      <formula>IF(F914="в ремонте",TRUE,FALSE)</formula>
    </cfRule>
  </conditionalFormatting>
  <conditionalFormatting sqref="O914:O947">
    <cfRule type="expression" dxfId="453" priority="610">
      <formula>IF(O914&gt;=1,TRUE,FALSE)</formula>
    </cfRule>
  </conditionalFormatting>
  <conditionalFormatting sqref="I914:I947 I983">
    <cfRule type="expression" dxfId="452" priority="607">
      <formula>IF(G914&lt;&gt;0,TRUE,FALSE)</formula>
    </cfRule>
  </conditionalFormatting>
  <conditionalFormatting sqref="F915:F919">
    <cfRule type="expression" dxfId="451" priority="606">
      <formula>IF(OR(F915="починено",F915="сделана новая"),TRUE,FALSE)</formula>
    </cfRule>
  </conditionalFormatting>
  <conditionalFormatting sqref="E915:E919">
    <cfRule type="expression" dxfId="450" priority="605">
      <formula>IF(OR(F915="починено",F915="сделана новая"),TRUE,FALSE)</formula>
    </cfRule>
  </conditionalFormatting>
  <conditionalFormatting sqref="F915:F919">
    <cfRule type="expression" dxfId="449" priority="604">
      <formula>IF(F915=0,TRUE,FALSE)</formula>
    </cfRule>
  </conditionalFormatting>
  <conditionalFormatting sqref="E915:E919">
    <cfRule type="expression" dxfId="448" priority="603">
      <formula>IF(E915=0,TRUE,FALSE)</formula>
    </cfRule>
  </conditionalFormatting>
  <conditionalFormatting sqref="F920">
    <cfRule type="expression" dxfId="447" priority="602">
      <formula>IF(OR(F920="починено",F920="сделана новая"),TRUE,FALSE)</formula>
    </cfRule>
  </conditionalFormatting>
  <conditionalFormatting sqref="F920">
    <cfRule type="expression" dxfId="446" priority="601">
      <formula>IF(F920=0,TRUE,FALSE)</formula>
    </cfRule>
  </conditionalFormatting>
  <conditionalFormatting sqref="E921:E923">
    <cfRule type="expression" dxfId="445" priority="600">
      <formula>IF(OR(F921="починено",F921="сделана новая"),TRUE,FALSE)</formula>
    </cfRule>
  </conditionalFormatting>
  <conditionalFormatting sqref="E921:E923">
    <cfRule type="expression" dxfId="444" priority="599">
      <formula>IF(E921=0,TRUE,FALSE)</formula>
    </cfRule>
  </conditionalFormatting>
  <conditionalFormatting sqref="F921:F923">
    <cfRule type="expression" dxfId="443" priority="598">
      <formula>IF(OR(F921="починено",F921="сделана новая"),TRUE,FALSE)</formula>
    </cfRule>
  </conditionalFormatting>
  <conditionalFormatting sqref="F921:F923">
    <cfRule type="expression" dxfId="442" priority="597">
      <formula>IF(F921=0,TRUE,FALSE)</formula>
    </cfRule>
  </conditionalFormatting>
  <conditionalFormatting sqref="E924:E927">
    <cfRule type="expression" dxfId="441" priority="596">
      <formula>IF(OR(F924="починено",F924="сделана новая"),TRUE,FALSE)</formula>
    </cfRule>
  </conditionalFormatting>
  <conditionalFormatting sqref="E924:E927">
    <cfRule type="expression" dxfId="440" priority="595">
      <formula>IF(E924=0,TRUE,FALSE)</formula>
    </cfRule>
  </conditionalFormatting>
  <conditionalFormatting sqref="F924:F927">
    <cfRule type="expression" dxfId="439" priority="594">
      <formula>IF(OR(F924="починено",F924="сделана новая"),TRUE,FALSE)</formula>
    </cfRule>
  </conditionalFormatting>
  <conditionalFormatting sqref="F924:F927">
    <cfRule type="expression" dxfId="438" priority="593">
      <formula>IF(F924=0,TRUE,FALSE)</formula>
    </cfRule>
  </conditionalFormatting>
  <conditionalFormatting sqref="F928:F947">
    <cfRule type="expression" dxfId="437" priority="592">
      <formula>IF(OR(F928="починено",F928="сделана новая"),TRUE,FALSE)</formula>
    </cfRule>
  </conditionalFormatting>
  <conditionalFormatting sqref="F928:F947">
    <cfRule type="expression" dxfId="436" priority="591">
      <formula>IF(F928=0,TRUE,FALSE)</formula>
    </cfRule>
  </conditionalFormatting>
  <conditionalFormatting sqref="G948:H956">
    <cfRule type="expression" dxfId="435" priority="590">
      <formula>IF(G948&lt;&gt;0,TRUE,FALSE)</formula>
    </cfRule>
  </conditionalFormatting>
  <conditionalFormatting sqref="E948:E956">
    <cfRule type="expression" dxfId="434" priority="589">
      <formula>IF(OR(F948="починено",F948="сделана новая"),TRUE,FALSE)</formula>
    </cfRule>
  </conditionalFormatting>
  <conditionalFormatting sqref="D948:D956">
    <cfRule type="expression" dxfId="433" priority="588">
      <formula>IF(OR(F948="починено",F948="сделана новая"),TRUE,FALSE)</formula>
    </cfRule>
  </conditionalFormatting>
  <conditionalFormatting sqref="C948:C956">
    <cfRule type="expression" dxfId="432" priority="587">
      <formula>IF(OR(F948="починено",F948="сделана новая"),TRUE,FALSE)</formula>
    </cfRule>
  </conditionalFormatting>
  <conditionalFormatting sqref="M948:M956">
    <cfRule type="expression" dxfId="431" priority="585">
      <formula>IF(M948="ЗН",TRUE,FALSE)</formula>
    </cfRule>
  </conditionalFormatting>
  <conditionalFormatting sqref="I948:I956">
    <cfRule type="expression" dxfId="430" priority="583">
      <formula>IF(I948=0,TRUE,FALSE)</formula>
    </cfRule>
  </conditionalFormatting>
  <conditionalFormatting sqref="G948:H956">
    <cfRule type="expression" dxfId="429" priority="582">
      <formula>IF(G948=0,TRUE,FALSE)</formula>
    </cfRule>
  </conditionalFormatting>
  <conditionalFormatting sqref="E948:E956">
    <cfRule type="expression" dxfId="428" priority="581">
      <formula>IF(E948=0,TRUE,FALSE)</formula>
    </cfRule>
  </conditionalFormatting>
  <conditionalFormatting sqref="D948:D956">
    <cfRule type="expression" dxfId="427" priority="580">
      <formula>IF(D948=0,TRUE,FALSE)</formula>
    </cfRule>
  </conditionalFormatting>
  <conditionalFormatting sqref="C948:C956">
    <cfRule type="expression" dxfId="426" priority="579">
      <formula>IF(C948=0,TRUE,FALSE)</formula>
    </cfRule>
  </conditionalFormatting>
  <conditionalFormatting sqref="G948:H956">
    <cfRule type="expression" dxfId="425" priority="576">
      <formula>IF(F948="в ремонте",TRUE,FALSE)</formula>
    </cfRule>
  </conditionalFormatting>
  <conditionalFormatting sqref="O948:O956">
    <cfRule type="expression" dxfId="424" priority="575">
      <formula>IF(O948&gt;=1,TRUE,FALSE)</formula>
    </cfRule>
  </conditionalFormatting>
  <conditionalFormatting sqref="I948:I956">
    <cfRule type="expression" dxfId="423" priority="572">
      <formula>IF(G948&lt;&gt;0,TRUE,FALSE)</formula>
    </cfRule>
  </conditionalFormatting>
  <conditionalFormatting sqref="F948:F956">
    <cfRule type="expression" dxfId="422" priority="571">
      <formula>IF(OR(F948="починено",F948="сделана новая"),TRUE,FALSE)</formula>
    </cfRule>
  </conditionalFormatting>
  <conditionalFormatting sqref="F948:F956">
    <cfRule type="expression" dxfId="421" priority="570">
      <formula>IF(F948=0,TRUE,FALSE)</formula>
    </cfRule>
  </conditionalFormatting>
  <conditionalFormatting sqref="N915">
    <cfRule type="expression" dxfId="420" priority="569">
      <formula>IF(N915="ЗН",TRUE,FALSE)</formula>
    </cfRule>
  </conditionalFormatting>
  <conditionalFormatting sqref="N917">
    <cfRule type="expression" dxfId="419" priority="568">
      <formula>IF(N917="ЗН",TRUE,FALSE)</formula>
    </cfRule>
  </conditionalFormatting>
  <conditionalFormatting sqref="N916">
    <cfRule type="expression" dxfId="418" priority="567">
      <formula>IF(N916="ЗН",TRUE,FALSE)</formula>
    </cfRule>
  </conditionalFormatting>
  <conditionalFormatting sqref="N935">
    <cfRule type="expression" dxfId="417" priority="566">
      <formula>IF(N935="ЗН",TRUE,FALSE)</formula>
    </cfRule>
  </conditionalFormatting>
  <conditionalFormatting sqref="N918">
    <cfRule type="expression" dxfId="416" priority="565">
      <formula>IF(N918="ЗН",TRUE,FALSE)</formula>
    </cfRule>
  </conditionalFormatting>
  <conditionalFormatting sqref="N939">
    <cfRule type="expression" dxfId="415" priority="564">
      <formula>IF(N939="ЗН",TRUE,FALSE)</formula>
    </cfRule>
  </conditionalFormatting>
  <conditionalFormatting sqref="N937">
    <cfRule type="expression" dxfId="414" priority="562">
      <formula>IF(N937="ЗН",TRUE,FALSE)</formula>
    </cfRule>
  </conditionalFormatting>
  <conditionalFormatting sqref="N936">
    <cfRule type="expression" dxfId="413" priority="561">
      <formula>IF(N936="ЗН",TRUE,FALSE)</formula>
    </cfRule>
  </conditionalFormatting>
  <conditionalFormatting sqref="N943">
    <cfRule type="expression" dxfId="412" priority="560">
      <formula>IF(N943="ЗН",TRUE,FALSE)</formula>
    </cfRule>
  </conditionalFormatting>
  <conditionalFormatting sqref="G957:H983">
    <cfRule type="expression" dxfId="411" priority="559">
      <formula>IF(G957&lt;&gt;0,TRUE,FALSE)</formula>
    </cfRule>
  </conditionalFormatting>
  <conditionalFormatting sqref="E957:E983">
    <cfRule type="expression" dxfId="410" priority="558">
      <formula>IF(OR(F957="починено",F957="сделана новая"),TRUE,FALSE)</formula>
    </cfRule>
  </conditionalFormatting>
  <conditionalFormatting sqref="D957:D983">
    <cfRule type="expression" dxfId="409" priority="557">
      <formula>IF(OR(F957="починено",F957="сделана новая"),TRUE,FALSE)</formula>
    </cfRule>
  </conditionalFormatting>
  <conditionalFormatting sqref="C957:C983">
    <cfRule type="expression" dxfId="408" priority="556">
      <formula>IF(OR(F957="починено",F957="сделана новая"),TRUE,FALSE)</formula>
    </cfRule>
  </conditionalFormatting>
  <conditionalFormatting sqref="M983 M957:M979">
    <cfRule type="expression" dxfId="407" priority="554">
      <formula>IF(M957="ЗН",TRUE,FALSE)</formula>
    </cfRule>
  </conditionalFormatting>
  <conditionalFormatting sqref="I957:I981 I983">
    <cfRule type="expression" dxfId="406" priority="552">
      <formula>IF(I957=0,TRUE,FALSE)</formula>
    </cfRule>
  </conditionalFormatting>
  <conditionalFormatting sqref="G957:H983">
    <cfRule type="expression" dxfId="405" priority="551">
      <formula>IF(G957=0,TRUE,FALSE)</formula>
    </cfRule>
  </conditionalFormatting>
  <conditionalFormatting sqref="E957:E983">
    <cfRule type="expression" dxfId="404" priority="550">
      <formula>IF(E957=0,TRUE,FALSE)</formula>
    </cfRule>
  </conditionalFormatting>
  <conditionalFormatting sqref="D957:D983">
    <cfRule type="expression" dxfId="403" priority="549">
      <formula>IF(D957=0,TRUE,FALSE)</formula>
    </cfRule>
  </conditionalFormatting>
  <conditionalFormatting sqref="C957:C983">
    <cfRule type="expression" dxfId="402" priority="548">
      <formula>IF(C957=0,TRUE,FALSE)</formula>
    </cfRule>
  </conditionalFormatting>
  <conditionalFormatting sqref="G957:H983">
    <cfRule type="expression" dxfId="401" priority="545">
      <formula>IF(F957="в ремонте",TRUE,FALSE)</formula>
    </cfRule>
  </conditionalFormatting>
  <conditionalFormatting sqref="O957:O983">
    <cfRule type="expression" dxfId="400" priority="544">
      <formula>IF(O957&gt;=1,TRUE,FALSE)</formula>
    </cfRule>
  </conditionalFormatting>
  <conditionalFormatting sqref="I957:I981">
    <cfRule type="expression" dxfId="399" priority="541">
      <formula>IF(G957&lt;&gt;0,TRUE,FALSE)</formula>
    </cfRule>
  </conditionalFormatting>
  <conditionalFormatting sqref="F957:F963">
    <cfRule type="expression" dxfId="398" priority="540">
      <formula>IF(OR(F957="починено",F957="сделана новая"),TRUE,FALSE)</formula>
    </cfRule>
  </conditionalFormatting>
  <conditionalFormatting sqref="F957:F963">
    <cfRule type="expression" dxfId="397" priority="539">
      <formula>IF(F957=0,TRUE,FALSE)</formula>
    </cfRule>
  </conditionalFormatting>
  <conditionalFormatting sqref="F964:F965">
    <cfRule type="expression" dxfId="396" priority="538">
      <formula>IF(OR(F964="починено",F964="сделана новая"),TRUE,FALSE)</formula>
    </cfRule>
  </conditionalFormatting>
  <conditionalFormatting sqref="F964:F965">
    <cfRule type="expression" dxfId="395" priority="537">
      <formula>IF(F964=0,TRUE,FALSE)</formula>
    </cfRule>
  </conditionalFormatting>
  <conditionalFormatting sqref="F966:F980">
    <cfRule type="expression" dxfId="394" priority="536">
      <formula>IF(OR(F966="починено",F966="сделана новая"),TRUE,FALSE)</formula>
    </cfRule>
  </conditionalFormatting>
  <conditionalFormatting sqref="F966:F980">
    <cfRule type="expression" dxfId="393" priority="535">
      <formula>IF(F966=0,TRUE,FALSE)</formula>
    </cfRule>
  </conditionalFormatting>
  <conditionalFormatting sqref="F981:F983">
    <cfRule type="expression" dxfId="392" priority="534">
      <formula>IF(OR(F981="починено",F981="сделана новая"),TRUE,FALSE)</formula>
    </cfRule>
  </conditionalFormatting>
  <conditionalFormatting sqref="F981:F983">
    <cfRule type="expression" dxfId="391" priority="533">
      <formula>IF(F981=0,TRUE,FALSE)</formula>
    </cfRule>
  </conditionalFormatting>
  <conditionalFormatting sqref="N973">
    <cfRule type="expression" dxfId="390" priority="532">
      <formula>IF(N973="ЗН",TRUE,FALSE)</formula>
    </cfRule>
  </conditionalFormatting>
  <conditionalFormatting sqref="N977">
    <cfRule type="expression" dxfId="389" priority="531">
      <formula>IF(N977="ЗН",TRUE,FALSE)</formula>
    </cfRule>
  </conditionalFormatting>
  <conditionalFormatting sqref="N978">
    <cfRule type="expression" dxfId="388" priority="530">
      <formula>IF(N978="ЗН",TRUE,FALSE)</formula>
    </cfRule>
  </conditionalFormatting>
  <conditionalFormatting sqref="N942">
    <cfRule type="expression" dxfId="387" priority="529">
      <formula>IF(N942="ЗН",TRUE,FALSE)</formula>
    </cfRule>
  </conditionalFormatting>
  <conditionalFormatting sqref="G984:H984">
    <cfRule type="expression" dxfId="386" priority="528">
      <formula>IF(G984&lt;&gt;0,TRUE,FALSE)</formula>
    </cfRule>
  </conditionalFormatting>
  <conditionalFormatting sqref="E984">
    <cfRule type="expression" dxfId="385" priority="527">
      <formula>IF(OR(F984="починено",F984="сделана новая"),TRUE,FALSE)</formula>
    </cfRule>
  </conditionalFormatting>
  <conditionalFormatting sqref="D984">
    <cfRule type="expression" dxfId="384" priority="526">
      <formula>IF(OR(F984="починено",F984="сделана новая"),TRUE,FALSE)</formula>
    </cfRule>
  </conditionalFormatting>
  <conditionalFormatting sqref="C984">
    <cfRule type="expression" dxfId="383" priority="525">
      <formula>IF(OR(F984="починено",F984="сделана новая"),TRUE,FALSE)</formula>
    </cfRule>
  </conditionalFormatting>
  <conditionalFormatting sqref="M984">
    <cfRule type="expression" dxfId="382" priority="523">
      <formula>IF(M984="ЗН",TRUE,FALSE)</formula>
    </cfRule>
  </conditionalFormatting>
  <conditionalFormatting sqref="I984">
    <cfRule type="expression" dxfId="381" priority="521">
      <formula>IF(I984=0,TRUE,FALSE)</formula>
    </cfRule>
  </conditionalFormatting>
  <conditionalFormatting sqref="G984:H984">
    <cfRule type="expression" dxfId="380" priority="520">
      <formula>IF(G984=0,TRUE,FALSE)</formula>
    </cfRule>
  </conditionalFormatting>
  <conditionalFormatting sqref="E984">
    <cfRule type="expression" dxfId="379" priority="519">
      <formula>IF(E984=0,TRUE,FALSE)</formula>
    </cfRule>
  </conditionalFormatting>
  <conditionalFormatting sqref="D984">
    <cfRule type="expression" dxfId="378" priority="518">
      <formula>IF(D984=0,TRUE,FALSE)</formula>
    </cfRule>
  </conditionalFormatting>
  <conditionalFormatting sqref="C984">
    <cfRule type="expression" dxfId="377" priority="517">
      <formula>IF(C984=0,TRUE,FALSE)</formula>
    </cfRule>
  </conditionalFormatting>
  <conditionalFormatting sqref="G984:H984">
    <cfRule type="expression" dxfId="376" priority="514">
      <formula>IF(F984="в ремонте",TRUE,FALSE)</formula>
    </cfRule>
  </conditionalFormatting>
  <conditionalFormatting sqref="O984">
    <cfRule type="expression" dxfId="375" priority="513">
      <formula>IF(O984&gt;=1,TRUE,FALSE)</formula>
    </cfRule>
  </conditionalFormatting>
  <conditionalFormatting sqref="I984">
    <cfRule type="expression" dxfId="374" priority="510">
      <formula>IF(G984&lt;&gt;0,TRUE,FALSE)</formula>
    </cfRule>
  </conditionalFormatting>
  <conditionalFormatting sqref="F984">
    <cfRule type="expression" dxfId="373" priority="509">
      <formula>IF(OR(F984="починено",F984="сделана новая"),TRUE,FALSE)</formula>
    </cfRule>
  </conditionalFormatting>
  <conditionalFormatting sqref="F984">
    <cfRule type="expression" dxfId="372" priority="508">
      <formula>IF(F984=0,TRUE,FALSE)</formula>
    </cfRule>
  </conditionalFormatting>
  <conditionalFormatting sqref="N984">
    <cfRule type="expression" dxfId="371" priority="507">
      <formula>IF(N984="ЗН",TRUE,FALSE)</formula>
    </cfRule>
  </conditionalFormatting>
  <conditionalFormatting sqref="N979">
    <cfRule type="expression" dxfId="370" priority="506">
      <formula>IF(N979="ЗН",TRUE,FALSE)</formula>
    </cfRule>
  </conditionalFormatting>
  <conditionalFormatting sqref="N919">
    <cfRule type="expression" dxfId="369" priority="505">
      <formula>IF(N919="ЗН",TRUE,FALSE)</formula>
    </cfRule>
  </conditionalFormatting>
  <conditionalFormatting sqref="N938">
    <cfRule type="expression" dxfId="368" priority="504">
      <formula>IF(N938="ЗН",TRUE,FALSE)</formula>
    </cfRule>
  </conditionalFormatting>
  <conditionalFormatting sqref="N951">
    <cfRule type="expression" dxfId="367" priority="503">
      <formula>IF(N951="ЗН",TRUE,FALSE)</formula>
    </cfRule>
  </conditionalFormatting>
  <conditionalFormatting sqref="N922">
    <cfRule type="expression" dxfId="366" priority="502">
      <formula>IF(N922="ЗН",TRUE,FALSE)</formula>
    </cfRule>
  </conditionalFormatting>
  <conditionalFormatting sqref="N967">
    <cfRule type="expression" dxfId="365" priority="501">
      <formula>IF(N967="ЗН",TRUE,FALSE)</formula>
    </cfRule>
  </conditionalFormatting>
  <conditionalFormatting sqref="N972">
    <cfRule type="expression" dxfId="364" priority="500">
      <formula>IF(N972="ЗН",TRUE,FALSE)</formula>
    </cfRule>
  </conditionalFormatting>
  <conditionalFormatting sqref="N931">
    <cfRule type="expression" dxfId="363" priority="499">
      <formula>IF(N931="ЗН",TRUE,FALSE)</formula>
    </cfRule>
  </conditionalFormatting>
  <conditionalFormatting sqref="N940">
    <cfRule type="expression" dxfId="362" priority="498">
      <formula>IF(N940="ЗН",TRUE,FALSE)</formula>
    </cfRule>
  </conditionalFormatting>
  <conditionalFormatting sqref="N914">
    <cfRule type="expression" dxfId="361" priority="496">
      <formula>IF(N914="ЗН",TRUE,FALSE)</formula>
    </cfRule>
  </conditionalFormatting>
  <conditionalFormatting sqref="N932">
    <cfRule type="expression" dxfId="360" priority="495">
      <formula>IF(N932="ЗН",TRUE,FALSE)</formula>
    </cfRule>
  </conditionalFormatting>
  <conditionalFormatting sqref="N928">
    <cfRule type="expression" dxfId="359" priority="494">
      <formula>IF(N928="ЗН",TRUE,FALSE)</formula>
    </cfRule>
  </conditionalFormatting>
  <conditionalFormatting sqref="N933">
    <cfRule type="expression" dxfId="358" priority="493">
      <formula>IF(N933="ЗН",TRUE,FALSE)</formula>
    </cfRule>
  </conditionalFormatting>
  <conditionalFormatting sqref="N934">
    <cfRule type="expression" dxfId="357" priority="492">
      <formula>IF(N934="ЗН",TRUE,FALSE)</formula>
    </cfRule>
  </conditionalFormatting>
  <conditionalFormatting sqref="N976">
    <cfRule type="expression" dxfId="356" priority="491">
      <formula>IF(N976="ЗН",TRUE,FALSE)</formula>
    </cfRule>
  </conditionalFormatting>
  <conditionalFormatting sqref="N969">
    <cfRule type="expression" dxfId="355" priority="490">
      <formula>IF(N969="ЗН",TRUE,FALSE)</formula>
    </cfRule>
  </conditionalFormatting>
  <conditionalFormatting sqref="G985:H1002">
    <cfRule type="expression" dxfId="354" priority="489">
      <formula>IF(G985&lt;&gt;0,TRUE,FALSE)</formula>
    </cfRule>
  </conditionalFormatting>
  <conditionalFormatting sqref="E985:E1002">
    <cfRule type="expression" dxfId="353" priority="488">
      <formula>IF(OR(F985="починено",F985="сделана новая"),TRUE,FALSE)</formula>
    </cfRule>
  </conditionalFormatting>
  <conditionalFormatting sqref="D985:D1002">
    <cfRule type="expression" dxfId="352" priority="487">
      <formula>IF(OR(F985="починено",F985="сделана новая"),TRUE,FALSE)</formula>
    </cfRule>
  </conditionalFormatting>
  <conditionalFormatting sqref="C985:C1002">
    <cfRule type="expression" dxfId="351" priority="486">
      <formula>IF(OR(F985="починено",F985="сделана новая"),TRUE,FALSE)</formula>
    </cfRule>
  </conditionalFormatting>
  <conditionalFormatting sqref="M985:M1002">
    <cfRule type="expression" dxfId="350" priority="484">
      <formula>IF(M985="ЗН",TRUE,FALSE)</formula>
    </cfRule>
  </conditionalFormatting>
  <conditionalFormatting sqref="I985:I1002">
    <cfRule type="expression" dxfId="349" priority="482">
      <formula>IF(I985=0,TRUE,FALSE)</formula>
    </cfRule>
  </conditionalFormatting>
  <conditionalFormatting sqref="G985:H1002">
    <cfRule type="expression" dxfId="348" priority="481">
      <formula>IF(G985=0,TRUE,FALSE)</formula>
    </cfRule>
  </conditionalFormatting>
  <conditionalFormatting sqref="E985:E1002">
    <cfRule type="expression" dxfId="347" priority="480">
      <formula>IF(E985=0,TRUE,FALSE)</formula>
    </cfRule>
  </conditionalFormatting>
  <conditionalFormatting sqref="D985:D1002">
    <cfRule type="expression" dxfId="346" priority="479">
      <formula>IF(D985=0,TRUE,FALSE)</formula>
    </cfRule>
  </conditionalFormatting>
  <conditionalFormatting sqref="C985:C1002">
    <cfRule type="expression" dxfId="345" priority="478">
      <formula>IF(C985=0,TRUE,FALSE)</formula>
    </cfRule>
  </conditionalFormatting>
  <conditionalFormatting sqref="G985:H1002">
    <cfRule type="expression" dxfId="344" priority="475">
      <formula>IF(F985="в ремонте",TRUE,FALSE)</formula>
    </cfRule>
  </conditionalFormatting>
  <conditionalFormatting sqref="O985:O1002">
    <cfRule type="expression" dxfId="343" priority="474">
      <formula>IF(O985&gt;=1,TRUE,FALSE)</formula>
    </cfRule>
  </conditionalFormatting>
  <conditionalFormatting sqref="I985:I1002">
    <cfRule type="expression" dxfId="342" priority="471">
      <formula>IF(G985&lt;&gt;0,TRUE,FALSE)</formula>
    </cfRule>
  </conditionalFormatting>
  <conditionalFormatting sqref="F985:F988">
    <cfRule type="expression" dxfId="341" priority="470">
      <formula>IF(OR(F985="починено",F985="сделана новая"),TRUE,FALSE)</formula>
    </cfRule>
  </conditionalFormatting>
  <conditionalFormatting sqref="F985:F988">
    <cfRule type="expression" dxfId="340" priority="469">
      <formula>IF(F985=0,TRUE,FALSE)</formula>
    </cfRule>
  </conditionalFormatting>
  <conditionalFormatting sqref="F989:F991">
    <cfRule type="expression" dxfId="339" priority="468">
      <formula>IF(OR(F989="починено",F989="сделана новая"),TRUE,FALSE)</formula>
    </cfRule>
  </conditionalFormatting>
  <conditionalFormatting sqref="F989:F991">
    <cfRule type="expression" dxfId="338" priority="467">
      <formula>IF(F989=0,TRUE,FALSE)</formula>
    </cfRule>
  </conditionalFormatting>
  <conditionalFormatting sqref="F992:F1000">
    <cfRule type="expression" dxfId="337" priority="466">
      <formula>IF(OR(F992="починено",F992="сделана новая"),TRUE,FALSE)</formula>
    </cfRule>
  </conditionalFormatting>
  <conditionalFormatting sqref="F992:F1000">
    <cfRule type="expression" dxfId="336" priority="465">
      <formula>IF(F992=0,TRUE,FALSE)</formula>
    </cfRule>
  </conditionalFormatting>
  <conditionalFormatting sqref="F1001:F1002">
    <cfRule type="expression" dxfId="335" priority="464">
      <formula>IF(OR(F1001="починено",F1001="сделана новая"),TRUE,FALSE)</formula>
    </cfRule>
  </conditionalFormatting>
  <conditionalFormatting sqref="F1001:F1002">
    <cfRule type="expression" dxfId="334" priority="463">
      <formula>IF(F1001=0,TRUE,FALSE)</formula>
    </cfRule>
  </conditionalFormatting>
  <conditionalFormatting sqref="N997">
    <cfRule type="expression" dxfId="333" priority="462">
      <formula>IF(N997="ЗН",TRUE,FALSE)</formula>
    </cfRule>
  </conditionalFormatting>
  <conditionalFormatting sqref="N994">
    <cfRule type="expression" dxfId="332" priority="461">
      <formula>IF(N994="ЗН",TRUE,FALSE)</formula>
    </cfRule>
  </conditionalFormatting>
  <conditionalFormatting sqref="N995">
    <cfRule type="expression" dxfId="331" priority="459">
      <formula>IF(N995="ЗН",TRUE,FALSE)</formula>
    </cfRule>
  </conditionalFormatting>
  <conditionalFormatting sqref="N965">
    <cfRule type="expression" dxfId="330" priority="458">
      <formula>IF(N965="ЗН",TRUE,FALSE)</formula>
    </cfRule>
  </conditionalFormatting>
  <conditionalFormatting sqref="N1000">
    <cfRule type="expression" dxfId="329" priority="457">
      <formula>IF(N1000="ЗН",TRUE,FALSE)</formula>
    </cfRule>
  </conditionalFormatting>
  <conditionalFormatting sqref="N999">
    <cfRule type="expression" dxfId="328" priority="456">
      <formula>IF(N999="ЗН",TRUE,FALSE)</formula>
    </cfRule>
  </conditionalFormatting>
  <conditionalFormatting sqref="N941">
    <cfRule type="expression" dxfId="327" priority="455">
      <formula>IF(N941="ЗН",TRUE,FALSE)</formula>
    </cfRule>
  </conditionalFormatting>
  <conditionalFormatting sqref="N925">
    <cfRule type="expression" dxfId="326" priority="454">
      <formula>IF(N925="ЗН",TRUE,FALSE)</formula>
    </cfRule>
  </conditionalFormatting>
  <conditionalFormatting sqref="N930">
    <cfRule type="expression" dxfId="325" priority="453">
      <formula>IF(N930="ЗН",TRUE,FALSE)</formula>
    </cfRule>
  </conditionalFormatting>
  <conditionalFormatting sqref="N927">
    <cfRule type="expression" dxfId="324" priority="452">
      <formula>IF(N927="ЗН",TRUE,FALSE)</formula>
    </cfRule>
  </conditionalFormatting>
  <conditionalFormatting sqref="N996">
    <cfRule type="expression" dxfId="323" priority="451">
      <formula>IF(N996="ЗН",TRUE,FALSE)</formula>
    </cfRule>
  </conditionalFormatting>
  <conditionalFormatting sqref="N990">
    <cfRule type="expression" dxfId="322" priority="450">
      <formula>IF(N990="ЗН",TRUE,FALSE)</formula>
    </cfRule>
  </conditionalFormatting>
  <conditionalFormatting sqref="G1003:H1003">
    <cfRule type="expression" dxfId="321" priority="449">
      <formula>IF(G1003&lt;&gt;0,TRUE,FALSE)</formula>
    </cfRule>
  </conditionalFormatting>
  <conditionalFormatting sqref="E1003">
    <cfRule type="expression" dxfId="320" priority="448">
      <formula>IF(OR(F1003="починено",F1003="сделана новая"),TRUE,FALSE)</formula>
    </cfRule>
  </conditionalFormatting>
  <conditionalFormatting sqref="D1003">
    <cfRule type="expression" dxfId="319" priority="447">
      <formula>IF(OR(F1003="починено",F1003="сделана новая"),TRUE,FALSE)</formula>
    </cfRule>
  </conditionalFormatting>
  <conditionalFormatting sqref="C1003">
    <cfRule type="expression" dxfId="318" priority="446">
      <formula>IF(OR(F1003="починено",F1003="сделана новая"),TRUE,FALSE)</formula>
    </cfRule>
  </conditionalFormatting>
  <conditionalFormatting sqref="J1003">
    <cfRule type="expression" dxfId="317" priority="443">
      <formula>IF(E1010=0,TRUE,FALSE)</formula>
    </cfRule>
  </conditionalFormatting>
  <conditionalFormatting sqref="I1003">
    <cfRule type="expression" dxfId="316" priority="442">
      <formula>IF(I1003=0,TRUE,FALSE)</formula>
    </cfRule>
  </conditionalFormatting>
  <conditionalFormatting sqref="G1003:H1003">
    <cfRule type="expression" dxfId="315" priority="441">
      <formula>IF(G1003=0,TRUE,FALSE)</formula>
    </cfRule>
  </conditionalFormatting>
  <conditionalFormatting sqref="E1003">
    <cfRule type="expression" dxfId="314" priority="440">
      <formula>IF(E1003=0,TRUE,FALSE)</formula>
    </cfRule>
  </conditionalFormatting>
  <conditionalFormatting sqref="D1003">
    <cfRule type="expression" dxfId="313" priority="439">
      <formula>IF(D1003=0,TRUE,FALSE)</formula>
    </cfRule>
  </conditionalFormatting>
  <conditionalFormatting sqref="C1003">
    <cfRule type="expression" dxfId="312" priority="438">
      <formula>IF(C1003=0,TRUE,FALSE)</formula>
    </cfRule>
  </conditionalFormatting>
  <conditionalFormatting sqref="G1003:H1003">
    <cfRule type="expression" dxfId="311" priority="435">
      <formula>IF(F1003="в ремонте",TRUE,FALSE)</formula>
    </cfRule>
  </conditionalFormatting>
  <conditionalFormatting sqref="J1003">
    <cfRule type="expression" dxfId="310" priority="433">
      <formula>IF(F1003="в ремонте",TRUE,FALSE)</formula>
    </cfRule>
  </conditionalFormatting>
  <conditionalFormatting sqref="O1003">
    <cfRule type="expression" dxfId="309" priority="434">
      <formula>IF(O1003&gt;=1,TRUE,FALSE)</formula>
    </cfRule>
  </conditionalFormatting>
  <conditionalFormatting sqref="J1003">
    <cfRule type="expression" dxfId="308" priority="432">
      <formula>IF(J1003&lt;&gt;0,TRUE,FALSE)</formula>
    </cfRule>
  </conditionalFormatting>
  <conditionalFormatting sqref="I1003">
    <cfRule type="expression" dxfId="307" priority="431">
      <formula>IF(G1003&lt;&gt;0,TRUE,FALSE)</formula>
    </cfRule>
  </conditionalFormatting>
  <conditionalFormatting sqref="F1003">
    <cfRule type="expression" dxfId="306" priority="430">
      <formula>IF(OR(F1003="починено",F1003="сделана новая"),TRUE,FALSE)</formula>
    </cfRule>
  </conditionalFormatting>
  <conditionalFormatting sqref="F1003">
    <cfRule type="expression" dxfId="305" priority="429">
      <formula>IF(F1003=0,TRUE,FALSE)</formula>
    </cfRule>
  </conditionalFormatting>
  <conditionalFormatting sqref="M1003">
    <cfRule type="expression" dxfId="304" priority="428">
      <formula>IF(M1003="ЗН",TRUE,FALSE)</formula>
    </cfRule>
  </conditionalFormatting>
  <conditionalFormatting sqref="N1003">
    <cfRule type="expression" dxfId="303" priority="427">
      <formula>IF(N1003="ЗН",TRUE,FALSE)</formula>
    </cfRule>
  </conditionalFormatting>
  <conditionalFormatting sqref="N924">
    <cfRule type="expression" dxfId="302" priority="426">
      <formula>IF(N924="ЗН",TRUE,FALSE)</formula>
    </cfRule>
  </conditionalFormatting>
  <conditionalFormatting sqref="N970">
    <cfRule type="expression" dxfId="301" priority="425">
      <formula>IF(N970="ЗН",TRUE,FALSE)</formula>
    </cfRule>
  </conditionalFormatting>
  <conditionalFormatting sqref="N971">
    <cfRule type="expression" dxfId="300" priority="424">
      <formula>IF(N971="ЗН",TRUE,FALSE)</formula>
    </cfRule>
  </conditionalFormatting>
  <conditionalFormatting sqref="N964">
    <cfRule type="expression" dxfId="299" priority="423">
      <formula>IF(N964="ЗН",TRUE,FALSE)</formula>
    </cfRule>
  </conditionalFormatting>
  <conditionalFormatting sqref="G1004:H1004">
    <cfRule type="expression" dxfId="298" priority="422">
      <formula>IF(G1004&lt;&gt;0,TRUE,FALSE)</formula>
    </cfRule>
  </conditionalFormatting>
  <conditionalFormatting sqref="E1004">
    <cfRule type="expression" dxfId="297" priority="421">
      <formula>IF(OR(F1004="починено",F1004="сделана новая"),TRUE,FALSE)</formula>
    </cfRule>
  </conditionalFormatting>
  <conditionalFormatting sqref="D1004">
    <cfRule type="expression" dxfId="296" priority="420">
      <formula>IF(OR(F1004="починено",F1004="сделана новая"),TRUE,FALSE)</formula>
    </cfRule>
  </conditionalFormatting>
  <conditionalFormatting sqref="C1004">
    <cfRule type="expression" dxfId="295" priority="419">
      <formula>IF(OR(F1004="починено",F1004="сделана новая"),TRUE,FALSE)</formula>
    </cfRule>
  </conditionalFormatting>
  <conditionalFormatting sqref="J1004">
    <cfRule type="expression" dxfId="294" priority="416">
      <formula>IF(E1011=0,TRUE,FALSE)</formula>
    </cfRule>
  </conditionalFormatting>
  <conditionalFormatting sqref="I1004">
    <cfRule type="expression" dxfId="293" priority="415">
      <formula>IF(I1004=0,TRUE,FALSE)</formula>
    </cfRule>
  </conditionalFormatting>
  <conditionalFormatting sqref="G1004:H1004">
    <cfRule type="expression" dxfId="292" priority="414">
      <formula>IF(G1004=0,TRUE,FALSE)</formula>
    </cfRule>
  </conditionalFormatting>
  <conditionalFormatting sqref="E1004">
    <cfRule type="expression" dxfId="291" priority="413">
      <formula>IF(E1004=0,TRUE,FALSE)</formula>
    </cfRule>
  </conditionalFormatting>
  <conditionalFormatting sqref="D1004">
    <cfRule type="expression" dxfId="290" priority="412">
      <formula>IF(D1004=0,TRUE,FALSE)</formula>
    </cfRule>
  </conditionalFormatting>
  <conditionalFormatting sqref="C1004">
    <cfRule type="expression" dxfId="289" priority="411">
      <formula>IF(C1004=0,TRUE,FALSE)</formula>
    </cfRule>
  </conditionalFormatting>
  <conditionalFormatting sqref="G1004:H1004">
    <cfRule type="expression" dxfId="288" priority="408">
      <formula>IF(F1004="в ремонте",TRUE,FALSE)</formula>
    </cfRule>
  </conditionalFormatting>
  <conditionalFormatting sqref="J1004">
    <cfRule type="expression" dxfId="287" priority="406">
      <formula>IF(F1004="в ремонте",TRUE,FALSE)</formula>
    </cfRule>
  </conditionalFormatting>
  <conditionalFormatting sqref="O1004">
    <cfRule type="expression" dxfId="286" priority="407">
      <formula>IF(O1004&gt;=1,TRUE,FALSE)</formula>
    </cfRule>
  </conditionalFormatting>
  <conditionalFormatting sqref="J1004">
    <cfRule type="expression" dxfId="285" priority="405">
      <formula>IF(J1004&lt;&gt;0,TRUE,FALSE)</formula>
    </cfRule>
  </conditionalFormatting>
  <conditionalFormatting sqref="I1004">
    <cfRule type="expression" dxfId="284" priority="404">
      <formula>IF(G1004&lt;&gt;0,TRUE,FALSE)</formula>
    </cfRule>
  </conditionalFormatting>
  <conditionalFormatting sqref="F1004">
    <cfRule type="expression" dxfId="283" priority="403">
      <formula>IF(OR(F1004="починено",F1004="сделана новая"),TRUE,FALSE)</formula>
    </cfRule>
  </conditionalFormatting>
  <conditionalFormatting sqref="F1004">
    <cfRule type="expression" dxfId="282" priority="402">
      <formula>IF(F1004=0,TRUE,FALSE)</formula>
    </cfRule>
  </conditionalFormatting>
  <conditionalFormatting sqref="G1005:H1005">
    <cfRule type="expression" dxfId="281" priority="401">
      <formula>IF(G1005&lt;&gt;0,TRUE,FALSE)</formula>
    </cfRule>
  </conditionalFormatting>
  <conditionalFormatting sqref="E1005">
    <cfRule type="expression" dxfId="280" priority="400">
      <formula>IF(OR(F1005="починено",F1005="сделана новая"),TRUE,FALSE)</formula>
    </cfRule>
  </conditionalFormatting>
  <conditionalFormatting sqref="D1005">
    <cfRule type="expression" dxfId="279" priority="399">
      <formula>IF(OR(F1005="починено",F1005="сделана новая"),TRUE,FALSE)</formula>
    </cfRule>
  </conditionalFormatting>
  <conditionalFormatting sqref="C1005">
    <cfRule type="expression" dxfId="278" priority="398">
      <formula>IF(OR(F1005="починено",F1005="сделана новая"),TRUE,FALSE)</formula>
    </cfRule>
  </conditionalFormatting>
  <conditionalFormatting sqref="J1005">
    <cfRule type="expression" dxfId="277" priority="395">
      <formula>IF(E1012=0,TRUE,FALSE)</formula>
    </cfRule>
  </conditionalFormatting>
  <conditionalFormatting sqref="I1005">
    <cfRule type="expression" dxfId="276" priority="394">
      <formula>IF(I1005=0,TRUE,FALSE)</formula>
    </cfRule>
  </conditionalFormatting>
  <conditionalFormatting sqref="G1005:H1005">
    <cfRule type="expression" dxfId="275" priority="393">
      <formula>IF(G1005=0,TRUE,FALSE)</formula>
    </cfRule>
  </conditionalFormatting>
  <conditionalFormatting sqref="E1005">
    <cfRule type="expression" dxfId="274" priority="392">
      <formula>IF(E1005=0,TRUE,FALSE)</formula>
    </cfRule>
  </conditionalFormatting>
  <conditionalFormatting sqref="D1005">
    <cfRule type="expression" dxfId="273" priority="391">
      <formula>IF(D1005=0,TRUE,FALSE)</formula>
    </cfRule>
  </conditionalFormatting>
  <conditionalFormatting sqref="C1005">
    <cfRule type="expression" dxfId="272" priority="390">
      <formula>IF(C1005=0,TRUE,FALSE)</formula>
    </cfRule>
  </conditionalFormatting>
  <conditionalFormatting sqref="G1005:H1005">
    <cfRule type="expression" dxfId="271" priority="387">
      <formula>IF(F1005="в ремонте",TRUE,FALSE)</formula>
    </cfRule>
  </conditionalFormatting>
  <conditionalFormatting sqref="J1005">
    <cfRule type="expression" dxfId="270" priority="385">
      <formula>IF(F1005="в ремонте",TRUE,FALSE)</formula>
    </cfRule>
  </conditionalFormatting>
  <conditionalFormatting sqref="O1005">
    <cfRule type="expression" dxfId="269" priority="386">
      <formula>IF(O1005&gt;=1,TRUE,FALSE)</formula>
    </cfRule>
  </conditionalFormatting>
  <conditionalFormatting sqref="J1005">
    <cfRule type="expression" dxfId="268" priority="384">
      <formula>IF(J1005&lt;&gt;0,TRUE,FALSE)</formula>
    </cfRule>
  </conditionalFormatting>
  <conditionalFormatting sqref="I1005">
    <cfRule type="expression" dxfId="267" priority="383">
      <formula>IF(G1005&lt;&gt;0,TRUE,FALSE)</formula>
    </cfRule>
  </conditionalFormatting>
  <conditionalFormatting sqref="F1005">
    <cfRule type="expression" dxfId="266" priority="382">
      <formula>IF(OR(F1005="починено",F1005="сделана новая"),TRUE,FALSE)</formula>
    </cfRule>
  </conditionalFormatting>
  <conditionalFormatting sqref="F1005">
    <cfRule type="expression" dxfId="265" priority="381">
      <formula>IF(F1005=0,TRUE,FALSE)</formula>
    </cfRule>
  </conditionalFormatting>
  <conditionalFormatting sqref="N988">
    <cfRule type="expression" dxfId="264" priority="380">
      <formula>IF(N988="ЗН",TRUE,FALSE)</formula>
    </cfRule>
  </conditionalFormatting>
  <conditionalFormatting sqref="G1006:H1006">
    <cfRule type="expression" dxfId="263" priority="379">
      <formula>IF(G1006&lt;&gt;0,TRUE,FALSE)</formula>
    </cfRule>
  </conditionalFormatting>
  <conditionalFormatting sqref="E1006">
    <cfRule type="expression" dxfId="262" priority="378">
      <formula>IF(OR(F1006="починено",F1006="сделана новая"),TRUE,FALSE)</formula>
    </cfRule>
  </conditionalFormatting>
  <conditionalFormatting sqref="D1006">
    <cfRule type="expression" dxfId="261" priority="377">
      <formula>IF(OR(F1006="починено",F1006="сделана новая"),TRUE,FALSE)</formula>
    </cfRule>
  </conditionalFormatting>
  <conditionalFormatting sqref="C1006">
    <cfRule type="expression" dxfId="260" priority="376">
      <formula>IF(OR(F1006="починено",F1006="сделана новая"),TRUE,FALSE)</formula>
    </cfRule>
  </conditionalFormatting>
  <conditionalFormatting sqref="M1006">
    <cfRule type="expression" dxfId="259" priority="374">
      <formula>IF(M1006="ЗН",TRUE,FALSE)</formula>
    </cfRule>
  </conditionalFormatting>
  <conditionalFormatting sqref="J1006">
    <cfRule type="expression" dxfId="258" priority="373">
      <formula>IF(E1013=0,TRUE,FALSE)</formula>
    </cfRule>
  </conditionalFormatting>
  <conditionalFormatting sqref="I1006">
    <cfRule type="expression" dxfId="257" priority="372">
      <formula>IF(I1006=0,TRUE,FALSE)</formula>
    </cfRule>
  </conditionalFormatting>
  <conditionalFormatting sqref="G1006:H1006">
    <cfRule type="expression" dxfId="256" priority="371">
      <formula>IF(G1006=0,TRUE,FALSE)</formula>
    </cfRule>
  </conditionalFormatting>
  <conditionalFormatting sqref="E1006">
    <cfRule type="expression" dxfId="255" priority="370">
      <formula>IF(E1006=0,TRUE,FALSE)</formula>
    </cfRule>
  </conditionalFormatting>
  <conditionalFormatting sqref="D1006">
    <cfRule type="expression" dxfId="254" priority="369">
      <formula>IF(D1006=0,TRUE,FALSE)</formula>
    </cfRule>
  </conditionalFormatting>
  <conditionalFormatting sqref="C1006">
    <cfRule type="expression" dxfId="253" priority="368">
      <formula>IF(C1006=0,TRUE,FALSE)</formula>
    </cfRule>
  </conditionalFormatting>
  <conditionalFormatting sqref="G1006:H1006">
    <cfRule type="expression" dxfId="252" priority="365">
      <formula>IF(F1006="в ремонте",TRUE,FALSE)</formula>
    </cfRule>
  </conditionalFormatting>
  <conditionalFormatting sqref="J1006">
    <cfRule type="expression" dxfId="251" priority="363">
      <formula>IF(F1006="в ремонте",TRUE,FALSE)</formula>
    </cfRule>
  </conditionalFormatting>
  <conditionalFormatting sqref="O1006">
    <cfRule type="expression" dxfId="250" priority="364">
      <formula>IF(O1006&gt;=1,TRUE,FALSE)</formula>
    </cfRule>
  </conditionalFormatting>
  <conditionalFormatting sqref="J1006">
    <cfRule type="expression" dxfId="249" priority="362">
      <formula>IF(J1006&lt;&gt;0,TRUE,FALSE)</formula>
    </cfRule>
  </conditionalFormatting>
  <conditionalFormatting sqref="I1006">
    <cfRule type="expression" dxfId="248" priority="361">
      <formula>IF(G1006&lt;&gt;0,TRUE,FALSE)</formula>
    </cfRule>
  </conditionalFormatting>
  <conditionalFormatting sqref="F1006">
    <cfRule type="expression" dxfId="247" priority="360">
      <formula>IF(OR(F1006="починено",F1006="сделана новая"),TRUE,FALSE)</formula>
    </cfRule>
  </conditionalFormatting>
  <conditionalFormatting sqref="F1006">
    <cfRule type="expression" dxfId="246" priority="359">
      <formula>IF(F1006=0,TRUE,FALSE)</formula>
    </cfRule>
  </conditionalFormatting>
  <conditionalFormatting sqref="N1006">
    <cfRule type="expression" dxfId="245" priority="358">
      <formula>IF(N1006="ЗН",TRUE,FALSE)</formula>
    </cfRule>
  </conditionalFormatting>
  <conditionalFormatting sqref="M1004">
    <cfRule type="expression" dxfId="244" priority="357">
      <formula>IF(M1004="ЗН",TRUE,FALSE)</formula>
    </cfRule>
  </conditionalFormatting>
  <conditionalFormatting sqref="N1004">
    <cfRule type="expression" dxfId="243" priority="356">
      <formula>IF(N1004="ЗН",TRUE,FALSE)</formula>
    </cfRule>
  </conditionalFormatting>
  <conditionalFormatting sqref="N929">
    <cfRule type="expression" dxfId="242" priority="355">
      <formula>IF(N929="ЗН",TRUE,FALSE)</formula>
    </cfRule>
  </conditionalFormatting>
  <conditionalFormatting sqref="N952">
    <cfRule type="expression" dxfId="241" priority="354">
      <formula>IF(N952="ЗН",TRUE,FALSE)</formula>
    </cfRule>
  </conditionalFormatting>
  <conditionalFormatting sqref="G1007:H1007">
    <cfRule type="expression" dxfId="240" priority="353">
      <formula>IF(G1007&lt;&gt;0,TRUE,FALSE)</formula>
    </cfRule>
  </conditionalFormatting>
  <conditionalFormatting sqref="E1007">
    <cfRule type="expression" dxfId="239" priority="352">
      <formula>IF(OR(F1007="починено",F1007="сделана новая"),TRUE,FALSE)</formula>
    </cfRule>
  </conditionalFormatting>
  <conditionalFormatting sqref="D1007">
    <cfRule type="expression" dxfId="238" priority="351">
      <formula>IF(OR(F1007="починено",F1007="сделана новая"),TRUE,FALSE)</formula>
    </cfRule>
  </conditionalFormatting>
  <conditionalFormatting sqref="C1007">
    <cfRule type="expression" dxfId="237" priority="350">
      <formula>IF(OR(F1007="починено",F1007="сделана новая"),TRUE,FALSE)</formula>
    </cfRule>
  </conditionalFormatting>
  <conditionalFormatting sqref="I1007">
    <cfRule type="expression" dxfId="236" priority="346">
      <formula>IF(I1007=0,TRUE,FALSE)</formula>
    </cfRule>
  </conditionalFormatting>
  <conditionalFormatting sqref="G1007:H1007">
    <cfRule type="expression" dxfId="235" priority="345">
      <formula>IF(G1007=0,TRUE,FALSE)</formula>
    </cfRule>
  </conditionalFormatting>
  <conditionalFormatting sqref="E1007">
    <cfRule type="expression" dxfId="234" priority="344">
      <formula>IF(E1007=0,TRUE,FALSE)</formula>
    </cfRule>
  </conditionalFormatting>
  <conditionalFormatting sqref="D1007">
    <cfRule type="expression" dxfId="233" priority="343">
      <formula>IF(D1007=0,TRUE,FALSE)</formula>
    </cfRule>
  </conditionalFormatting>
  <conditionalFormatting sqref="C1007">
    <cfRule type="expression" dxfId="232" priority="342">
      <formula>IF(C1007=0,TRUE,FALSE)</formula>
    </cfRule>
  </conditionalFormatting>
  <conditionalFormatting sqref="G1007:H1007">
    <cfRule type="expression" dxfId="231" priority="339">
      <formula>IF(F1007="в ремонте",TRUE,FALSE)</formula>
    </cfRule>
  </conditionalFormatting>
  <conditionalFormatting sqref="O1007">
    <cfRule type="expression" dxfId="230" priority="338">
      <formula>IF(O1007&gt;=1,TRUE,FALSE)</formula>
    </cfRule>
  </conditionalFormatting>
  <conditionalFormatting sqref="I1007">
    <cfRule type="expression" dxfId="229" priority="335">
      <formula>IF(G1007&lt;&gt;0,TRUE,FALSE)</formula>
    </cfRule>
  </conditionalFormatting>
  <conditionalFormatting sqref="F1007">
    <cfRule type="expression" dxfId="228" priority="334">
      <formula>IF(OR(F1007="починено",F1007="сделана новая"),TRUE,FALSE)</formula>
    </cfRule>
  </conditionalFormatting>
  <conditionalFormatting sqref="F1007">
    <cfRule type="expression" dxfId="227" priority="333">
      <formula>IF(F1007=0,TRUE,FALSE)</formula>
    </cfRule>
  </conditionalFormatting>
  <conditionalFormatting sqref="M1007">
    <cfRule type="expression" dxfId="226" priority="332">
      <formula>IF(M1007="ЗН",TRUE,FALSE)</formula>
    </cfRule>
  </conditionalFormatting>
  <conditionalFormatting sqref="N1007">
    <cfRule type="expression" dxfId="225" priority="331">
      <formula>IF(N1007="ЗН",TRUE,FALSE)</formula>
    </cfRule>
  </conditionalFormatting>
  <conditionalFormatting sqref="J1007">
    <cfRule type="expression" dxfId="224" priority="330">
      <formula>IF(E1014=0,TRUE,FALSE)</formula>
    </cfRule>
  </conditionalFormatting>
  <conditionalFormatting sqref="J1007">
    <cfRule type="expression" dxfId="223" priority="329">
      <formula>IF(F1007="в ремонте",TRUE,FALSE)</formula>
    </cfRule>
  </conditionalFormatting>
  <conditionalFormatting sqref="J1007">
    <cfRule type="expression" dxfId="222" priority="328">
      <formula>IF(J1007&lt;&gt;0,TRUE,FALSE)</formula>
    </cfRule>
  </conditionalFormatting>
  <conditionalFormatting sqref="G1008:H1008">
    <cfRule type="expression" dxfId="221" priority="327">
      <formula>IF(G1008&lt;&gt;0,TRUE,FALSE)</formula>
    </cfRule>
  </conditionalFormatting>
  <conditionalFormatting sqref="E1008">
    <cfRule type="expression" dxfId="220" priority="326">
      <formula>IF(OR(F1008="починено",F1008="сделана новая"),TRUE,FALSE)</formula>
    </cfRule>
  </conditionalFormatting>
  <conditionalFormatting sqref="D1008">
    <cfRule type="expression" dxfId="219" priority="325">
      <formula>IF(OR(F1008="починено",F1008="сделана новая"),TRUE,FALSE)</formula>
    </cfRule>
  </conditionalFormatting>
  <conditionalFormatting sqref="C1008">
    <cfRule type="expression" dxfId="218" priority="324">
      <formula>IF(OR(F1008="починено",F1008="сделана новая"),TRUE,FALSE)</formula>
    </cfRule>
  </conditionalFormatting>
  <conditionalFormatting sqref="J1008">
    <cfRule type="expression" dxfId="217" priority="321">
      <formula>IF(E1015=0,TRUE,FALSE)</formula>
    </cfRule>
  </conditionalFormatting>
  <conditionalFormatting sqref="I1008">
    <cfRule type="expression" dxfId="216" priority="320">
      <formula>IF(I1008=0,TRUE,FALSE)</formula>
    </cfRule>
  </conditionalFormatting>
  <conditionalFormatting sqref="G1008:H1008">
    <cfRule type="expression" dxfId="215" priority="319">
      <formula>IF(G1008=0,TRUE,FALSE)</formula>
    </cfRule>
  </conditionalFormatting>
  <conditionalFormatting sqref="E1008">
    <cfRule type="expression" dxfId="214" priority="318">
      <formula>IF(E1008=0,TRUE,FALSE)</formula>
    </cfRule>
  </conditionalFormatting>
  <conditionalFormatting sqref="D1008">
    <cfRule type="expression" dxfId="213" priority="317">
      <formula>IF(D1008=0,TRUE,FALSE)</formula>
    </cfRule>
  </conditionalFormatting>
  <conditionalFormatting sqref="C1008">
    <cfRule type="expression" dxfId="212" priority="316">
      <formula>IF(C1008=0,TRUE,FALSE)</formula>
    </cfRule>
  </conditionalFormatting>
  <conditionalFormatting sqref="G1008:H1008">
    <cfRule type="expression" dxfId="211" priority="313">
      <formula>IF(F1008="в ремонте",TRUE,FALSE)</formula>
    </cfRule>
  </conditionalFormatting>
  <conditionalFormatting sqref="J1008">
    <cfRule type="expression" dxfId="210" priority="311">
      <formula>IF(F1008="в ремонте",TRUE,FALSE)</formula>
    </cfRule>
  </conditionalFormatting>
  <conditionalFormatting sqref="O1008">
    <cfRule type="expression" dxfId="209" priority="312">
      <formula>IF(O1008&gt;=1,TRUE,FALSE)</formula>
    </cfRule>
  </conditionalFormatting>
  <conditionalFormatting sqref="J1008">
    <cfRule type="expression" dxfId="208" priority="310">
      <formula>IF(J1008&lt;&gt;0,TRUE,FALSE)</formula>
    </cfRule>
  </conditionalFormatting>
  <conditionalFormatting sqref="I1008">
    <cfRule type="expression" dxfId="207" priority="309">
      <formula>IF(G1008&lt;&gt;0,TRUE,FALSE)</formula>
    </cfRule>
  </conditionalFormatting>
  <conditionalFormatting sqref="F1008">
    <cfRule type="expression" dxfId="206" priority="308">
      <formula>IF(OR(F1008="починено",F1008="сделана новая"),TRUE,FALSE)</formula>
    </cfRule>
  </conditionalFormatting>
  <conditionalFormatting sqref="F1008">
    <cfRule type="expression" dxfId="205" priority="307">
      <formula>IF(F1008=0,TRUE,FALSE)</formula>
    </cfRule>
  </conditionalFormatting>
  <conditionalFormatting sqref="M1008">
    <cfRule type="expression" dxfId="204" priority="306">
      <formula>IF(M1008="ЗН",TRUE,FALSE)</formula>
    </cfRule>
  </conditionalFormatting>
  <conditionalFormatting sqref="N1008">
    <cfRule type="expression" dxfId="203" priority="305">
      <formula>IF(N1008="ЗН",TRUE,FALSE)</formula>
    </cfRule>
  </conditionalFormatting>
  <conditionalFormatting sqref="G1009:H1009">
    <cfRule type="expression" dxfId="202" priority="304">
      <formula>IF(G1009&lt;&gt;0,TRUE,FALSE)</formula>
    </cfRule>
  </conditionalFormatting>
  <conditionalFormatting sqref="E1009">
    <cfRule type="expression" dxfId="201" priority="303">
      <formula>IF(OR(F1009="починено",F1009="сделана новая"),TRUE,FALSE)</formula>
    </cfRule>
  </conditionalFormatting>
  <conditionalFormatting sqref="D1009">
    <cfRule type="expression" dxfId="200" priority="302">
      <formula>IF(OR(F1009="починено",F1009="сделана новая"),TRUE,FALSE)</formula>
    </cfRule>
  </conditionalFormatting>
  <conditionalFormatting sqref="C1009">
    <cfRule type="expression" dxfId="199" priority="301">
      <formula>IF(OR(F1009="починено",F1009="сделана новая"),TRUE,FALSE)</formula>
    </cfRule>
  </conditionalFormatting>
  <conditionalFormatting sqref="M1009">
    <cfRule type="expression" dxfId="198" priority="299">
      <formula>IF(M1009="ЗН",TRUE,FALSE)</formula>
    </cfRule>
  </conditionalFormatting>
  <conditionalFormatting sqref="I1009">
    <cfRule type="expression" dxfId="197" priority="297">
      <formula>IF(I1009=0,TRUE,FALSE)</formula>
    </cfRule>
  </conditionalFormatting>
  <conditionalFormatting sqref="G1009:H1009">
    <cfRule type="expression" dxfId="196" priority="296">
      <formula>IF(G1009=0,TRUE,FALSE)</formula>
    </cfRule>
  </conditionalFormatting>
  <conditionalFormatting sqref="E1009">
    <cfRule type="expression" dxfId="195" priority="295">
      <formula>IF(E1009=0,TRUE,FALSE)</formula>
    </cfRule>
  </conditionalFormatting>
  <conditionalFormatting sqref="D1009">
    <cfRule type="expression" dxfId="194" priority="294">
      <formula>IF(D1009=0,TRUE,FALSE)</formula>
    </cfRule>
  </conditionalFormatting>
  <conditionalFormatting sqref="C1009">
    <cfRule type="expression" dxfId="193" priority="293">
      <formula>IF(C1009=0,TRUE,FALSE)</formula>
    </cfRule>
  </conditionalFormatting>
  <conditionalFormatting sqref="G1009:H1009">
    <cfRule type="expression" dxfId="192" priority="290">
      <formula>IF(F1009="в ремонте",TRUE,FALSE)</formula>
    </cfRule>
  </conditionalFormatting>
  <conditionalFormatting sqref="J1009">
    <cfRule type="expression" dxfId="191" priority="288">
      <formula>IF(F1009="в ремонте",TRUE,FALSE)</formula>
    </cfRule>
  </conditionalFormatting>
  <conditionalFormatting sqref="O1009">
    <cfRule type="expression" dxfId="190" priority="289">
      <formula>IF(O1009&gt;=1,TRUE,FALSE)</formula>
    </cfRule>
  </conditionalFormatting>
  <conditionalFormatting sqref="J1009">
    <cfRule type="expression" dxfId="189" priority="287">
      <formula>IF(J1009&lt;&gt;0,TRUE,FALSE)</formula>
    </cfRule>
  </conditionalFormatting>
  <conditionalFormatting sqref="I1009">
    <cfRule type="expression" dxfId="188" priority="286">
      <formula>IF(G1009&lt;&gt;0,TRUE,FALSE)</formula>
    </cfRule>
  </conditionalFormatting>
  <conditionalFormatting sqref="F1009">
    <cfRule type="expression" dxfId="187" priority="285">
      <formula>IF(OR(F1009="починено",F1009="сделана новая"),TRUE,FALSE)</formula>
    </cfRule>
  </conditionalFormatting>
  <conditionalFormatting sqref="F1009">
    <cfRule type="expression" dxfId="186" priority="284">
      <formula>IF(F1009=0,TRUE,FALSE)</formula>
    </cfRule>
  </conditionalFormatting>
  <conditionalFormatting sqref="N1009">
    <cfRule type="expression" dxfId="185" priority="283">
      <formula>IF(N1009="ЗН",TRUE,FALSE)</formula>
    </cfRule>
  </conditionalFormatting>
  <conditionalFormatting sqref="N987">
    <cfRule type="expression" dxfId="184" priority="282">
      <formula>IF(N987="ЗН",TRUE,FALSE)</formula>
    </cfRule>
  </conditionalFormatting>
  <conditionalFormatting sqref="N953">
    <cfRule type="expression" dxfId="183" priority="281">
      <formula>IF(N953="ЗН",TRUE,FALSE)</formula>
    </cfRule>
  </conditionalFormatting>
  <conditionalFormatting sqref="N983">
    <cfRule type="expression" dxfId="182" priority="280">
      <formula>IF(N983="ЗН",TRUE,FALSE)</formula>
    </cfRule>
  </conditionalFormatting>
  <conditionalFormatting sqref="N956">
    <cfRule type="expression" dxfId="181" priority="279">
      <formula>IF(N956="ЗН",TRUE,FALSE)</formula>
    </cfRule>
  </conditionalFormatting>
  <conditionalFormatting sqref="M982">
    <cfRule type="expression" dxfId="180" priority="278">
      <formula>IF(M982="ЗН",TRUE,FALSE)</formula>
    </cfRule>
  </conditionalFormatting>
  <conditionalFormatting sqref="I982">
    <cfRule type="expression" dxfId="179" priority="277">
      <formula>IF(I982=0,TRUE,FALSE)</formula>
    </cfRule>
  </conditionalFormatting>
  <conditionalFormatting sqref="I982">
    <cfRule type="expression" dxfId="178" priority="276">
      <formula>IF(G982&lt;&gt;0,TRUE,FALSE)</formula>
    </cfRule>
  </conditionalFormatting>
  <conditionalFormatting sqref="N982">
    <cfRule type="expression" dxfId="177" priority="275">
      <formula>IF(N982="ЗН",TRUE,FALSE)</formula>
    </cfRule>
  </conditionalFormatting>
  <conditionalFormatting sqref="N926">
    <cfRule type="expression" dxfId="176" priority="274">
      <formula>IF(N926="ЗН",TRUE,FALSE)</formula>
    </cfRule>
  </conditionalFormatting>
  <conditionalFormatting sqref="N963">
    <cfRule type="expression" dxfId="175" priority="273">
      <formula>IF(N963="ЗН",TRUE,FALSE)</formula>
    </cfRule>
  </conditionalFormatting>
  <conditionalFormatting sqref="G1010:H1010">
    <cfRule type="expression" dxfId="174" priority="272">
      <formula>IF(G1010&lt;&gt;0,TRUE,FALSE)</formula>
    </cfRule>
  </conditionalFormatting>
  <conditionalFormatting sqref="E1010">
    <cfRule type="expression" dxfId="173" priority="271">
      <formula>IF(OR(F1010="починено",F1010="сделана новая"),TRUE,FALSE)</formula>
    </cfRule>
  </conditionalFormatting>
  <conditionalFormatting sqref="D1010">
    <cfRule type="expression" dxfId="172" priority="270">
      <formula>IF(OR(F1010="починено",F1010="сделана новая"),TRUE,FALSE)</formula>
    </cfRule>
  </conditionalFormatting>
  <conditionalFormatting sqref="C1010">
    <cfRule type="expression" dxfId="171" priority="269">
      <formula>IF(OR(F1010="починено",F1010="сделана новая"),TRUE,FALSE)</formula>
    </cfRule>
  </conditionalFormatting>
  <conditionalFormatting sqref="I1010">
    <cfRule type="expression" dxfId="170" priority="265">
      <formula>IF(I1010=0,TRUE,FALSE)</formula>
    </cfRule>
  </conditionalFormatting>
  <conditionalFormatting sqref="G1010:H1010">
    <cfRule type="expression" dxfId="169" priority="264">
      <formula>IF(G1010=0,TRUE,FALSE)</formula>
    </cfRule>
  </conditionalFormatting>
  <conditionalFormatting sqref="E1010">
    <cfRule type="expression" dxfId="168" priority="263">
      <formula>IF(E1010=0,TRUE,FALSE)</formula>
    </cfRule>
  </conditionalFormatting>
  <conditionalFormatting sqref="D1010">
    <cfRule type="expression" dxfId="167" priority="262">
      <formula>IF(D1010=0,TRUE,FALSE)</formula>
    </cfRule>
  </conditionalFormatting>
  <conditionalFormatting sqref="C1010">
    <cfRule type="expression" dxfId="166" priority="261">
      <formula>IF(C1010=0,TRUE,FALSE)</formula>
    </cfRule>
  </conditionalFormatting>
  <conditionalFormatting sqref="G1010:H1010">
    <cfRule type="expression" dxfId="165" priority="258">
      <formula>IF(F1010="в ремонте",TRUE,FALSE)</formula>
    </cfRule>
  </conditionalFormatting>
  <conditionalFormatting sqref="J1010">
    <cfRule type="expression" dxfId="164" priority="256">
      <formula>IF(F1010="в ремонте",TRUE,FALSE)</formula>
    </cfRule>
  </conditionalFormatting>
  <conditionalFormatting sqref="O1010">
    <cfRule type="expression" dxfId="163" priority="257">
      <formula>IF(O1010&gt;=1,TRUE,FALSE)</formula>
    </cfRule>
  </conditionalFormatting>
  <conditionalFormatting sqref="J1010">
    <cfRule type="expression" dxfId="162" priority="255">
      <formula>IF(J1010&lt;&gt;0,TRUE,FALSE)</formula>
    </cfRule>
  </conditionalFormatting>
  <conditionalFormatting sqref="I1010">
    <cfRule type="expression" dxfId="161" priority="254">
      <formula>IF(G1010&lt;&gt;0,TRUE,FALSE)</formula>
    </cfRule>
  </conditionalFormatting>
  <conditionalFormatting sqref="F1010">
    <cfRule type="expression" dxfId="160" priority="253">
      <formula>IF(OR(F1010="починено",F1010="сделана новая"),TRUE,FALSE)</formula>
    </cfRule>
  </conditionalFormatting>
  <conditionalFormatting sqref="F1010">
    <cfRule type="expression" dxfId="159" priority="252">
      <formula>IF(F1010=0,TRUE,FALSE)</formula>
    </cfRule>
  </conditionalFormatting>
  <conditionalFormatting sqref="M1010">
    <cfRule type="expression" dxfId="158" priority="251">
      <formula>IF(M1010="ЗН",TRUE,FALSE)</formula>
    </cfRule>
  </conditionalFormatting>
  <conditionalFormatting sqref="N1010">
    <cfRule type="expression" dxfId="157" priority="250">
      <formula>IF(N1010="ЗН",TRUE,FALSE)</formula>
    </cfRule>
  </conditionalFormatting>
  <conditionalFormatting sqref="G1011:H1011">
    <cfRule type="expression" dxfId="156" priority="249">
      <formula>IF(G1011&lt;&gt;0,TRUE,FALSE)</formula>
    </cfRule>
  </conditionalFormatting>
  <conditionalFormatting sqref="F1011">
    <cfRule type="expression" dxfId="155" priority="248">
      <formula>IF(OR(F1011="починено",F1011="сделана новая"),TRUE,FALSE)</formula>
    </cfRule>
  </conditionalFormatting>
  <conditionalFormatting sqref="E1011">
    <cfRule type="expression" dxfId="154" priority="247">
      <formula>IF(OR(F1011="починено",F1011="сделана новая"),TRUE,FALSE)</formula>
    </cfRule>
  </conditionalFormatting>
  <conditionalFormatting sqref="D1011">
    <cfRule type="expression" dxfId="153" priority="246">
      <formula>IF(OR(F1011="починено",F1011="сделана новая"),TRUE,FALSE)</formula>
    </cfRule>
  </conditionalFormatting>
  <conditionalFormatting sqref="C1011">
    <cfRule type="expression" dxfId="152" priority="245">
      <formula>IF(OR(F1011="починено",F1011="сделана новая"),TRUE,FALSE)</formula>
    </cfRule>
  </conditionalFormatting>
  <conditionalFormatting sqref="M1011">
    <cfRule type="expression" dxfId="151" priority="243">
      <formula>IF(M1011="ЗН",TRUE,FALSE)</formula>
    </cfRule>
  </conditionalFormatting>
  <conditionalFormatting sqref="J1011">
    <cfRule type="expression" dxfId="150" priority="242">
      <formula>IF(E1016=0,TRUE,FALSE)</formula>
    </cfRule>
  </conditionalFormatting>
  <conditionalFormatting sqref="I1011">
    <cfRule type="expression" dxfId="149" priority="241">
      <formula>IF(I1011=0,TRUE,FALSE)</formula>
    </cfRule>
  </conditionalFormatting>
  <conditionalFormatting sqref="G1011:H1011">
    <cfRule type="expression" dxfId="148" priority="240">
      <formula>IF(G1011=0,TRUE,FALSE)</formula>
    </cfRule>
  </conditionalFormatting>
  <conditionalFormatting sqref="F1011">
    <cfRule type="expression" dxfId="147" priority="239">
      <formula>IF(F1011=0,TRUE,FALSE)</formula>
    </cfRule>
  </conditionalFormatting>
  <conditionalFormatting sqref="E1011">
    <cfRule type="expression" dxfId="146" priority="238">
      <formula>IF(E1011=0,TRUE,FALSE)</formula>
    </cfRule>
  </conditionalFormatting>
  <conditionalFormatting sqref="D1011">
    <cfRule type="expression" dxfId="145" priority="237">
      <formula>IF(D1011=0,TRUE,FALSE)</formula>
    </cfRule>
  </conditionalFormatting>
  <conditionalFormatting sqref="C1011">
    <cfRule type="expression" dxfId="144" priority="236">
      <formula>IF(C1011=0,TRUE,FALSE)</formula>
    </cfRule>
  </conditionalFormatting>
  <conditionalFormatting sqref="G1011:H1011">
    <cfRule type="expression" dxfId="143" priority="233">
      <formula>IF(F1011="в ремонте",TRUE,FALSE)</formula>
    </cfRule>
  </conditionalFormatting>
  <conditionalFormatting sqref="J1011">
    <cfRule type="expression" dxfId="142" priority="231">
      <formula>IF(F1011="в ремонте",TRUE,FALSE)</formula>
    </cfRule>
  </conditionalFormatting>
  <conditionalFormatting sqref="O1011">
    <cfRule type="expression" dxfId="141" priority="232">
      <formula>IF(O1011&gt;=1,TRUE,FALSE)</formula>
    </cfRule>
  </conditionalFormatting>
  <conditionalFormatting sqref="J1011">
    <cfRule type="expression" dxfId="140" priority="230">
      <formula>IF(J1011&lt;&gt;0,TRUE,FALSE)</formula>
    </cfRule>
  </conditionalFormatting>
  <conditionalFormatting sqref="I1011">
    <cfRule type="expression" dxfId="139" priority="229">
      <formula>IF(G1011&lt;&gt;0,TRUE,FALSE)</formula>
    </cfRule>
  </conditionalFormatting>
  <conditionalFormatting sqref="N955">
    <cfRule type="expression" dxfId="138" priority="228">
      <formula>IF(N955="ЗН",TRUE,FALSE)</formula>
    </cfRule>
  </conditionalFormatting>
  <conditionalFormatting sqref="N966">
    <cfRule type="expression" dxfId="137" priority="227">
      <formula>IF(N966="ЗН",TRUE,FALSE)</formula>
    </cfRule>
  </conditionalFormatting>
  <conditionalFormatting sqref="N954">
    <cfRule type="expression" dxfId="136" priority="226">
      <formula>IF(N954="ЗН",TRUE,FALSE)</formula>
    </cfRule>
  </conditionalFormatting>
  <conditionalFormatting sqref="N1001">
    <cfRule type="expression" dxfId="135" priority="225">
      <formula>IF(N1001="ЗН",TRUE,FALSE)</formula>
    </cfRule>
  </conditionalFormatting>
  <conditionalFormatting sqref="N975">
    <cfRule type="expression" dxfId="134" priority="224">
      <formula>IF(N975="ЗН",TRUE,FALSE)</formula>
    </cfRule>
  </conditionalFormatting>
  <conditionalFormatting sqref="G1012:H1012">
    <cfRule type="expression" dxfId="133" priority="223">
      <formula>IF(G1012&lt;&gt;0,TRUE,FALSE)</formula>
    </cfRule>
  </conditionalFormatting>
  <conditionalFormatting sqref="E1012">
    <cfRule type="expression" dxfId="132" priority="222">
      <formula>IF(OR(F1012="починено",F1012="сделана новая"),TRUE,FALSE)</formula>
    </cfRule>
  </conditionalFormatting>
  <conditionalFormatting sqref="D1012">
    <cfRule type="expression" dxfId="131" priority="221">
      <formula>IF(OR(F1012="починено",F1012="сделана новая"),TRUE,FALSE)</formula>
    </cfRule>
  </conditionalFormatting>
  <conditionalFormatting sqref="C1012">
    <cfRule type="expression" dxfId="130" priority="220">
      <formula>IF(OR(F1012="починено",F1012="сделана новая"),TRUE,FALSE)</formula>
    </cfRule>
  </conditionalFormatting>
  <conditionalFormatting sqref="J1012">
    <cfRule type="expression" dxfId="129" priority="217">
      <formula>IF(E1017=0,TRUE,FALSE)</formula>
    </cfRule>
  </conditionalFormatting>
  <conditionalFormatting sqref="I1012">
    <cfRule type="expression" dxfId="128" priority="216">
      <formula>IF(I1012=0,TRUE,FALSE)</formula>
    </cfRule>
  </conditionalFormatting>
  <conditionalFormatting sqref="G1012:H1012">
    <cfRule type="expression" dxfId="127" priority="215">
      <formula>IF(G1012=0,TRUE,FALSE)</formula>
    </cfRule>
  </conditionalFormatting>
  <conditionalFormatting sqref="E1012">
    <cfRule type="expression" dxfId="126" priority="214">
      <formula>IF(E1012=0,TRUE,FALSE)</formula>
    </cfRule>
  </conditionalFormatting>
  <conditionalFormatting sqref="D1012">
    <cfRule type="expression" dxfId="125" priority="213">
      <formula>IF(D1012=0,TRUE,FALSE)</formula>
    </cfRule>
  </conditionalFormatting>
  <conditionalFormatting sqref="C1012">
    <cfRule type="expression" dxfId="124" priority="212">
      <formula>IF(C1012=0,TRUE,FALSE)</formula>
    </cfRule>
  </conditionalFormatting>
  <conditionalFormatting sqref="G1012:H1012">
    <cfRule type="expression" dxfId="123" priority="209">
      <formula>IF(F1012="в ремонте",TRUE,FALSE)</formula>
    </cfRule>
  </conditionalFormatting>
  <conditionalFormatting sqref="J1012">
    <cfRule type="expression" dxfId="122" priority="207">
      <formula>IF(F1012="в ремонте",TRUE,FALSE)</formula>
    </cfRule>
  </conditionalFormatting>
  <conditionalFormatting sqref="O1012">
    <cfRule type="expression" dxfId="121" priority="208">
      <formula>IF(O1012&gt;=1,TRUE,FALSE)</formula>
    </cfRule>
  </conditionalFormatting>
  <conditionalFormatting sqref="J1012">
    <cfRule type="expression" dxfId="120" priority="206">
      <formula>IF(J1012&lt;&gt;0,TRUE,FALSE)</formula>
    </cfRule>
  </conditionalFormatting>
  <conditionalFormatting sqref="I1012">
    <cfRule type="expression" dxfId="119" priority="205">
      <formula>IF(G1012&lt;&gt;0,TRUE,FALSE)</formula>
    </cfRule>
  </conditionalFormatting>
  <conditionalFormatting sqref="F1012">
    <cfRule type="expression" dxfId="118" priority="204">
      <formula>IF(OR(F1012="починено",F1012="сделана новая"),TRUE,FALSE)</formula>
    </cfRule>
  </conditionalFormatting>
  <conditionalFormatting sqref="F1012">
    <cfRule type="expression" dxfId="117" priority="203">
      <formula>IF(F1012=0,TRUE,FALSE)</formula>
    </cfRule>
  </conditionalFormatting>
  <conditionalFormatting sqref="M1012">
    <cfRule type="expression" dxfId="116" priority="202">
      <formula>IF(M1012="ЗН",TRUE,FALSE)</formula>
    </cfRule>
  </conditionalFormatting>
  <conditionalFormatting sqref="N1012">
    <cfRule type="expression" dxfId="115" priority="201">
      <formula>IF(N1012="ЗН",TRUE,FALSE)</formula>
    </cfRule>
  </conditionalFormatting>
  <conditionalFormatting sqref="N944">
    <cfRule type="expression" dxfId="114" priority="200">
      <formula>IF(N944="ЗН",TRUE,FALSE)</formula>
    </cfRule>
  </conditionalFormatting>
  <conditionalFormatting sqref="N1011">
    <cfRule type="expression" dxfId="113" priority="199">
      <formula>IF(N1011="ЗН",TRUE,FALSE)</formula>
    </cfRule>
  </conditionalFormatting>
  <conditionalFormatting sqref="N998">
    <cfRule type="expression" dxfId="112" priority="198">
      <formula>IF(N998="ЗН",TRUE,FALSE)</formula>
    </cfRule>
  </conditionalFormatting>
  <conditionalFormatting sqref="G1013:H1013">
    <cfRule type="expression" dxfId="111" priority="197">
      <formula>IF(G1013&lt;&gt;0,TRUE,FALSE)</formula>
    </cfRule>
  </conditionalFormatting>
  <conditionalFormatting sqref="M1013">
    <cfRule type="expression" dxfId="110" priority="192">
      <formula>IF(M1013="ЗН",TRUE,FALSE)</formula>
    </cfRule>
  </conditionalFormatting>
  <conditionalFormatting sqref="I1013">
    <cfRule type="expression" dxfId="109" priority="190">
      <formula>IF(I1013=0,TRUE,FALSE)</formula>
    </cfRule>
  </conditionalFormatting>
  <conditionalFormatting sqref="G1013:H1013">
    <cfRule type="expression" dxfId="108" priority="189">
      <formula>IF(G1013=0,TRUE,FALSE)</formula>
    </cfRule>
  </conditionalFormatting>
  <conditionalFormatting sqref="G1013:H1013">
    <cfRule type="expression" dxfId="107" priority="183">
      <formula>IF(F1013="в ремонте",TRUE,FALSE)</formula>
    </cfRule>
  </conditionalFormatting>
  <conditionalFormatting sqref="O1013">
    <cfRule type="expression" dxfId="106" priority="182">
      <formula>IF(O1013&gt;=1,TRUE,FALSE)</formula>
    </cfRule>
  </conditionalFormatting>
  <conditionalFormatting sqref="I1013">
    <cfRule type="expression" dxfId="105" priority="179">
      <formula>IF(G1013&lt;&gt;0,TRUE,FALSE)</formula>
    </cfRule>
  </conditionalFormatting>
  <conditionalFormatting sqref="F1013">
    <cfRule type="expression" dxfId="104" priority="178">
      <formula>IF(OR(F1013="починено",F1013="сделана новая"),TRUE,FALSE)</formula>
    </cfRule>
  </conditionalFormatting>
  <conditionalFormatting sqref="F1013">
    <cfRule type="expression" dxfId="103" priority="177">
      <formula>IF(F1013=0,TRUE,FALSE)</formula>
    </cfRule>
  </conditionalFormatting>
  <conditionalFormatting sqref="N1013">
    <cfRule type="expression" dxfId="102" priority="176">
      <formula>IF(N1013="ЗН",TRUE,FALSE)</formula>
    </cfRule>
  </conditionalFormatting>
  <conditionalFormatting sqref="N946">
    <cfRule type="expression" dxfId="101" priority="175">
      <formula>IF(N946="ЗН",TRUE,FALSE)</formula>
    </cfRule>
  </conditionalFormatting>
  <conditionalFormatting sqref="G1014:H1014">
    <cfRule type="expression" dxfId="100" priority="174">
      <formula>IF(G1014&lt;&gt;0,TRUE,FALSE)</formula>
    </cfRule>
  </conditionalFormatting>
  <conditionalFormatting sqref="D1014">
    <cfRule type="expression" dxfId="99" priority="173">
      <formula>IF(OR(F1014="починено",F1014="сделана новая"),TRUE,FALSE)</formula>
    </cfRule>
  </conditionalFormatting>
  <conditionalFormatting sqref="C1014">
    <cfRule type="expression" dxfId="98" priority="172">
      <formula>IF(OR(F1014="починено",F1014="сделана новая"),TRUE,FALSE)</formula>
    </cfRule>
  </conditionalFormatting>
  <conditionalFormatting sqref="B1014">
    <cfRule type="expression" dxfId="97" priority="171">
      <formula>IF(OR(F1014="починено",F1014="сделана новая"),TRUE,FALSE)</formula>
    </cfRule>
  </conditionalFormatting>
  <conditionalFormatting sqref="J1014">
    <cfRule type="expression" dxfId="96" priority="169">
      <formula>IF(E1019=0,TRUE,FALSE)</formula>
    </cfRule>
  </conditionalFormatting>
  <conditionalFormatting sqref="I1014">
    <cfRule type="expression" dxfId="95" priority="168">
      <formula>IF(I1014=0,TRUE,FALSE)</formula>
    </cfRule>
  </conditionalFormatting>
  <conditionalFormatting sqref="G1014:H1014">
    <cfRule type="expression" dxfId="94" priority="167">
      <formula>IF(G1014=0,TRUE,FALSE)</formula>
    </cfRule>
  </conditionalFormatting>
  <conditionalFormatting sqref="D1014">
    <cfRule type="expression" dxfId="93" priority="166">
      <formula>IF(D1014=0,TRUE,FALSE)</formula>
    </cfRule>
  </conditionalFormatting>
  <conditionalFormatting sqref="C1014">
    <cfRule type="expression" dxfId="92" priority="165">
      <formula>IF(C1014=0,TRUE,FALSE)</formula>
    </cfRule>
  </conditionalFormatting>
  <conditionalFormatting sqref="B1014">
    <cfRule type="expression" dxfId="91" priority="163">
      <formula>IF(F1014="в ремонте",TRUE,FALSE)</formula>
    </cfRule>
    <cfRule type="expression" dxfId="90" priority="164">
      <formula>IF(B1014="",TRUE,FALSE)</formula>
    </cfRule>
  </conditionalFormatting>
  <conditionalFormatting sqref="G1014:H1014">
    <cfRule type="expression" dxfId="89" priority="162">
      <formula>IF(F1014="в ремонте",TRUE,FALSE)</formula>
    </cfRule>
  </conditionalFormatting>
  <conditionalFormatting sqref="J1014">
    <cfRule type="expression" dxfId="88" priority="160">
      <formula>IF(F1014="в ремонте",TRUE,FALSE)</formula>
    </cfRule>
  </conditionalFormatting>
  <conditionalFormatting sqref="O1014">
    <cfRule type="expression" dxfId="87" priority="161">
      <formula>IF(O1014&gt;=1,TRUE,FALSE)</formula>
    </cfRule>
  </conditionalFormatting>
  <conditionalFormatting sqref="J1014">
    <cfRule type="expression" dxfId="86" priority="159">
      <formula>IF(J1014&lt;&gt;0,TRUE,FALSE)</formula>
    </cfRule>
  </conditionalFormatting>
  <conditionalFormatting sqref="I1014">
    <cfRule type="expression" dxfId="85" priority="158">
      <formula>IF(G1014&lt;&gt;0,TRUE,FALSE)</formula>
    </cfRule>
  </conditionalFormatting>
  <conditionalFormatting sqref="E1014">
    <cfRule type="expression" dxfId="84" priority="157">
      <formula>IF(OR(F1014="починено",F1014="сделана новая"),TRUE,FALSE)</formula>
    </cfRule>
  </conditionalFormatting>
  <conditionalFormatting sqref="E1014">
    <cfRule type="expression" dxfId="83" priority="156">
      <formula>IF(E1014=0,TRUE,FALSE)</formula>
    </cfRule>
  </conditionalFormatting>
  <conditionalFormatting sqref="F1014">
    <cfRule type="expression" dxfId="82" priority="155">
      <formula>IF(OR(F1014="починено",F1014="сделана новая"),TRUE,FALSE)</formula>
    </cfRule>
  </conditionalFormatting>
  <conditionalFormatting sqref="F1014">
    <cfRule type="expression" dxfId="81" priority="154">
      <formula>IF(F1014=0,TRUE,FALSE)</formula>
    </cfRule>
  </conditionalFormatting>
  <conditionalFormatting sqref="M1014">
    <cfRule type="expression" dxfId="80" priority="153">
      <formula>IF(M1014="ЗН",TRUE,FALSE)</formula>
    </cfRule>
  </conditionalFormatting>
  <conditionalFormatting sqref="N1014">
    <cfRule type="expression" dxfId="79" priority="152">
      <formula>IF(N1014="ЗН",TRUE,FALSE)</formula>
    </cfRule>
  </conditionalFormatting>
  <conditionalFormatting sqref="M1005">
    <cfRule type="expression" dxfId="78" priority="151">
      <formula>IF(M1005="ЗН",TRUE,FALSE)</formula>
    </cfRule>
  </conditionalFormatting>
  <conditionalFormatting sqref="N1005">
    <cfRule type="expression" dxfId="77" priority="150">
      <formula>IF(N1005="ЗН",TRUE,FALSE)</formula>
    </cfRule>
  </conditionalFormatting>
  <conditionalFormatting sqref="N968">
    <cfRule type="expression" dxfId="76" priority="149">
      <formula>IF(N968="ЗН",TRUE,FALSE)</formula>
    </cfRule>
  </conditionalFormatting>
  <conditionalFormatting sqref="G1015:H1015">
    <cfRule type="expression" dxfId="75" priority="148">
      <formula>IF(G1015&lt;&gt;0,TRUE,FALSE)</formula>
    </cfRule>
  </conditionalFormatting>
  <conditionalFormatting sqref="E1015">
    <cfRule type="expression" dxfId="74" priority="147">
      <formula>IF(OR(F1015="починено",F1015="сделана новая"),TRUE,FALSE)</formula>
    </cfRule>
  </conditionalFormatting>
  <conditionalFormatting sqref="D1015">
    <cfRule type="expression" dxfId="73" priority="146">
      <formula>IF(OR(F1015="починено",F1015="сделана новая"),TRUE,FALSE)</formula>
    </cfRule>
  </conditionalFormatting>
  <conditionalFormatting sqref="C1015">
    <cfRule type="expression" dxfId="72" priority="145">
      <formula>IF(OR(F1015="починено",F1015="сделана новая"),TRUE,FALSE)</formula>
    </cfRule>
  </conditionalFormatting>
  <conditionalFormatting sqref="M1015">
    <cfRule type="expression" dxfId="71" priority="143">
      <formula>IF(M1015="ЗН",TRUE,FALSE)</formula>
    </cfRule>
  </conditionalFormatting>
  <conditionalFormatting sqref="J1015">
    <cfRule type="expression" dxfId="70" priority="142">
      <formula>IF(E1020=0,TRUE,FALSE)</formula>
    </cfRule>
  </conditionalFormatting>
  <conditionalFormatting sqref="I1015">
    <cfRule type="expression" dxfId="69" priority="141">
      <formula>IF(I1015=0,TRUE,FALSE)</formula>
    </cfRule>
  </conditionalFormatting>
  <conditionalFormatting sqref="G1015:H1015">
    <cfRule type="expression" dxfId="68" priority="140">
      <formula>IF(G1015=0,TRUE,FALSE)</formula>
    </cfRule>
  </conditionalFormatting>
  <conditionalFormatting sqref="E1015">
    <cfRule type="expression" dxfId="67" priority="139">
      <formula>IF(E1015=0,TRUE,FALSE)</formula>
    </cfRule>
  </conditionalFormatting>
  <conditionalFormatting sqref="D1015">
    <cfRule type="expression" dxfId="66" priority="138">
      <formula>IF(D1015=0,TRUE,FALSE)</formula>
    </cfRule>
  </conditionalFormatting>
  <conditionalFormatting sqref="C1015">
    <cfRule type="expression" dxfId="65" priority="137">
      <formula>IF(C1015=0,TRUE,FALSE)</formula>
    </cfRule>
  </conditionalFormatting>
  <conditionalFormatting sqref="G1015:H1015">
    <cfRule type="expression" dxfId="64" priority="134">
      <formula>IF(F1015="в ремонте",TRUE,FALSE)</formula>
    </cfRule>
  </conditionalFormatting>
  <conditionalFormatting sqref="J1015">
    <cfRule type="expression" dxfId="63" priority="132">
      <formula>IF(F1015="в ремонте",TRUE,FALSE)</formula>
    </cfRule>
  </conditionalFormatting>
  <conditionalFormatting sqref="O1015">
    <cfRule type="expression" dxfId="62" priority="133">
      <formula>IF(O1015&gt;=1,TRUE,FALSE)</formula>
    </cfRule>
  </conditionalFormatting>
  <conditionalFormatting sqref="J1015">
    <cfRule type="expression" dxfId="61" priority="131">
      <formula>IF(J1015&lt;&gt;0,TRUE,FALSE)</formula>
    </cfRule>
  </conditionalFormatting>
  <conditionalFormatting sqref="I1015">
    <cfRule type="expression" dxfId="60" priority="130">
      <formula>IF(G1015&lt;&gt;0,TRUE,FALSE)</formula>
    </cfRule>
  </conditionalFormatting>
  <conditionalFormatting sqref="F1015">
    <cfRule type="expression" dxfId="59" priority="129">
      <formula>IF(OR(F1015="починено",F1015="сделана новая"),TRUE,FALSE)</formula>
    </cfRule>
  </conditionalFormatting>
  <conditionalFormatting sqref="F1015">
    <cfRule type="expression" dxfId="58" priority="128">
      <formula>IF(F1015=0,TRUE,FALSE)</formula>
    </cfRule>
  </conditionalFormatting>
  <conditionalFormatting sqref="M981">
    <cfRule type="expression" dxfId="57" priority="127">
      <formula>IF(M981="ЗН",TRUE,FALSE)</formula>
    </cfRule>
  </conditionalFormatting>
  <conditionalFormatting sqref="N1015">
    <cfRule type="expression" dxfId="56" priority="126">
      <formula>IF(N1015="ЗН",TRUE,FALSE)</formula>
    </cfRule>
  </conditionalFormatting>
  <conditionalFormatting sqref="N974">
    <cfRule type="expression" dxfId="55" priority="125">
      <formula>IF(N974="ЗН",TRUE,FALSE)</formula>
    </cfRule>
  </conditionalFormatting>
  <conditionalFormatting sqref="G1016:H1016">
    <cfRule type="expression" dxfId="54" priority="68">
      <formula>IF(G1016&lt;&gt;0,TRUE,FALSE)</formula>
    </cfRule>
  </conditionalFormatting>
  <conditionalFormatting sqref="F1016">
    <cfRule type="expression" dxfId="53" priority="67">
      <formula>IF(OR(F1016="починено",F1016="сделана новая"),TRUE,FALSE)</formula>
    </cfRule>
  </conditionalFormatting>
  <conditionalFormatting sqref="E1016">
    <cfRule type="expression" dxfId="52" priority="66">
      <formula>IF(OR(F1016="починено",F1016="сделана новая"),TRUE,FALSE)</formula>
    </cfRule>
  </conditionalFormatting>
  <conditionalFormatting sqref="D1016">
    <cfRule type="expression" dxfId="51" priority="65">
      <formula>IF(OR(F1016="починено",F1016="сделана новая"),TRUE,FALSE)</formula>
    </cfRule>
  </conditionalFormatting>
  <conditionalFormatting sqref="C1016">
    <cfRule type="expression" dxfId="50" priority="64">
      <formula>IF(OR(F1016="починено",F1016="сделана новая"),TRUE,FALSE)</formula>
    </cfRule>
  </conditionalFormatting>
  <conditionalFormatting sqref="B1016">
    <cfRule type="expression" dxfId="49" priority="63">
      <formula>IF(OR(F1016="починено",F1016="сделана новая"),TRUE,FALSE)</formula>
    </cfRule>
  </conditionalFormatting>
  <conditionalFormatting sqref="N1016">
    <cfRule type="expression" dxfId="48" priority="62">
      <formula>IF(N1016="ЗН",TRUE,FALSE)</formula>
    </cfRule>
  </conditionalFormatting>
  <conditionalFormatting sqref="J1016">
    <cfRule type="expression" dxfId="47" priority="60">
      <formula>IF(J1016=0,TRUE,FALSE)</formula>
    </cfRule>
  </conditionalFormatting>
  <conditionalFormatting sqref="G1016:H1016">
    <cfRule type="expression" dxfId="46" priority="59">
      <formula>IF(G1016=0,TRUE,FALSE)</formula>
    </cfRule>
  </conditionalFormatting>
  <conditionalFormatting sqref="F1016">
    <cfRule type="expression" dxfId="45" priority="58">
      <formula>IF(F1016=0,TRUE,FALSE)</formula>
    </cfRule>
  </conditionalFormatting>
  <conditionalFormatting sqref="E1016">
    <cfRule type="expression" dxfId="44" priority="57">
      <formula>IF(E1016=0,TRUE,FALSE)</formula>
    </cfRule>
  </conditionalFormatting>
  <conditionalFormatting sqref="D1016">
    <cfRule type="expression" dxfId="43" priority="56">
      <formula>IF(D1016=0,TRUE,FALSE)</formula>
    </cfRule>
  </conditionalFormatting>
  <conditionalFormatting sqref="C1016">
    <cfRule type="expression" dxfId="42" priority="55">
      <formula>IF(C1016=0,TRUE,FALSE)</formula>
    </cfRule>
  </conditionalFormatting>
  <conditionalFormatting sqref="B1016">
    <cfRule type="expression" dxfId="41" priority="53">
      <formula>IF(F1016="в ремонте",TRUE,FALSE)</formula>
    </cfRule>
    <cfRule type="expression" dxfId="40" priority="54">
      <formula>IF(B1016="",TRUE,FALSE)</formula>
    </cfRule>
  </conditionalFormatting>
  <conditionalFormatting sqref="G1016:H1016">
    <cfRule type="expression" dxfId="39" priority="52">
      <formula>IF(F1016="в ремонте",TRUE,FALSE)</formula>
    </cfRule>
  </conditionalFormatting>
  <conditionalFormatting sqref="P1016">
    <cfRule type="expression" dxfId="38" priority="51">
      <formula>IF(P1016&gt;=1,TRUE,FALSE)</formula>
    </cfRule>
  </conditionalFormatting>
  <conditionalFormatting sqref="J1016">
    <cfRule type="expression" dxfId="37" priority="48">
      <formula>IF(G1016&lt;&gt;0,TRUE,FALSE)</formula>
    </cfRule>
  </conditionalFormatting>
  <conditionalFormatting sqref="N958">
    <cfRule type="expression" dxfId="36" priority="42">
      <formula>IF(N958="ЗН",TRUE,FALSE)</formula>
    </cfRule>
  </conditionalFormatting>
  <conditionalFormatting sqref="N957">
    <cfRule type="expression" dxfId="35" priority="40">
      <formula>IF(N957="ЗН",TRUE,FALSE)</formula>
    </cfRule>
  </conditionalFormatting>
  <conditionalFormatting sqref="J1009">
    <cfRule type="expression" dxfId="34" priority="628">
      <formula>IF(#REF!=0,TRUE,FALSE)</formula>
    </cfRule>
  </conditionalFormatting>
  <conditionalFormatting sqref="N950">
    <cfRule type="expression" dxfId="33" priority="39">
      <formula>IF(N950="ЗН",TRUE,FALSE)</formula>
    </cfRule>
  </conditionalFormatting>
  <conditionalFormatting sqref="N993">
    <cfRule type="expression" dxfId="32" priority="38">
      <formula>IF(N993="ЗН",TRUE,FALSE)</formula>
    </cfRule>
  </conditionalFormatting>
  <conditionalFormatting sqref="N960">
    <cfRule type="expression" dxfId="31" priority="36">
      <formula>IF(N960="ЗН",TRUE,FALSE)</formula>
    </cfRule>
  </conditionalFormatting>
  <conditionalFormatting sqref="N989">
    <cfRule type="expression" dxfId="30" priority="35">
      <formula>IF(N989="ЗН",TRUE,FALSE)</formula>
    </cfRule>
  </conditionalFormatting>
  <conditionalFormatting sqref="N949">
    <cfRule type="expression" dxfId="29" priority="34">
      <formula>IF(N949="ЗН",TRUE,FALSE)</formula>
    </cfRule>
  </conditionalFormatting>
  <conditionalFormatting sqref="G1017:H1017">
    <cfRule type="expression" dxfId="28" priority="33">
      <formula>IF(G1017&lt;&gt;0,TRUE,FALSE)</formula>
    </cfRule>
  </conditionalFormatting>
  <conditionalFormatting sqref="E1017">
    <cfRule type="expression" dxfId="27" priority="32">
      <formula>IF(OR(F1017="починено",F1017="сделана новая"),TRUE,FALSE)</formula>
    </cfRule>
  </conditionalFormatting>
  <conditionalFormatting sqref="D1017">
    <cfRule type="expression" dxfId="26" priority="31">
      <formula>IF(OR(F1017="починено",F1017="сделана новая"),TRUE,FALSE)</formula>
    </cfRule>
  </conditionalFormatting>
  <conditionalFormatting sqref="C1017">
    <cfRule type="expression" dxfId="25" priority="30">
      <formula>IF(OR(F1017="починено",F1017="сделана новая"),TRUE,FALSE)</formula>
    </cfRule>
  </conditionalFormatting>
  <conditionalFormatting sqref="B1017">
    <cfRule type="expression" dxfId="24" priority="29">
      <formula>IF(OR(F1017="починено",F1017="сделана новая"),TRUE,FALSE)</formula>
    </cfRule>
  </conditionalFormatting>
  <conditionalFormatting sqref="N1017">
    <cfRule type="expression" dxfId="23" priority="28">
      <formula>IF(N1017="ЗН",TRUE,FALSE)</formula>
    </cfRule>
  </conditionalFormatting>
  <conditionalFormatting sqref="J1017">
    <cfRule type="expression" dxfId="22" priority="26">
      <formula>IF(J1017=0,TRUE,FALSE)</formula>
    </cfRule>
  </conditionalFormatting>
  <conditionalFormatting sqref="G1017:H1017">
    <cfRule type="expression" dxfId="21" priority="25">
      <formula>IF(G1017=0,TRUE,FALSE)</formula>
    </cfRule>
  </conditionalFormatting>
  <conditionalFormatting sqref="E1017">
    <cfRule type="expression" dxfId="20" priority="24">
      <formula>IF(E1017=0,TRUE,FALSE)</formula>
    </cfRule>
  </conditionalFormatting>
  <conditionalFormatting sqref="D1017">
    <cfRule type="expression" dxfId="19" priority="23">
      <formula>IF(D1017=0,TRUE,FALSE)</formula>
    </cfRule>
  </conditionalFormatting>
  <conditionalFormatting sqref="C1017">
    <cfRule type="expression" dxfId="18" priority="22">
      <formula>IF(C1017=0,TRUE,FALSE)</formula>
    </cfRule>
  </conditionalFormatting>
  <conditionalFormatting sqref="B1017">
    <cfRule type="expression" dxfId="17" priority="20">
      <formula>IF(F1017="в ремонте",TRUE,FALSE)</formula>
    </cfRule>
    <cfRule type="expression" dxfId="16" priority="21">
      <formula>IF(B1017="",TRUE,FALSE)</formula>
    </cfRule>
  </conditionalFormatting>
  <conditionalFormatting sqref="G1017:H1017">
    <cfRule type="expression" dxfId="15" priority="19">
      <formula>IF(F1017="в ремонте",TRUE,FALSE)</formula>
    </cfRule>
  </conditionalFormatting>
  <conditionalFormatting sqref="P1017">
    <cfRule type="expression" dxfId="14" priority="18">
      <formula>IF(P1017&gt;=1,TRUE,FALSE)</formula>
    </cfRule>
  </conditionalFormatting>
  <conditionalFormatting sqref="J1017">
    <cfRule type="expression" dxfId="13" priority="15">
      <formula>IF(G1017&lt;&gt;0,TRUE,FALSE)</formula>
    </cfRule>
  </conditionalFormatting>
  <conditionalFormatting sqref="F1017">
    <cfRule type="expression" dxfId="12" priority="14">
      <formula>IF(OR(F1017="починено",F1017="сделана новая"),TRUE,FALSE)</formula>
    </cfRule>
  </conditionalFormatting>
  <conditionalFormatting sqref="F1017">
    <cfRule type="expression" dxfId="11" priority="13">
      <formula>IF(F1017=0,TRUE,FALSE)</formula>
    </cfRule>
  </conditionalFormatting>
  <conditionalFormatting sqref="I1017">
    <cfRule type="expression" dxfId="10" priority="10">
      <formula>IF(G1017&lt;&gt;0,TRUE,FALSE)</formula>
    </cfRule>
    <cfRule type="expression" dxfId="9" priority="11">
      <formula>IF(F1017="в ремонте",TRUE,FALSE)</formula>
    </cfRule>
    <cfRule type="expression" dxfId="8" priority="12">
      <formula>IF(G1017=0,TRUE,FALSE)</formula>
    </cfRule>
  </conditionalFormatting>
  <conditionalFormatting sqref="M1017">
    <cfRule type="expression" dxfId="7" priority="9">
      <formula>IF(M1017="ЗН",TRUE,FALSE)</formula>
    </cfRule>
  </conditionalFormatting>
  <conditionalFormatting sqref="N962">
    <cfRule type="expression" dxfId="6" priority="6">
      <formula>IF(N962="ЗН",TRUE,FALSE)</formula>
    </cfRule>
  </conditionalFormatting>
  <conditionalFormatting sqref="J1010">
    <cfRule type="expression" dxfId="5" priority="629">
      <formula>IF(#REF!=0,TRUE,FALSE)</formula>
    </cfRule>
  </conditionalFormatting>
  <conditionalFormatting sqref="M1018">
    <cfRule type="expression" dxfId="4" priority="5">
      <formula>IF(M1018="ЗН",TRUE,FALSE)</formula>
    </cfRule>
  </conditionalFormatting>
  <conditionalFormatting sqref="N1018">
    <cfRule type="expression" dxfId="3" priority="4">
      <formula>IF(N1018="ЗН",TRUE,FALSE)</formula>
    </cfRule>
  </conditionalFormatting>
  <conditionalFormatting sqref="I1018">
    <cfRule type="expression" dxfId="2" priority="1">
      <formula>IF(G1018&lt;&gt;0,TRUE,FALSE)</formula>
    </cfRule>
    <cfRule type="expression" dxfId="1" priority="2">
      <formula>IF(F1018="в ремонте",TRUE,FALSE)</formula>
    </cfRule>
    <cfRule type="expression" dxfId="0" priority="3">
      <formula>IF(G1018=0,TRUE,FALSE)</formula>
    </cfRule>
  </conditionalFormatting>
  <dataValidations count="6">
    <dataValidation type="list" allowBlank="1" showInputMessage="1" sqref="M679 M681:M683 M699 M707:M717 M705 M692 M685 M720:M771 M690:N690 N786 N832:N834 N790 N794 N838 M820:M850 N807:N815 M852:M861 M876 N862:N865 N803:N805 M878:M880 M864:M873 N859:N860 N817:N830 N840 M812:M818 M896:M898 M774:M810 N850:N854 N842:N848 N895:N919 N886:N887 N883 N983:N984 M891:M894 M882:M888 N922 N836 N867:N870 N734 M983:M1015 N993:N1001 M1017:M1018 N924:N944 M982:N982 N987:N990 M901:M979 N872:N881 N946 M981 N893 N801 N949:N958 N960 N962:N979 N1003:N1018" xr:uid="{00000000-0002-0000-0000-000000000000}">
      <formula1>"ЗН"</formula1>
    </dataValidation>
    <dataValidation type="list" allowBlank="1" showInputMessage="1" showErrorMessage="1" sqref="L679 L741:L743 L28 L26 L35 L725 L729:L730 L688:L690 L704 L706:L723 L684:L686 L692:L702 L735 L761 L747 L754 L900 L828 L776:L779 L800:L801 L826 L771:L774 L783:L784 L796:L797 L834:L836 L831:L832 L824 L792 L895 L812:L821 L803:L808 L875 L810" xr:uid="{00000000-0002-0000-0000-000001000000}">
      <formula1>"Модельский В.А.,Соколов Р.В.,Кураев Ф.А.,Трофимченко А.В."</formula1>
    </dataValidation>
    <dataValidation type="list" allowBlank="1" showInputMessage="1" showErrorMessage="1" sqref="F682:F690 F679 F692:F710 F712:F715 F718:F721 F724:F1017" xr:uid="{00000000-0002-0000-0000-000002000000}">
      <formula1>"в ремонте,починено,сделана новая"</formula1>
    </dataValidation>
    <dataValidation type="list" allowBlank="1" showInputMessage="1" showErrorMessage="1" sqref="L705 L724 L726:L728 L703 L664 L675 L879:L894 L809 L744:L746 L736:L740 L802 L731:L734 L762:L770 L748:L753 L755:L760 L798:L799 L829:L830 L775 L793:L795 L827 L825 L833 L822:L823 L785:L791 L780:L782 L811 L876 L896:L899 L680 L837:L874 L901:L1015 M1016" xr:uid="{00000000-0002-0000-0000-000003000000}">
      <formula1>"Модельский В.А.,Соколов Р.В.,Кураев Ф.А.,Трофимченко А.В.,Синицин А.В.,Никитин Н.А.,Крылов Р.С.,Жадько И."</formula1>
    </dataValidation>
    <dataValidation type="list" allowBlank="1" showInputMessage="1" showErrorMessage="1" sqref="N891:N892 N959 N841 N888 N831 N861 N839 N837 N923 N991:N992 N894 N981 N920:N921 N816 N866 N1002 N871 N985:N986 N945 N947:N948 N885 O1016:O1017 N961" xr:uid="{00000000-0002-0000-0000-000004000000}">
      <formula1>"ПВМ"</formula1>
    </dataValidation>
    <dataValidation type="list" allowBlank="1" showInputMessage="1" showErrorMessage="1" sqref="D679:D1017" xr:uid="{00000000-0002-0000-0000-000005000000}">
      <formula1>"3,4"</formula1>
    </dataValidation>
  </dataValidations>
  <pageMargins left="0.23622047244094488" right="0.23622047244094488" top="0.19685039370078741" bottom="0.19685039370078741" header="0.31496062992125984" footer="0.31496062992125984"/>
  <pageSetup paperSize="9" scale="38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Pict="0" macro="[0]!createSSheets">
                <anchor moveWithCells="1" sizeWithCells="1">
                  <from>
                    <xdr:col>1</xdr:col>
                    <xdr:colOff>38100</xdr:colOff>
                    <xdr:row>0</xdr:row>
                    <xdr:rowOff>9525</xdr:rowOff>
                  </from>
                  <to>
                    <xdr:col>3</xdr:col>
                    <xdr:colOff>19050</xdr:colOff>
                    <xdr:row>0</xdr:row>
                    <xdr:rowOff>228600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24">
        <x14:dataValidation type="list" allowBlank="1" showInputMessage="1" xr:uid="{00000000-0002-0000-0000-000006000000}">
          <x14:formula1>
            <xm:f>'\\Trofimchenko\АСПМ Штурман\Гарнитуры\Ремонт\[Ремонт гарнитур 09072018.xlsm]Проблема-Решение'!#REF!</xm:f>
          </x14:formula1>
          <xm:sqref>J679:J680 J682:J684 J686</xm:sqref>
        </x14:dataValidation>
        <x14:dataValidation type="list" allowBlank="1" showInputMessage="1" xr:uid="{00000000-0002-0000-0000-000007000000}">
          <x14:formula1>
            <xm:f>'\\Trofimchenko\аспм штурман\Гарнитуры\Ремонт\[Ремонт гарнитур 18072018.xlsm]Проблема-Решение'!#REF!</xm:f>
          </x14:formula1>
          <xm:sqref>J687:J690</xm:sqref>
        </x14:dataValidation>
        <x14:dataValidation type="list" allowBlank="1" showInputMessage="1" xr:uid="{00000000-0002-0000-0000-000008000000}">
          <x14:formula1>
            <xm:f>'\\Trofimchenko\аспм штурман\Гарнитуры\Ремонт\[Ремонт гарнитур 24072018.xlsm]Проблема-Решение'!#REF!</xm:f>
          </x14:formula1>
          <xm:sqref>J692</xm:sqref>
        </x14:dataValidation>
        <x14:dataValidation type="list" allowBlank="1" showInputMessage="1" xr:uid="{00000000-0002-0000-0000-000009000000}">
          <x14:formula1>
            <xm:f>'\\Trofimchenko\аспм штурман\Гарнитуры\Ремонт\[Ремонт гарнитур 25072018.xlsm]Проблема-Решение'!#REF!</xm:f>
          </x14:formula1>
          <xm:sqref>J693:K706</xm:sqref>
        </x14:dataValidation>
        <x14:dataValidation type="list" allowBlank="1" showInputMessage="1" xr:uid="{00000000-0002-0000-0000-00000A000000}">
          <x14:formula1>
            <xm:f>'\\Trofimchenko\АСПМ Штурман\Гарнитуры\Ремонт\[Ремонт гарнитур 06082018.xlsm]Проблема-Решение'!#REF!</xm:f>
          </x14:formula1>
          <xm:sqref>J718:K722 J710:K715 J766:K767 J726:K727 J724:K724 J759:K761</xm:sqref>
        </x14:dataValidation>
        <x14:dataValidation type="list" allowBlank="1" showInputMessage="1" xr:uid="{00000000-0002-0000-0000-00000B000000}">
          <x14:formula1>
            <xm:f>'\\Trofimchenko\аспм штурман\Гарнитуры\Ремонт\[Ремонт гарнитур 17082018.xlsm]Проблема-Решение'!#REF!</xm:f>
          </x14:formula1>
          <xm:sqref>J728:K732 J725:K725</xm:sqref>
        </x14:dataValidation>
        <x14:dataValidation type="list" allowBlank="1" showInputMessage="1" xr:uid="{00000000-0002-0000-0000-00000C000000}">
          <x14:formula1>
            <xm:f>'\\Trofimchenko\аспм штурман\Гарнитуры\Ремонт\[Ремонт гарнитур 05092018.xlsm]Проблема-Решение'!#REF!</xm:f>
          </x14:formula1>
          <xm:sqref>J733:K741</xm:sqref>
        </x14:dataValidation>
        <x14:dataValidation type="list" allowBlank="1" showInputMessage="1" xr:uid="{00000000-0002-0000-0000-00000D000000}">
          <x14:formula1>
            <xm:f>'\\Trofimchenko\аспм штурман\Гарнитуры\Ремонт\[Ремонт гарнитур 11092018.xlsm]Проблема-Решение'!#REF!</xm:f>
          </x14:formula1>
          <xm:sqref>J707:K709 J742:J758 J768:K771 J762:K765 K742:K756 J685:K685</xm:sqref>
        </x14:dataValidation>
        <x14:dataValidation type="list" allowBlank="1" showInputMessage="1" xr:uid="{00000000-0002-0000-0000-00000E000000}">
          <x14:formula1>
            <xm:f>'F:\АСПМ Штурман\Гарнитуры\Ремонт\[Ремонт гарнитур 12092018.xlsm]Проблема-Решение'!#REF!</xm:f>
          </x14:formula1>
          <xm:sqref>K757:K758 J772:K774</xm:sqref>
        </x14:dataValidation>
        <x14:dataValidation type="list" allowBlank="1" showInputMessage="1" xr:uid="{00000000-0002-0000-0000-00000F000000}">
          <x14:formula1>
            <xm:f>'\\Trofimchenko\аспм штурман\Гарнитуры\Ремонт\[Ремонт гарнитур 01102018.xlsm]Проблема-Решение'!#REF!</xm:f>
          </x14:formula1>
          <xm:sqref>J791:K800 J775:K789</xm:sqref>
        </x14:dataValidation>
        <x14:dataValidation type="list" allowBlank="1" showInputMessage="1" xr:uid="{00000000-0002-0000-0000-000010000000}">
          <x14:formula1>
            <xm:f>'\\trofimchenko\АСПМ Штурман\Гарнитуры\Ремонт\[Ремонт гарнитур 17102018.xlsm]Проблема-Решение'!#REF!</xm:f>
          </x14:formula1>
          <xm:sqref>J895:K895 J790:K790 J862:K862 J881:K881 J877:K877 J874:K875 J899:K900 J851:K851 J816:K836 N835 J801:K814</xm:sqref>
        </x14:dataValidation>
        <x14:dataValidation type="list" allowBlank="1" showInputMessage="1" xr:uid="{00000000-0002-0000-0000-000011000000}">
          <x14:formula1>
            <xm:f>'\\Trofimchenko\АСПМ Штурман\Гарнитуры\Ремонт\[Ремонт гарнитур 09112018.xlsm]Проблема-Решение'!#REF!</xm:f>
          </x14:formula1>
          <xm:sqref>J882:K882 J884:K884 J863:K871 J837:K850 J852:K852 J854:K861</xm:sqref>
        </x14:dataValidation>
        <x14:dataValidation type="list" allowBlank="1" showInputMessage="1" xr:uid="{00000000-0002-0000-0000-000012000000}">
          <x14:formula1>
            <xm:f>'\\Trofimchenko\аспм штурман\Гарнитуры\Ремонт\[Ремонт гарнитур 23112018.xlsm]Проблема-Решение'!#REF!</xm:f>
          </x14:formula1>
          <xm:sqref>J885:K894 J883:K883 J872:K873 J876:K876 J878:K880</xm:sqref>
        </x14:dataValidation>
        <x14:dataValidation type="list" allowBlank="1" showInputMessage="1" xr:uid="{00000000-0002-0000-0000-000013000000}">
          <x14:formula1>
            <xm:f>'F:\АСПМ Штурман\Гарнитуры\Ремонт\[Ремонт гарнитур 08122018.xlsm]Проблема-Решение'!#REF!</xm:f>
          </x14:formula1>
          <xm:sqref>J901:K913 J896:K898 J815:K815 J853:K853</xm:sqref>
        </x14:dataValidation>
        <x14:dataValidation type="list" allowBlank="1" showInputMessage="1" xr:uid="{00000000-0002-0000-0000-000014000000}">
          <x14:formula1>
            <xm:f>'\\Trofimchenko\АСПМ Штурман\Гарнитуры\Ремонт\[Ремонт гарнитур 24122018.xlsm]Проблема-Решение'!#REF!</xm:f>
          </x14:formula1>
          <xm:sqref>J914:K947</xm:sqref>
        </x14:dataValidation>
        <x14:dataValidation type="list" allowBlank="1" showInputMessage="1" xr:uid="{00000000-0002-0000-0000-000015000000}">
          <x14:formula1>
            <xm:f>'\\Trofimchenko\АСПМ Штурман\Гарнитуры\Ремонт\[Ремонт гарнитур 27122018.xlsm]Проблема-Решение'!#REF!</xm:f>
          </x14:formula1>
          <xm:sqref>J948:K956</xm:sqref>
        </x14:dataValidation>
        <x14:dataValidation type="list" allowBlank="1" showInputMessage="1" xr:uid="{00000000-0002-0000-0000-000016000000}">
          <x14:formula1>
            <xm:f>'\\Trofimchenko\аспм штурман\Гарнитуры\Ремонт\[Ремонт гарнитур 21012019.xlsm]Проблема-Решение'!#REF!</xm:f>
          </x14:formula1>
          <xm:sqref>J957:K983</xm:sqref>
        </x14:dataValidation>
        <x14:dataValidation type="list" allowBlank="1" showInputMessage="1" xr:uid="{00000000-0002-0000-0000-000017000000}">
          <x14:formula1>
            <xm:f>'\\Trofimchenko\аспм штурман\Гарнитуры\Ремонт\[Ремонт гарнитур 22012019.xlsm]Проблема-Решение'!#REF!</xm:f>
          </x14:formula1>
          <xm:sqref>J984:K984</xm:sqref>
        </x14:dataValidation>
        <x14:dataValidation type="list" allowBlank="1" showInputMessage="1" xr:uid="{00000000-0002-0000-0000-000018000000}">
          <x14:formula1>
            <xm:f>'\\Trofimchenko\аспм штурман\Гарнитуры\Ремонт\[Ремонт гарнитур 04022019.xlsm]Проблема-Решение'!#REF!</xm:f>
          </x14:formula1>
          <xm:sqref>J985:K1002</xm:sqref>
        </x14:dataValidation>
        <x14:dataValidation type="list" allowBlank="1" showInputMessage="1" xr:uid="{00000000-0002-0000-0000-000019000000}">
          <x14:formula1>
            <xm:f>'\\Trofimchenko\аспм штурман\Гарнитуры\Ремонт\[Ремонт гарнитур 12022019.xlsm]Проблема-Решение'!#REF!</xm:f>
          </x14:formula1>
          <xm:sqref>J1003:K1009</xm:sqref>
        </x14:dataValidation>
        <x14:dataValidation type="list" allowBlank="1" showInputMessage="1" xr:uid="{00000000-0002-0000-0000-00001A000000}">
          <x14:formula1>
            <xm:f>'\\Trofimchenko\аспм штурман\Гарнитуры\Ремонт\[Ремонт гарнитур 18022019.xlsm]Проблема-Решение'!#REF!</xm:f>
          </x14:formula1>
          <xm:sqref>J1010:K1012</xm:sqref>
        </x14:dataValidation>
        <x14:dataValidation type="list" allowBlank="1" showInputMessage="1" xr:uid="{00000000-0002-0000-0000-00001B000000}">
          <x14:formula1>
            <xm:f>'\\Trofimchenko\аспм штурман\Гарнитуры\Ремонт\[Ремонт гарнитур 20022019.xlsm]Проблема-Решение'!#REF!</xm:f>
          </x14:formula1>
          <xm:sqref>J1013:K1015</xm:sqref>
        </x14:dataValidation>
        <x14:dataValidation type="list" allowBlank="1" showInputMessage="1" xr:uid="{00000000-0002-0000-0000-00001C000000}">
          <x14:formula1>
            <xm:f>'\\Trofimchenko\аспм штурман\Гарнитуры\Ремонт\[Ремонт гарнитур 28022019.xlsm]Проблема-Решение'!#REF!</xm:f>
          </x14:formula1>
          <xm:sqref>K1017:L1017</xm:sqref>
        </x14:dataValidation>
        <x14:dataValidation type="list" allowBlank="1" showInputMessage="1" xr:uid="{00000000-0002-0000-0000-00001D000000}">
          <x14:formula1>
            <xm:f>'\\Trofimchenko\аспм штурман\Гарнитуры\Ремонт\[Ремонт гарнитур 25022019.xlsm]Проблема-Решение'!#REF!</xm:f>
          </x14:formula1>
          <xm:sqref>K1016:L1016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4"/>
  <dimension ref="A1:G57"/>
  <sheetViews>
    <sheetView topLeftCell="A10" workbookViewId="0">
      <selection activeCell="C16" sqref="C16"/>
    </sheetView>
  </sheetViews>
  <sheetFormatPr defaultRowHeight="15"/>
  <cols>
    <col min="1" max="1" width="9.140625" style="153"/>
    <col min="2" max="2" width="43.140625" customWidth="1"/>
    <col min="3" max="3" width="44.5703125" style="94" customWidth="1"/>
    <col min="4" max="4" width="54" style="94" customWidth="1"/>
    <col min="5" max="5" width="51.42578125" customWidth="1"/>
    <col min="6" max="6" width="27.42578125" customWidth="1"/>
    <col min="7" max="7" width="18.140625" customWidth="1"/>
  </cols>
  <sheetData>
    <row r="1" spans="1:7" ht="30">
      <c r="A1" s="151" t="s">
        <v>1036</v>
      </c>
      <c r="B1" s="91" t="s">
        <v>1035</v>
      </c>
      <c r="C1" s="152" t="s">
        <v>1856</v>
      </c>
      <c r="D1" s="152" t="s">
        <v>1476</v>
      </c>
      <c r="E1" s="91" t="s">
        <v>1482</v>
      </c>
      <c r="F1" s="91" t="s">
        <v>1483</v>
      </c>
      <c r="G1" s="91"/>
    </row>
    <row r="2" spans="1:7">
      <c r="A2" s="153">
        <v>1</v>
      </c>
      <c r="B2" s="92" t="s">
        <v>2545</v>
      </c>
      <c r="C2" s="94" t="s">
        <v>2040</v>
      </c>
    </row>
    <row r="3" spans="1:7">
      <c r="A3" s="153" t="s">
        <v>1857</v>
      </c>
      <c r="B3" s="154" t="s">
        <v>1641</v>
      </c>
      <c r="C3" s="94" t="s">
        <v>2041</v>
      </c>
    </row>
    <row r="4" spans="1:7">
      <c r="A4" s="153" t="s">
        <v>1858</v>
      </c>
      <c r="B4" s="154" t="s">
        <v>1641</v>
      </c>
      <c r="C4" s="94" t="s">
        <v>2042</v>
      </c>
    </row>
    <row r="5" spans="1:7">
      <c r="A5" s="153" t="s">
        <v>1859</v>
      </c>
      <c r="B5" s="154" t="s">
        <v>1641</v>
      </c>
      <c r="C5" s="94" t="s">
        <v>2043</v>
      </c>
    </row>
    <row r="6" spans="1:7">
      <c r="A6" s="153" t="s">
        <v>1860</v>
      </c>
      <c r="B6" s="154" t="s">
        <v>1641</v>
      </c>
      <c r="C6" s="94" t="s">
        <v>2044</v>
      </c>
    </row>
    <row r="7" spans="1:7" ht="120">
      <c r="A7" s="153" t="s">
        <v>1861</v>
      </c>
      <c r="B7" s="92" t="s">
        <v>2557</v>
      </c>
      <c r="C7" s="94" t="s">
        <v>2045</v>
      </c>
    </row>
    <row r="8" spans="1:7" ht="60">
      <c r="A8" s="153" t="s">
        <v>1862</v>
      </c>
      <c r="B8" s="92" t="s">
        <v>1068</v>
      </c>
      <c r="C8" s="94" t="s">
        <v>2046</v>
      </c>
      <c r="D8" s="94" t="s">
        <v>2047</v>
      </c>
      <c r="E8" s="94" t="s">
        <v>2546</v>
      </c>
    </row>
    <row r="9" spans="1:7" ht="150">
      <c r="A9" s="153" t="s">
        <v>1863</v>
      </c>
      <c r="B9" s="92" t="s">
        <v>1143</v>
      </c>
      <c r="C9" s="94" t="s">
        <v>2048</v>
      </c>
      <c r="D9" s="94" t="s">
        <v>2049</v>
      </c>
    </row>
    <row r="10" spans="1:7" ht="45">
      <c r="A10" s="153" t="s">
        <v>1864</v>
      </c>
      <c r="B10" s="92" t="s">
        <v>187</v>
      </c>
      <c r="C10" s="94" t="s">
        <v>2050</v>
      </c>
    </row>
    <row r="11" spans="1:7" ht="30">
      <c r="A11" s="153" t="s">
        <v>1865</v>
      </c>
      <c r="B11" s="92" t="s">
        <v>595</v>
      </c>
      <c r="C11" s="94" t="s">
        <v>2051</v>
      </c>
    </row>
    <row r="12" spans="1:7" ht="45">
      <c r="A12" s="153" t="s">
        <v>1866</v>
      </c>
      <c r="B12" s="92" t="s">
        <v>1033</v>
      </c>
      <c r="C12" s="94" t="s">
        <v>2052</v>
      </c>
    </row>
    <row r="13" spans="1:7" ht="45">
      <c r="A13" s="153" t="s">
        <v>1867</v>
      </c>
      <c r="B13" s="92" t="s">
        <v>83</v>
      </c>
      <c r="C13" s="94" t="s">
        <v>2053</v>
      </c>
    </row>
    <row r="14" spans="1:7" ht="30">
      <c r="A14" s="153" t="s">
        <v>1868</v>
      </c>
      <c r="B14" s="92" t="s">
        <v>477</v>
      </c>
      <c r="C14" s="94" t="s">
        <v>2054</v>
      </c>
    </row>
    <row r="15" spans="1:7" ht="45">
      <c r="A15" s="153" t="s">
        <v>1869</v>
      </c>
      <c r="B15" s="92" t="s">
        <v>939</v>
      </c>
      <c r="C15" s="94" t="s">
        <v>2055</v>
      </c>
    </row>
    <row r="16" spans="1:7" ht="45">
      <c r="A16" s="153" t="s">
        <v>1870</v>
      </c>
      <c r="B16" s="92" t="s">
        <v>523</v>
      </c>
      <c r="C16" s="94" t="s">
        <v>2055</v>
      </c>
    </row>
    <row r="17" spans="1:7">
      <c r="A17" s="153" t="s">
        <v>1871</v>
      </c>
      <c r="B17" s="92" t="s">
        <v>2056</v>
      </c>
      <c r="C17" s="94" t="s">
        <v>2057</v>
      </c>
    </row>
    <row r="18" spans="1:7">
      <c r="A18" s="153" t="s">
        <v>1872</v>
      </c>
      <c r="B18" s="92" t="s">
        <v>1639</v>
      </c>
      <c r="C18" s="94" t="s">
        <v>2058</v>
      </c>
    </row>
    <row r="19" spans="1:7" ht="72" customHeight="1">
      <c r="A19" s="153" t="s">
        <v>1873</v>
      </c>
      <c r="B19" s="92" t="s">
        <v>1386</v>
      </c>
      <c r="C19" s="94" t="s">
        <v>2547</v>
      </c>
    </row>
    <row r="20" spans="1:7">
      <c r="A20" s="153" t="s">
        <v>1874</v>
      </c>
      <c r="B20" s="92" t="s">
        <v>1032</v>
      </c>
      <c r="C20" s="94" t="s">
        <v>2059</v>
      </c>
    </row>
    <row r="21" spans="1:7" ht="75">
      <c r="A21" s="153" t="s">
        <v>1875</v>
      </c>
      <c r="B21" s="92" t="s">
        <v>1999</v>
      </c>
      <c r="C21" s="94" t="s">
        <v>2548</v>
      </c>
      <c r="D21" s="94" t="s">
        <v>2060</v>
      </c>
    </row>
    <row r="22" spans="1:7" ht="30">
      <c r="A22" s="153" t="s">
        <v>1876</v>
      </c>
      <c r="B22" s="92" t="s">
        <v>1034</v>
      </c>
      <c r="C22" s="94" t="s">
        <v>2061</v>
      </c>
    </row>
    <row r="23" spans="1:7">
      <c r="A23" s="153" t="s">
        <v>1877</v>
      </c>
      <c r="B23" s="92" t="s">
        <v>360</v>
      </c>
      <c r="C23" s="94" t="s">
        <v>2062</v>
      </c>
    </row>
    <row r="24" spans="1:7" ht="120">
      <c r="A24" s="153" t="s">
        <v>1878</v>
      </c>
      <c r="B24" s="94" t="s">
        <v>2549</v>
      </c>
      <c r="C24" s="94" t="s">
        <v>2556</v>
      </c>
      <c r="E24" s="94"/>
      <c r="F24" s="94"/>
      <c r="G24" s="101"/>
    </row>
    <row r="25" spans="1:7">
      <c r="A25" s="153" t="s">
        <v>1879</v>
      </c>
      <c r="B25" s="92" t="s">
        <v>1143</v>
      </c>
      <c r="C25" s="94" t="s">
        <v>2063</v>
      </c>
    </row>
    <row r="26" spans="1:7" ht="105">
      <c r="A26" s="153" t="s">
        <v>1880</v>
      </c>
      <c r="B26" s="94" t="s">
        <v>1155</v>
      </c>
      <c r="C26" s="193" t="s">
        <v>2064</v>
      </c>
    </row>
    <row r="27" spans="1:7" ht="120">
      <c r="A27" s="153" t="s">
        <v>1881</v>
      </c>
      <c r="B27" s="94" t="s">
        <v>1640</v>
      </c>
      <c r="C27" s="193" t="s">
        <v>2065</v>
      </c>
    </row>
    <row r="28" spans="1:7" ht="60">
      <c r="A28" s="153" t="s">
        <v>1882</v>
      </c>
      <c r="B28" s="92" t="s">
        <v>1242</v>
      </c>
      <c r="C28" s="94" t="s">
        <v>2066</v>
      </c>
    </row>
    <row r="29" spans="1:7" ht="30">
      <c r="A29" s="153" t="s">
        <v>1883</v>
      </c>
      <c r="B29" s="92" t="s">
        <v>1508</v>
      </c>
      <c r="C29" s="94" t="s">
        <v>2067</v>
      </c>
    </row>
    <row r="30" spans="1:7">
      <c r="A30" s="153" t="s">
        <v>1884</v>
      </c>
      <c r="B30" s="97" t="s">
        <v>1236</v>
      </c>
      <c r="C30" s="94" t="s">
        <v>2068</v>
      </c>
    </row>
    <row r="31" spans="1:7" ht="30">
      <c r="A31" s="153" t="s">
        <v>1885</v>
      </c>
      <c r="B31" s="92" t="s">
        <v>1198</v>
      </c>
      <c r="C31" s="94" t="s">
        <v>2069</v>
      </c>
    </row>
    <row r="32" spans="1:7">
      <c r="A32" s="153" t="s">
        <v>1886</v>
      </c>
      <c r="B32" s="92" t="s">
        <v>1404</v>
      </c>
      <c r="C32" s="94" t="s">
        <v>2558</v>
      </c>
    </row>
    <row r="33" spans="1:3" customFormat="1" ht="75">
      <c r="A33" s="153" t="s">
        <v>1887</v>
      </c>
      <c r="B33" s="92" t="s">
        <v>1568</v>
      </c>
      <c r="C33" s="94" t="s">
        <v>2070</v>
      </c>
    </row>
    <row r="34" spans="1:3" customFormat="1" ht="60">
      <c r="A34" s="153" t="s">
        <v>1888</v>
      </c>
      <c r="B34" s="92" t="s">
        <v>308</v>
      </c>
      <c r="C34" s="94" t="s">
        <v>2071</v>
      </c>
    </row>
    <row r="35" spans="1:3" customFormat="1" ht="30">
      <c r="A35" s="153" t="s">
        <v>1889</v>
      </c>
      <c r="B35" s="154" t="s">
        <v>1641</v>
      </c>
      <c r="C35" s="94" t="s">
        <v>2072</v>
      </c>
    </row>
    <row r="37" spans="1:3" customFormat="1">
      <c r="A37" s="153"/>
      <c r="B37" s="91" t="s">
        <v>1912</v>
      </c>
      <c r="C37" s="94"/>
    </row>
    <row r="38" spans="1:3" customFormat="1">
      <c r="A38" s="153" t="s">
        <v>1890</v>
      </c>
      <c r="B38" s="94" t="s">
        <v>1667</v>
      </c>
      <c r="C38" s="94" t="s">
        <v>2073</v>
      </c>
    </row>
    <row r="39" spans="1:3" customFormat="1" ht="45">
      <c r="A39" s="153" t="s">
        <v>1891</v>
      </c>
      <c r="B39" s="22" t="s">
        <v>1998</v>
      </c>
      <c r="C39" s="94" t="s">
        <v>2074</v>
      </c>
    </row>
    <row r="40" spans="1:3" customFormat="1" ht="60">
      <c r="A40" s="153" t="s">
        <v>1642</v>
      </c>
      <c r="B40" s="94" t="s">
        <v>1715</v>
      </c>
      <c r="C40" s="94" t="s">
        <v>2075</v>
      </c>
    </row>
    <row r="41" spans="1:3" customFormat="1" ht="30">
      <c r="A41" s="153" t="s">
        <v>1643</v>
      </c>
      <c r="B41" s="22" t="s">
        <v>1982</v>
      </c>
      <c r="C41" s="94" t="s">
        <v>2076</v>
      </c>
    </row>
    <row r="42" spans="1:3" customFormat="1">
      <c r="A42" s="153" t="s">
        <v>1644</v>
      </c>
      <c r="B42" s="94" t="s">
        <v>1897</v>
      </c>
      <c r="C42" s="94" t="s">
        <v>2077</v>
      </c>
    </row>
    <row r="43" spans="1:3" customFormat="1">
      <c r="A43" s="153" t="s">
        <v>1892</v>
      </c>
      <c r="B43" s="94" t="s">
        <v>1898</v>
      </c>
      <c r="C43" s="94" t="s">
        <v>2078</v>
      </c>
    </row>
    <row r="44" spans="1:3" customFormat="1">
      <c r="A44" s="153" t="s">
        <v>1645</v>
      </c>
      <c r="B44" s="94" t="s">
        <v>1899</v>
      </c>
      <c r="C44" s="94" t="s">
        <v>2079</v>
      </c>
    </row>
    <row r="45" spans="1:3" customFormat="1">
      <c r="A45" s="153" t="s">
        <v>1893</v>
      </c>
      <c r="B45" s="94" t="s">
        <v>1900</v>
      </c>
      <c r="C45" s="94" t="s">
        <v>2080</v>
      </c>
    </row>
    <row r="46" spans="1:3" customFormat="1" ht="30">
      <c r="A46" s="153" t="s">
        <v>1646</v>
      </c>
      <c r="B46" s="94" t="s">
        <v>1901</v>
      </c>
      <c r="C46" s="94" t="s">
        <v>2081</v>
      </c>
    </row>
    <row r="47" spans="1:3" customFormat="1" ht="30">
      <c r="A47" s="153" t="s">
        <v>1647</v>
      </c>
      <c r="B47" s="94" t="s">
        <v>1902</v>
      </c>
      <c r="C47" s="94" t="s">
        <v>2082</v>
      </c>
    </row>
    <row r="48" spans="1:3" customFormat="1" ht="75">
      <c r="A48" s="153" t="s">
        <v>1648</v>
      </c>
      <c r="B48" s="94" t="s">
        <v>1327</v>
      </c>
      <c r="C48" s="94" t="s">
        <v>2083</v>
      </c>
    </row>
    <row r="49" spans="1:3" customFormat="1" ht="45">
      <c r="A49" s="153" t="s">
        <v>1649</v>
      </c>
      <c r="B49" s="94" t="s">
        <v>1328</v>
      </c>
      <c r="C49" s="94" t="s">
        <v>2084</v>
      </c>
    </row>
    <row r="50" spans="1:3" customFormat="1" ht="45">
      <c r="A50" s="153" t="s">
        <v>1650</v>
      </c>
      <c r="B50" s="94" t="s">
        <v>1331</v>
      </c>
      <c r="C50" s="94" t="s">
        <v>2085</v>
      </c>
    </row>
    <row r="51" spans="1:3" customFormat="1" ht="45">
      <c r="A51" s="153" t="s">
        <v>1651</v>
      </c>
      <c r="B51" s="94" t="s">
        <v>1330</v>
      </c>
      <c r="C51" s="94" t="s">
        <v>2086</v>
      </c>
    </row>
    <row r="52" spans="1:3" customFormat="1" ht="45">
      <c r="A52" s="153" t="s">
        <v>1652</v>
      </c>
      <c r="B52" s="94" t="s">
        <v>1903</v>
      </c>
      <c r="C52" s="94" t="s">
        <v>2087</v>
      </c>
    </row>
    <row r="53" spans="1:3" customFormat="1" ht="45">
      <c r="A53" s="153" t="s">
        <v>1894</v>
      </c>
      <c r="B53" s="22" t="s">
        <v>1338</v>
      </c>
      <c r="C53" s="94" t="s">
        <v>2088</v>
      </c>
    </row>
    <row r="54" spans="1:3" customFormat="1" ht="60">
      <c r="A54" s="153" t="s">
        <v>1895</v>
      </c>
      <c r="B54" s="94" t="s">
        <v>1904</v>
      </c>
      <c r="C54" s="94" t="s">
        <v>2089</v>
      </c>
    </row>
    <row r="55" spans="1:3" customFormat="1" ht="30">
      <c r="A55" s="153" t="s">
        <v>1896</v>
      </c>
      <c r="B55" s="94" t="s">
        <v>2090</v>
      </c>
      <c r="C55" s="94" t="s">
        <v>2091</v>
      </c>
    </row>
    <row r="56" spans="1:3" customFormat="1">
      <c r="A56" s="153" t="s">
        <v>1913</v>
      </c>
      <c r="B56" s="92" t="s">
        <v>2545</v>
      </c>
      <c r="C56" s="94" t="s">
        <v>2092</v>
      </c>
    </row>
    <row r="57" spans="1:3" customFormat="1">
      <c r="A57" s="153" t="s">
        <v>1983</v>
      </c>
      <c r="B57" t="s">
        <v>1984</v>
      </c>
      <c r="C57" s="94" t="s">
        <v>2093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2"/>
  <dimension ref="A1:I191"/>
  <sheetViews>
    <sheetView topLeftCell="A87" workbookViewId="0">
      <selection activeCell="A112" sqref="A112"/>
    </sheetView>
  </sheetViews>
  <sheetFormatPr defaultRowHeight="15"/>
  <cols>
    <col min="1" max="1" width="40.85546875" bestFit="1" customWidth="1"/>
    <col min="2" max="2" width="13" customWidth="1"/>
    <col min="3" max="3" width="97.7109375" customWidth="1"/>
    <col min="7" max="7" width="10" bestFit="1" customWidth="1"/>
  </cols>
  <sheetData>
    <row r="1" spans="1:8" ht="30">
      <c r="A1" s="35" t="s">
        <v>531</v>
      </c>
      <c r="B1" s="36" t="s">
        <v>532</v>
      </c>
      <c r="C1" s="35" t="s">
        <v>533</v>
      </c>
      <c r="D1" s="37"/>
      <c r="E1" s="37"/>
      <c r="F1" s="38"/>
      <c r="G1" s="37"/>
      <c r="H1" s="39"/>
    </row>
    <row r="2" spans="1:8">
      <c r="A2" s="40" t="s">
        <v>299</v>
      </c>
      <c r="B2" s="41">
        <v>1</v>
      </c>
      <c r="C2" s="42" t="s">
        <v>534</v>
      </c>
      <c r="D2" s="37"/>
      <c r="E2" s="43"/>
      <c r="F2" s="44"/>
      <c r="G2" s="44"/>
      <c r="H2" s="39"/>
    </row>
    <row r="3" spans="1:8">
      <c r="A3" s="40" t="s">
        <v>141</v>
      </c>
      <c r="B3" s="41">
        <v>12</v>
      </c>
      <c r="C3" s="35"/>
      <c r="D3" s="37"/>
      <c r="E3" s="43"/>
      <c r="F3" s="38"/>
      <c r="G3" s="44"/>
      <c r="H3" s="39"/>
    </row>
    <row r="4" spans="1:8">
      <c r="A4" s="40" t="s">
        <v>421</v>
      </c>
      <c r="B4" s="41">
        <v>18</v>
      </c>
      <c r="C4" s="42" t="s">
        <v>535</v>
      </c>
      <c r="D4" s="37"/>
      <c r="E4" s="43"/>
      <c r="F4" s="38"/>
      <c r="G4" s="44"/>
      <c r="H4" s="39"/>
    </row>
    <row r="5" spans="1:8">
      <c r="A5" s="40" t="s">
        <v>149</v>
      </c>
      <c r="B5" s="41">
        <v>21</v>
      </c>
      <c r="C5" s="35"/>
      <c r="D5" s="37"/>
      <c r="E5" s="43"/>
      <c r="F5" s="44"/>
      <c r="G5" s="44"/>
      <c r="H5" s="39"/>
    </row>
    <row r="6" spans="1:8">
      <c r="A6" s="40" t="s">
        <v>19</v>
      </c>
      <c r="B6" s="41">
        <v>22</v>
      </c>
      <c r="C6" s="35"/>
      <c r="D6" s="37"/>
      <c r="E6" s="43"/>
      <c r="F6" s="38"/>
      <c r="G6" s="44"/>
      <c r="H6" s="39"/>
    </row>
    <row r="7" spans="1:8">
      <c r="A7" s="40" t="s">
        <v>536</v>
      </c>
      <c r="B7" s="41">
        <v>27</v>
      </c>
      <c r="C7" s="35"/>
      <c r="D7" s="37"/>
      <c r="E7" s="43"/>
      <c r="F7" s="38"/>
      <c r="G7" s="44"/>
      <c r="H7" s="39"/>
    </row>
    <row r="8" spans="1:8">
      <c r="A8" s="40" t="s">
        <v>537</v>
      </c>
      <c r="B8" s="41">
        <v>28</v>
      </c>
      <c r="C8" s="35"/>
      <c r="D8" s="37"/>
      <c r="E8" s="43"/>
      <c r="F8" s="38"/>
      <c r="G8" s="44"/>
      <c r="H8" s="39"/>
    </row>
    <row r="9" spans="1:8">
      <c r="A9" s="40" t="s">
        <v>65</v>
      </c>
      <c r="B9" s="41">
        <v>29</v>
      </c>
      <c r="C9" s="35"/>
      <c r="D9" s="37"/>
      <c r="E9" s="45"/>
      <c r="F9" s="44"/>
      <c r="G9" s="44"/>
      <c r="H9" s="39"/>
    </row>
    <row r="10" spans="1:8">
      <c r="A10" s="40" t="s">
        <v>28</v>
      </c>
      <c r="B10" s="41">
        <v>34</v>
      </c>
      <c r="C10" s="35"/>
      <c r="D10" s="37"/>
      <c r="E10" s="43"/>
      <c r="F10" s="38"/>
      <c r="G10" s="44"/>
      <c r="H10" s="39"/>
    </row>
    <row r="11" spans="1:8">
      <c r="A11" s="40" t="s">
        <v>157</v>
      </c>
      <c r="B11" s="41">
        <v>39</v>
      </c>
      <c r="C11" s="35"/>
      <c r="D11" s="37"/>
      <c r="E11" s="43"/>
      <c r="F11" s="38"/>
      <c r="G11" s="44"/>
      <c r="H11" s="39"/>
    </row>
    <row r="12" spans="1:8">
      <c r="A12" s="40" t="s">
        <v>366</v>
      </c>
      <c r="B12" s="41">
        <v>41</v>
      </c>
      <c r="C12" s="35"/>
      <c r="D12" s="37"/>
      <c r="E12" s="43"/>
      <c r="F12" s="38"/>
      <c r="G12" s="46"/>
      <c r="H12" s="39"/>
    </row>
    <row r="13" spans="1:8">
      <c r="A13" s="40" t="s">
        <v>184</v>
      </c>
      <c r="B13" s="41">
        <v>43</v>
      </c>
      <c r="C13" s="35"/>
      <c r="D13" s="37"/>
      <c r="E13" s="43"/>
      <c r="F13" s="38"/>
      <c r="G13" s="46"/>
      <c r="H13" s="39"/>
    </row>
    <row r="14" spans="1:8">
      <c r="A14" s="40" t="s">
        <v>345</v>
      </c>
      <c r="B14" s="41">
        <v>44</v>
      </c>
      <c r="C14" s="35"/>
      <c r="D14" s="37"/>
      <c r="E14" s="43"/>
      <c r="F14" s="38"/>
      <c r="G14" s="46"/>
      <c r="H14" s="39"/>
    </row>
    <row r="15" spans="1:8">
      <c r="A15" s="40" t="s">
        <v>52</v>
      </c>
      <c r="B15" s="41">
        <v>46</v>
      </c>
      <c r="C15" s="35"/>
      <c r="D15" s="37"/>
      <c r="E15" s="43"/>
      <c r="F15" s="38"/>
      <c r="G15" s="44"/>
      <c r="H15" s="39"/>
    </row>
    <row r="16" spans="1:8">
      <c r="A16" s="40" t="s">
        <v>150</v>
      </c>
      <c r="B16" s="41">
        <v>49</v>
      </c>
      <c r="C16" s="35"/>
      <c r="D16" s="37"/>
      <c r="E16" s="43"/>
      <c r="F16" s="47"/>
      <c r="G16" s="44"/>
      <c r="H16" s="39"/>
    </row>
    <row r="17" spans="1:8">
      <c r="A17" s="40" t="s">
        <v>129</v>
      </c>
      <c r="B17" s="41">
        <v>52</v>
      </c>
      <c r="C17" s="35"/>
      <c r="D17" s="37"/>
      <c r="E17" s="43"/>
      <c r="F17" s="44"/>
      <c r="G17" s="44"/>
      <c r="H17" s="39"/>
    </row>
    <row r="18" spans="1:8">
      <c r="A18" s="40" t="s">
        <v>438</v>
      </c>
      <c r="B18" s="41">
        <v>53</v>
      </c>
      <c r="C18" s="35"/>
      <c r="D18" s="37"/>
      <c r="E18" s="43"/>
      <c r="F18" s="47"/>
      <c r="G18" s="44"/>
      <c r="H18" s="39"/>
    </row>
    <row r="19" spans="1:8">
      <c r="A19" s="40" t="s">
        <v>538</v>
      </c>
      <c r="B19" s="41">
        <v>54</v>
      </c>
      <c r="C19" s="35"/>
      <c r="D19" s="37"/>
      <c r="E19" s="43"/>
      <c r="F19" s="47"/>
      <c r="G19" s="44"/>
      <c r="H19" s="39"/>
    </row>
    <row r="20" spans="1:8">
      <c r="A20" s="40" t="s">
        <v>284</v>
      </c>
      <c r="B20" s="41">
        <v>59</v>
      </c>
      <c r="C20" s="35"/>
      <c r="D20" s="37"/>
      <c r="E20" s="43"/>
      <c r="F20" s="38"/>
      <c r="G20" s="44"/>
      <c r="H20" s="39"/>
    </row>
    <row r="21" spans="1:8">
      <c r="A21" s="40" t="s">
        <v>368</v>
      </c>
      <c r="B21" s="41">
        <v>61</v>
      </c>
      <c r="C21" s="35"/>
      <c r="D21" s="37"/>
      <c r="E21" s="43"/>
      <c r="F21" s="38"/>
      <c r="G21" s="44"/>
      <c r="H21" s="39"/>
    </row>
    <row r="22" spans="1:8">
      <c r="A22" s="40" t="s">
        <v>6</v>
      </c>
      <c r="B22" s="41">
        <v>63</v>
      </c>
      <c r="C22" s="35"/>
      <c r="D22" s="37"/>
      <c r="E22" s="43"/>
      <c r="F22" s="38"/>
      <c r="G22" s="44"/>
      <c r="H22" s="39"/>
    </row>
    <row r="23" spans="1:8">
      <c r="A23" s="40" t="s">
        <v>39</v>
      </c>
      <c r="B23" s="41">
        <v>64</v>
      </c>
      <c r="C23" s="35"/>
      <c r="D23" s="37"/>
      <c r="E23" s="43"/>
      <c r="F23" s="38"/>
      <c r="G23" s="44"/>
      <c r="H23" s="39"/>
    </row>
    <row r="24" spans="1:8">
      <c r="A24" s="40" t="s">
        <v>3</v>
      </c>
      <c r="B24" s="41">
        <v>66</v>
      </c>
      <c r="C24" s="35"/>
      <c r="D24" s="37"/>
      <c r="E24" s="43"/>
      <c r="F24" s="38"/>
      <c r="G24" s="44"/>
      <c r="H24" s="39"/>
    </row>
    <row r="25" spans="1:8">
      <c r="A25" s="40" t="s">
        <v>66</v>
      </c>
      <c r="B25" s="41">
        <v>67</v>
      </c>
      <c r="C25" s="35"/>
      <c r="D25" s="37"/>
      <c r="E25" s="43"/>
      <c r="F25" s="38"/>
      <c r="G25" s="44"/>
      <c r="H25" s="39"/>
    </row>
    <row r="26" spans="1:8">
      <c r="A26" s="40" t="s">
        <v>253</v>
      </c>
      <c r="B26" s="41">
        <v>68</v>
      </c>
      <c r="C26" s="35"/>
      <c r="D26" s="37"/>
      <c r="E26" s="43"/>
      <c r="F26" s="38"/>
      <c r="G26" s="44"/>
      <c r="H26" s="39"/>
    </row>
    <row r="27" spans="1:8">
      <c r="A27" s="40" t="s">
        <v>255</v>
      </c>
      <c r="B27" s="41">
        <v>69</v>
      </c>
      <c r="C27" s="35"/>
      <c r="D27" s="37"/>
      <c r="E27" s="43"/>
      <c r="F27" s="38"/>
      <c r="G27" s="44"/>
      <c r="H27" s="39"/>
    </row>
    <row r="28" spans="1:8">
      <c r="A28" s="40" t="s">
        <v>539</v>
      </c>
      <c r="B28" s="41">
        <v>70</v>
      </c>
      <c r="C28" s="35"/>
      <c r="D28" s="37"/>
      <c r="E28" s="43"/>
      <c r="F28" s="47"/>
      <c r="G28" s="44"/>
      <c r="H28" s="39"/>
    </row>
    <row r="29" spans="1:8">
      <c r="A29" s="40" t="s">
        <v>53</v>
      </c>
      <c r="B29" s="41">
        <v>71</v>
      </c>
      <c r="C29" s="35"/>
      <c r="D29" s="37"/>
      <c r="E29" s="43"/>
      <c r="F29" s="38"/>
      <c r="G29" s="46"/>
      <c r="H29" s="39"/>
    </row>
    <row r="30" spans="1:8">
      <c r="A30" s="40" t="s">
        <v>21</v>
      </c>
      <c r="B30" s="41">
        <v>72</v>
      </c>
      <c r="C30" s="35"/>
      <c r="D30" s="37"/>
      <c r="E30" s="43"/>
      <c r="F30" s="38"/>
      <c r="G30" s="44"/>
      <c r="H30" s="39"/>
    </row>
    <row r="31" spans="1:8">
      <c r="A31" s="40" t="s">
        <v>79</v>
      </c>
      <c r="B31" s="41">
        <v>74</v>
      </c>
      <c r="C31" s="42" t="s">
        <v>540</v>
      </c>
      <c r="D31" s="37"/>
      <c r="E31" s="43"/>
      <c r="F31" s="38"/>
      <c r="G31" s="44"/>
      <c r="H31" s="39"/>
    </row>
    <row r="32" spans="1:8">
      <c r="A32" s="40" t="s">
        <v>541</v>
      </c>
      <c r="B32" s="41">
        <v>75</v>
      </c>
      <c r="C32" s="35"/>
      <c r="D32" s="37"/>
      <c r="E32" s="43"/>
      <c r="F32" s="38"/>
      <c r="G32" s="44"/>
      <c r="H32" s="39"/>
    </row>
    <row r="33" spans="1:8">
      <c r="A33" s="40" t="s">
        <v>254</v>
      </c>
      <c r="B33" s="41">
        <v>76</v>
      </c>
      <c r="C33" s="35"/>
      <c r="D33" s="37"/>
      <c r="E33" s="43"/>
      <c r="F33" s="38"/>
      <c r="G33" s="44"/>
      <c r="H33" s="39"/>
    </row>
    <row r="34" spans="1:8">
      <c r="A34" s="40" t="s">
        <v>542</v>
      </c>
      <c r="B34" s="41">
        <v>78</v>
      </c>
      <c r="C34" s="35"/>
      <c r="D34" s="37"/>
      <c r="E34" s="43"/>
      <c r="F34" s="38"/>
      <c r="G34" s="44"/>
      <c r="H34" s="39"/>
    </row>
    <row r="35" spans="1:8">
      <c r="A35" s="40" t="s">
        <v>10</v>
      </c>
      <c r="B35" s="41">
        <v>79</v>
      </c>
      <c r="C35" s="35"/>
      <c r="D35" s="37"/>
      <c r="E35" s="43"/>
      <c r="F35" s="38"/>
      <c r="G35" s="44"/>
      <c r="H35" s="39"/>
    </row>
    <row r="36" spans="1:8">
      <c r="A36" s="40" t="s">
        <v>165</v>
      </c>
      <c r="B36" s="41">
        <v>80</v>
      </c>
      <c r="C36" s="35"/>
      <c r="D36" s="37"/>
      <c r="E36" s="43"/>
      <c r="F36" s="47"/>
      <c r="G36" s="44"/>
      <c r="H36" s="39"/>
    </row>
    <row r="37" spans="1:8">
      <c r="A37" s="40" t="s">
        <v>33</v>
      </c>
      <c r="B37" s="41">
        <v>81</v>
      </c>
      <c r="C37" s="35"/>
      <c r="D37" s="37"/>
      <c r="E37" s="43"/>
      <c r="F37" s="38"/>
      <c r="G37" s="44"/>
      <c r="H37" s="39"/>
    </row>
    <row r="38" spans="1:8">
      <c r="A38" s="40" t="s">
        <v>166</v>
      </c>
      <c r="B38" s="41">
        <v>83</v>
      </c>
      <c r="C38" s="35"/>
      <c r="D38" s="37"/>
      <c r="E38" s="43"/>
      <c r="F38" s="38"/>
      <c r="G38" s="44"/>
      <c r="H38" s="39"/>
    </row>
    <row r="39" spans="1:8">
      <c r="A39" s="40" t="s">
        <v>229</v>
      </c>
      <c r="B39" s="41">
        <v>84</v>
      </c>
      <c r="C39" s="35"/>
      <c r="D39" s="37"/>
      <c r="E39" s="43"/>
      <c r="F39" s="47"/>
      <c r="G39" s="44"/>
      <c r="H39" s="39"/>
    </row>
    <row r="40" spans="1:8">
      <c r="A40" s="40" t="s">
        <v>398</v>
      </c>
      <c r="B40" s="41">
        <v>85</v>
      </c>
      <c r="C40" s="35"/>
      <c r="D40" s="37"/>
      <c r="E40" s="43"/>
      <c r="F40" s="38"/>
      <c r="G40" s="44"/>
      <c r="H40" s="39"/>
    </row>
    <row r="41" spans="1:8">
      <c r="A41" s="40" t="s">
        <v>282</v>
      </c>
      <c r="B41" s="41">
        <v>86</v>
      </c>
      <c r="C41" s="35"/>
      <c r="D41" s="37"/>
      <c r="E41" s="43"/>
      <c r="F41" s="38"/>
      <c r="G41" s="44"/>
      <c r="H41" s="39"/>
    </row>
    <row r="42" spans="1:8">
      <c r="A42" s="40" t="s">
        <v>22</v>
      </c>
      <c r="B42" s="41">
        <v>87</v>
      </c>
      <c r="C42" s="42" t="s">
        <v>543</v>
      </c>
      <c r="D42" s="37"/>
      <c r="E42" s="43"/>
      <c r="F42" s="47"/>
      <c r="G42" s="44"/>
      <c r="H42" s="39"/>
    </row>
    <row r="43" spans="1:8">
      <c r="A43" s="40" t="s">
        <v>250</v>
      </c>
      <c r="B43" s="41">
        <v>88</v>
      </c>
      <c r="C43" s="35"/>
      <c r="D43" s="37"/>
      <c r="E43" s="43"/>
      <c r="F43" s="47"/>
      <c r="G43" s="44"/>
      <c r="H43" s="39"/>
    </row>
    <row r="44" spans="1:8">
      <c r="A44" s="40" t="s">
        <v>269</v>
      </c>
      <c r="B44" s="41">
        <v>89</v>
      </c>
      <c r="C44" s="35"/>
      <c r="D44" s="37"/>
      <c r="E44" s="43"/>
      <c r="F44" s="47"/>
      <c r="G44" s="44"/>
      <c r="H44" s="39"/>
    </row>
    <row r="45" spans="1:8">
      <c r="A45" s="40" t="s">
        <v>248</v>
      </c>
      <c r="B45" s="41">
        <v>90</v>
      </c>
      <c r="C45" s="35"/>
      <c r="D45" s="37"/>
      <c r="E45" s="43"/>
      <c r="F45" s="38"/>
      <c r="G45" s="44"/>
      <c r="H45" s="39"/>
    </row>
    <row r="46" spans="1:8">
      <c r="A46" s="40" t="s">
        <v>544</v>
      </c>
      <c r="B46" s="41">
        <v>91</v>
      </c>
      <c r="C46" s="35"/>
      <c r="D46" s="37"/>
      <c r="E46" s="43"/>
      <c r="F46" s="38"/>
      <c r="G46" s="44"/>
      <c r="H46" s="39"/>
    </row>
    <row r="47" spans="1:8">
      <c r="A47" s="40" t="s">
        <v>95</v>
      </c>
      <c r="B47" s="41">
        <v>92</v>
      </c>
      <c r="C47" s="35"/>
      <c r="D47" s="37"/>
      <c r="E47" s="43"/>
      <c r="F47" s="38"/>
      <c r="G47" s="44"/>
      <c r="H47" s="39"/>
    </row>
    <row r="48" spans="1:8">
      <c r="A48" s="40" t="s">
        <v>367</v>
      </c>
      <c r="B48" s="41">
        <v>93</v>
      </c>
      <c r="C48" s="35"/>
      <c r="D48" s="37"/>
      <c r="E48" s="43"/>
      <c r="F48" s="47"/>
      <c r="G48" s="44"/>
      <c r="H48" s="39"/>
    </row>
    <row r="49" spans="1:8">
      <c r="A49" s="40" t="s">
        <v>159</v>
      </c>
      <c r="B49" s="41">
        <v>94</v>
      </c>
      <c r="C49" s="35"/>
      <c r="D49" s="37"/>
      <c r="E49" s="43"/>
      <c r="F49" s="47"/>
      <c r="G49" s="44"/>
      <c r="H49" s="39"/>
    </row>
    <row r="50" spans="1:8">
      <c r="A50" s="40" t="s">
        <v>545</v>
      </c>
      <c r="B50" s="41">
        <v>95</v>
      </c>
      <c r="C50" s="35"/>
      <c r="D50" s="37"/>
      <c r="E50" s="43"/>
      <c r="F50" s="38"/>
      <c r="G50" s="46"/>
      <c r="H50" s="39"/>
    </row>
    <row r="51" spans="1:8">
      <c r="A51" s="40" t="s">
        <v>167</v>
      </c>
      <c r="B51" s="41">
        <v>96</v>
      </c>
      <c r="C51" s="35"/>
      <c r="D51" s="37"/>
      <c r="E51" s="43"/>
      <c r="F51" s="38"/>
      <c r="G51" s="44"/>
      <c r="H51" s="39"/>
    </row>
    <row r="52" spans="1:8">
      <c r="A52" s="40" t="s">
        <v>20</v>
      </c>
      <c r="B52" s="41">
        <v>97</v>
      </c>
      <c r="C52" s="35"/>
      <c r="D52" s="37"/>
      <c r="E52" s="43"/>
      <c r="F52" s="47"/>
      <c r="G52" s="44"/>
      <c r="H52" s="39"/>
    </row>
    <row r="53" spans="1:8">
      <c r="A53" s="40" t="s">
        <v>30</v>
      </c>
      <c r="B53" s="41">
        <v>98</v>
      </c>
      <c r="C53" s="35"/>
      <c r="D53" s="37"/>
      <c r="E53" s="43"/>
      <c r="F53" s="47"/>
      <c r="G53" s="44"/>
      <c r="H53" s="39"/>
    </row>
    <row r="54" spans="1:8">
      <c r="A54" s="40" t="s">
        <v>389</v>
      </c>
      <c r="B54" s="41">
        <v>99</v>
      </c>
      <c r="C54" s="35"/>
      <c r="D54" s="37"/>
      <c r="E54" s="43"/>
      <c r="F54" s="47"/>
      <c r="G54" s="44"/>
      <c r="H54" s="39"/>
    </row>
    <row r="55" spans="1:8">
      <c r="A55" s="40" t="s">
        <v>546</v>
      </c>
      <c r="B55" s="41">
        <v>100</v>
      </c>
      <c r="C55" s="35"/>
      <c r="D55" s="37"/>
      <c r="E55" s="43"/>
      <c r="F55" s="38"/>
      <c r="G55" s="44"/>
      <c r="H55" s="39"/>
    </row>
    <row r="56" spans="1:8">
      <c r="A56" s="40" t="s">
        <v>547</v>
      </c>
      <c r="B56" s="41">
        <v>101</v>
      </c>
      <c r="C56" s="35"/>
      <c r="D56" s="37"/>
      <c r="E56" s="43"/>
      <c r="F56" s="38"/>
      <c r="G56" s="44"/>
      <c r="H56" s="39"/>
    </row>
    <row r="57" spans="1:8">
      <c r="A57" s="40" t="s">
        <v>153</v>
      </c>
      <c r="B57" s="41">
        <v>102</v>
      </c>
      <c r="C57" s="35"/>
      <c r="D57" s="37"/>
      <c r="E57" s="43"/>
      <c r="F57" s="47"/>
      <c r="G57" s="44"/>
      <c r="H57" s="39"/>
    </row>
    <row r="58" spans="1:8">
      <c r="A58" s="40" t="s">
        <v>379</v>
      </c>
      <c r="B58" s="41">
        <v>103</v>
      </c>
      <c r="C58" s="35"/>
      <c r="D58" s="37"/>
      <c r="E58" s="43"/>
      <c r="F58" s="38"/>
      <c r="G58" s="44"/>
      <c r="H58" s="39"/>
    </row>
    <row r="59" spans="1:8">
      <c r="A59" s="40" t="s">
        <v>313</v>
      </c>
      <c r="B59" s="41">
        <v>104</v>
      </c>
      <c r="C59" s="35"/>
      <c r="D59" s="37"/>
      <c r="E59" s="43"/>
      <c r="F59" s="47"/>
      <c r="G59" s="44"/>
      <c r="H59" s="39"/>
    </row>
    <row r="60" spans="1:8">
      <c r="A60" s="40" t="s">
        <v>224</v>
      </c>
      <c r="B60" s="41">
        <v>106</v>
      </c>
      <c r="C60" s="35"/>
      <c r="D60" s="37"/>
      <c r="E60" s="43"/>
      <c r="F60" s="47"/>
      <c r="G60" s="44"/>
      <c r="H60" s="39"/>
    </row>
    <row r="61" spans="1:8">
      <c r="A61" s="40" t="s">
        <v>285</v>
      </c>
      <c r="B61" s="41">
        <v>108</v>
      </c>
      <c r="C61" s="35"/>
      <c r="D61" s="37"/>
      <c r="E61" s="43"/>
      <c r="F61" s="47"/>
      <c r="G61" s="44"/>
      <c r="H61" s="39"/>
    </row>
    <row r="62" spans="1:8">
      <c r="A62" s="40" t="s">
        <v>279</v>
      </c>
      <c r="B62" s="41">
        <v>110</v>
      </c>
      <c r="C62" s="48"/>
      <c r="D62" s="37"/>
      <c r="E62" s="43"/>
      <c r="F62" s="47"/>
      <c r="G62" s="44"/>
      <c r="H62" s="39"/>
    </row>
    <row r="63" spans="1:8">
      <c r="A63" s="40" t="s">
        <v>142</v>
      </c>
      <c r="B63" s="41">
        <v>120</v>
      </c>
      <c r="C63" s="35"/>
      <c r="D63" s="37"/>
      <c r="E63" s="43"/>
      <c r="F63" s="38"/>
      <c r="G63" s="44"/>
      <c r="H63" s="39"/>
    </row>
    <row r="64" spans="1:8">
      <c r="A64" s="40" t="s">
        <v>231</v>
      </c>
      <c r="B64" s="41">
        <v>121</v>
      </c>
      <c r="C64" s="35"/>
      <c r="D64" s="37"/>
      <c r="E64" s="43"/>
      <c r="F64" s="38"/>
      <c r="G64" s="44"/>
      <c r="H64" s="39"/>
    </row>
    <row r="65" spans="1:8">
      <c r="A65" s="40" t="s">
        <v>257</v>
      </c>
      <c r="B65" s="41">
        <v>122</v>
      </c>
      <c r="C65" s="35"/>
      <c r="D65" s="37"/>
      <c r="E65" s="43"/>
      <c r="F65" s="38"/>
      <c r="G65" s="44"/>
      <c r="H65" s="39"/>
    </row>
    <row r="66" spans="1:8">
      <c r="A66" s="40" t="s">
        <v>439</v>
      </c>
      <c r="B66" s="41">
        <v>123</v>
      </c>
      <c r="C66" s="35"/>
      <c r="D66" s="37"/>
      <c r="E66" s="43"/>
      <c r="F66" s="38"/>
      <c r="G66" s="44"/>
      <c r="H66" s="39"/>
    </row>
    <row r="67" spans="1:8">
      <c r="A67" s="40" t="s">
        <v>216</v>
      </c>
      <c r="B67" s="41">
        <v>124</v>
      </c>
      <c r="C67" s="35"/>
      <c r="D67" s="37"/>
      <c r="E67" s="43"/>
      <c r="F67" s="47"/>
      <c r="G67" s="44"/>
      <c r="H67" s="39"/>
    </row>
    <row r="68" spans="1:8">
      <c r="A68" s="40" t="s">
        <v>121</v>
      </c>
      <c r="B68" s="41">
        <v>125</v>
      </c>
      <c r="C68" s="35"/>
      <c r="D68" s="37"/>
      <c r="E68" s="43"/>
      <c r="F68" s="47"/>
      <c r="G68" s="44"/>
      <c r="H68" s="39"/>
    </row>
    <row r="69" spans="1:8">
      <c r="A69" s="40" t="s">
        <v>278</v>
      </c>
      <c r="B69" s="41">
        <v>126</v>
      </c>
      <c r="C69" s="35"/>
      <c r="D69" s="37"/>
      <c r="E69" s="43"/>
      <c r="F69" s="47"/>
      <c r="G69" s="44"/>
      <c r="H69" s="39"/>
    </row>
    <row r="70" spans="1:8">
      <c r="A70" s="40" t="s">
        <v>61</v>
      </c>
      <c r="B70" s="41">
        <v>127</v>
      </c>
      <c r="C70" s="35"/>
      <c r="D70" s="37"/>
      <c r="E70" s="43"/>
      <c r="F70" s="38"/>
      <c r="G70" s="44"/>
      <c r="H70" s="39"/>
    </row>
    <row r="71" spans="1:8">
      <c r="A71" s="40" t="s">
        <v>15</v>
      </c>
      <c r="B71" s="41">
        <v>128</v>
      </c>
      <c r="C71" s="35"/>
      <c r="D71" s="37"/>
      <c r="E71" s="43"/>
      <c r="F71" s="38"/>
      <c r="G71" s="44"/>
      <c r="H71" s="39"/>
    </row>
    <row r="72" spans="1:8">
      <c r="A72" s="40" t="s">
        <v>343</v>
      </c>
      <c r="B72" s="41">
        <v>129</v>
      </c>
      <c r="C72" s="35"/>
      <c r="D72" s="37"/>
      <c r="E72" s="43"/>
      <c r="F72" s="38"/>
      <c r="G72" s="44"/>
      <c r="H72" s="39"/>
    </row>
    <row r="73" spans="1:8">
      <c r="A73" s="40" t="s">
        <v>26</v>
      </c>
      <c r="B73" s="41">
        <v>130</v>
      </c>
      <c r="C73" s="35"/>
      <c r="D73" s="37"/>
      <c r="E73" s="43"/>
      <c r="F73" s="47"/>
      <c r="G73" s="44"/>
      <c r="H73" s="39"/>
    </row>
    <row r="74" spans="1:8">
      <c r="A74" s="40" t="s">
        <v>304</v>
      </c>
      <c r="B74" s="41">
        <v>131</v>
      </c>
      <c r="C74" s="35"/>
      <c r="D74" s="37"/>
      <c r="E74" s="43"/>
      <c r="F74" s="38"/>
      <c r="G74" s="44"/>
      <c r="H74" s="39"/>
    </row>
    <row r="75" spans="1:8">
      <c r="A75" s="40" t="s">
        <v>654</v>
      </c>
      <c r="B75" s="41">
        <v>132</v>
      </c>
      <c r="C75" s="42"/>
      <c r="D75" s="37"/>
      <c r="E75" s="43"/>
      <c r="F75" s="38"/>
      <c r="G75" s="44"/>
      <c r="H75" s="39"/>
    </row>
    <row r="76" spans="1:8">
      <c r="A76" s="40" t="s">
        <v>374</v>
      </c>
      <c r="B76" s="41">
        <v>133</v>
      </c>
      <c r="C76" s="35"/>
      <c r="D76" s="37"/>
      <c r="E76" s="43"/>
      <c r="F76" s="47"/>
      <c r="G76" s="44"/>
      <c r="H76" s="39"/>
    </row>
    <row r="77" spans="1:8">
      <c r="A77" s="40" t="s">
        <v>72</v>
      </c>
      <c r="B77" s="41">
        <v>134</v>
      </c>
      <c r="C77" s="35"/>
      <c r="D77" s="37"/>
      <c r="E77" s="43"/>
      <c r="F77" s="38"/>
      <c r="G77" s="44"/>
      <c r="H77" s="39"/>
    </row>
    <row r="78" spans="1:8">
      <c r="A78" s="40" t="s">
        <v>235</v>
      </c>
      <c r="B78" s="41">
        <v>135</v>
      </c>
      <c r="C78" s="35"/>
      <c r="D78" s="37"/>
      <c r="E78" s="43"/>
      <c r="F78" s="47"/>
      <c r="G78" s="44"/>
      <c r="H78" s="39"/>
    </row>
    <row r="79" spans="1:8">
      <c r="A79" s="40" t="s">
        <v>75</v>
      </c>
      <c r="B79" s="41">
        <v>136</v>
      </c>
      <c r="C79" s="35"/>
      <c r="D79" s="37"/>
      <c r="E79" s="43"/>
      <c r="F79" s="47"/>
      <c r="G79" s="44"/>
      <c r="H79" s="39"/>
    </row>
    <row r="80" spans="1:8">
      <c r="A80" s="40" t="s">
        <v>55</v>
      </c>
      <c r="B80" s="41">
        <v>137</v>
      </c>
      <c r="C80" s="35"/>
      <c r="D80" s="37"/>
      <c r="E80" s="43"/>
      <c r="F80" s="47"/>
      <c r="G80" s="44"/>
      <c r="H80" s="39"/>
    </row>
    <row r="81" spans="1:8">
      <c r="A81" s="40" t="s">
        <v>106</v>
      </c>
      <c r="B81" s="41">
        <v>138</v>
      </c>
      <c r="C81" s="35"/>
      <c r="D81" s="37"/>
      <c r="E81" s="43"/>
      <c r="F81" s="47"/>
      <c r="G81" s="44"/>
      <c r="H81" s="39"/>
    </row>
    <row r="82" spans="1:8">
      <c r="A82" s="40" t="s">
        <v>134</v>
      </c>
      <c r="B82" s="41">
        <v>139</v>
      </c>
      <c r="C82" s="35"/>
      <c r="D82" s="37"/>
      <c r="E82" s="43"/>
      <c r="F82" s="47"/>
      <c r="G82" s="44"/>
      <c r="H82" s="39"/>
    </row>
    <row r="83" spans="1:8">
      <c r="A83" s="40" t="s">
        <v>13</v>
      </c>
      <c r="B83" s="41">
        <v>140</v>
      </c>
      <c r="C83" s="35"/>
      <c r="D83" s="37"/>
      <c r="E83" s="43"/>
      <c r="F83" s="47"/>
      <c r="G83" s="44"/>
      <c r="H83" s="39"/>
    </row>
    <row r="84" spans="1:8">
      <c r="A84" s="40" t="s">
        <v>76</v>
      </c>
      <c r="B84" s="41">
        <v>141</v>
      </c>
      <c r="C84" s="35"/>
      <c r="D84" s="37"/>
      <c r="E84" s="43"/>
      <c r="F84" s="38"/>
      <c r="G84" s="44"/>
      <c r="H84" s="39"/>
    </row>
    <row r="85" spans="1:8">
      <c r="A85" s="40" t="s">
        <v>209</v>
      </c>
      <c r="B85" s="41">
        <v>142</v>
      </c>
      <c r="C85" s="35"/>
      <c r="D85" s="37"/>
      <c r="E85" s="43"/>
      <c r="F85" s="47"/>
      <c r="G85" s="44"/>
      <c r="H85" s="39"/>
    </row>
    <row r="86" spans="1:8">
      <c r="A86" s="40" t="s">
        <v>320</v>
      </c>
      <c r="B86" s="41">
        <v>143</v>
      </c>
      <c r="C86" s="35"/>
      <c r="D86" s="37"/>
      <c r="E86" s="43"/>
      <c r="F86" s="47"/>
      <c r="G86" s="44"/>
      <c r="H86" s="39"/>
    </row>
    <row r="87" spans="1:8">
      <c r="A87" s="40" t="s">
        <v>130</v>
      </c>
      <c r="B87" s="41">
        <v>144</v>
      </c>
      <c r="C87" s="42" t="s">
        <v>548</v>
      </c>
      <c r="D87" s="37"/>
      <c r="E87" s="43"/>
      <c r="F87" s="47"/>
      <c r="G87" s="44"/>
      <c r="H87" s="39"/>
    </row>
    <row r="88" spans="1:8">
      <c r="A88" s="40" t="s">
        <v>549</v>
      </c>
      <c r="B88" s="41">
        <v>145</v>
      </c>
      <c r="C88" s="35"/>
      <c r="D88" s="37"/>
      <c r="E88" s="43"/>
      <c r="F88" s="47"/>
      <c r="G88" s="44"/>
      <c r="H88" s="39"/>
    </row>
    <row r="89" spans="1:8">
      <c r="A89" s="40" t="s">
        <v>445</v>
      </c>
      <c r="B89" s="41">
        <v>146</v>
      </c>
      <c r="C89" s="35"/>
      <c r="D89" s="37"/>
      <c r="E89" s="43"/>
      <c r="F89" s="38"/>
      <c r="G89" s="44"/>
      <c r="H89" s="39"/>
    </row>
    <row r="90" spans="1:8">
      <c r="A90" s="40" t="s">
        <v>550</v>
      </c>
      <c r="B90" s="41">
        <v>147</v>
      </c>
      <c r="C90" s="35"/>
      <c r="D90" s="37"/>
      <c r="E90" s="43"/>
      <c r="F90" s="38"/>
      <c r="G90" s="44"/>
      <c r="H90" s="39"/>
    </row>
    <row r="91" spans="1:8">
      <c r="A91" s="40" t="s">
        <v>46</v>
      </c>
      <c r="B91" s="41">
        <v>148</v>
      </c>
      <c r="C91" s="35"/>
      <c r="D91" s="37"/>
      <c r="E91" s="43"/>
      <c r="F91" s="38"/>
      <c r="G91" s="44"/>
      <c r="H91" s="39"/>
    </row>
    <row r="92" spans="1:8">
      <c r="A92" s="40" t="s">
        <v>649</v>
      </c>
      <c r="B92" s="41">
        <v>149</v>
      </c>
      <c r="C92" s="66"/>
      <c r="D92" s="37"/>
      <c r="E92" s="43"/>
      <c r="F92" s="38"/>
      <c r="G92" s="44"/>
      <c r="H92" s="39"/>
    </row>
    <row r="93" spans="1:8">
      <c r="A93" s="40" t="s">
        <v>551</v>
      </c>
      <c r="B93" s="41">
        <v>150</v>
      </c>
      <c r="C93" s="35"/>
      <c r="D93" s="37"/>
      <c r="E93" s="43"/>
      <c r="F93" s="44"/>
      <c r="G93" s="44"/>
      <c r="H93" s="39"/>
    </row>
    <row r="94" spans="1:8">
      <c r="A94" s="40" t="s">
        <v>344</v>
      </c>
      <c r="B94" s="41">
        <v>151</v>
      </c>
      <c r="C94" s="35"/>
      <c r="D94" s="37"/>
      <c r="E94" s="43"/>
      <c r="F94" s="38"/>
      <c r="G94" s="46"/>
      <c r="H94" s="39"/>
    </row>
    <row r="95" spans="1:8">
      <c r="A95" s="40" t="s">
        <v>233</v>
      </c>
      <c r="B95" s="41">
        <v>152</v>
      </c>
      <c r="C95" s="35"/>
      <c r="D95" s="37"/>
      <c r="E95" s="43"/>
      <c r="F95" s="47"/>
      <c r="G95" s="49"/>
      <c r="H95" s="39"/>
    </row>
    <row r="96" spans="1:8">
      <c r="A96" s="40" t="s">
        <v>47</v>
      </c>
      <c r="B96" s="50">
        <v>154</v>
      </c>
      <c r="C96" s="35"/>
      <c r="D96" s="37"/>
      <c r="E96" s="43"/>
      <c r="F96" s="47"/>
      <c r="G96" s="44"/>
      <c r="H96" s="39"/>
    </row>
    <row r="97" spans="1:8">
      <c r="A97" s="40" t="s">
        <v>336</v>
      </c>
      <c r="B97" s="41">
        <v>155</v>
      </c>
      <c r="C97" s="35"/>
      <c r="D97" s="37"/>
      <c r="E97" s="43"/>
      <c r="F97" s="46"/>
      <c r="G97" s="46"/>
      <c r="H97" s="39"/>
    </row>
    <row r="98" spans="1:8">
      <c r="A98" s="40" t="s">
        <v>303</v>
      </c>
      <c r="B98" s="41">
        <v>157</v>
      </c>
      <c r="C98" s="35"/>
      <c r="D98" s="37"/>
      <c r="E98" s="43"/>
      <c r="F98" s="38"/>
      <c r="G98" s="44"/>
      <c r="H98" s="39"/>
    </row>
    <row r="99" spans="1:8">
      <c r="A99" s="40" t="s">
        <v>112</v>
      </c>
      <c r="B99" s="41">
        <v>158</v>
      </c>
      <c r="C99" s="35"/>
      <c r="D99" s="37"/>
      <c r="E99" s="43"/>
      <c r="F99" s="38"/>
      <c r="G99" s="46"/>
      <c r="H99" s="39"/>
    </row>
    <row r="100" spans="1:8">
      <c r="A100" s="40" t="s">
        <v>219</v>
      </c>
      <c r="B100" s="41">
        <v>159</v>
      </c>
      <c r="C100" s="35"/>
      <c r="D100" s="37"/>
      <c r="E100" s="43"/>
      <c r="F100" s="38"/>
      <c r="G100" s="46"/>
      <c r="H100" s="39"/>
    </row>
    <row r="101" spans="1:8">
      <c r="A101" s="40" t="s">
        <v>512</v>
      </c>
      <c r="B101" s="41">
        <v>160</v>
      </c>
      <c r="C101" s="35"/>
      <c r="D101" s="37"/>
      <c r="E101" s="43"/>
      <c r="F101" s="47"/>
      <c r="G101" s="44"/>
      <c r="H101" s="39"/>
    </row>
    <row r="102" spans="1:8">
      <c r="A102" s="40" t="s">
        <v>552</v>
      </c>
      <c r="B102" s="41">
        <v>161</v>
      </c>
      <c r="C102" s="35"/>
      <c r="D102" s="37"/>
      <c r="E102" s="43"/>
      <c r="F102" s="47"/>
      <c r="G102" s="51"/>
      <c r="H102" s="39"/>
    </row>
    <row r="103" spans="1:8">
      <c r="A103" s="52" t="s">
        <v>40</v>
      </c>
      <c r="B103" s="50">
        <v>162</v>
      </c>
      <c r="C103" s="35"/>
      <c r="D103" s="37"/>
      <c r="E103" s="43"/>
      <c r="F103" s="38"/>
      <c r="G103" s="44"/>
      <c r="H103" s="39"/>
    </row>
    <row r="104" spans="1:8">
      <c r="A104" s="40" t="s">
        <v>60</v>
      </c>
      <c r="B104" s="41">
        <v>163</v>
      </c>
      <c r="C104" s="35"/>
      <c r="D104" s="37"/>
      <c r="E104" s="43"/>
      <c r="F104" s="47"/>
      <c r="G104" s="44"/>
      <c r="H104" s="39"/>
    </row>
    <row r="105" spans="1:8">
      <c r="A105" s="40" t="s">
        <v>173</v>
      </c>
      <c r="B105" s="41">
        <v>164</v>
      </c>
      <c r="C105" s="35"/>
      <c r="D105" s="37"/>
      <c r="E105" s="43"/>
      <c r="F105" s="47"/>
      <c r="G105" s="44"/>
      <c r="H105" s="39"/>
    </row>
    <row r="106" spans="1:8">
      <c r="A106" s="40" t="s">
        <v>356</v>
      </c>
      <c r="B106" s="41">
        <v>165</v>
      </c>
      <c r="C106" s="35"/>
      <c r="D106" s="37"/>
      <c r="E106" s="43"/>
      <c r="F106" s="47"/>
      <c r="G106" s="44"/>
      <c r="H106" s="39"/>
    </row>
    <row r="107" spans="1:8">
      <c r="A107" s="40" t="s">
        <v>17</v>
      </c>
      <c r="B107" s="41">
        <v>166</v>
      </c>
      <c r="C107" s="35"/>
      <c r="D107" s="37"/>
      <c r="E107" s="43"/>
      <c r="F107" s="47"/>
      <c r="G107" s="44"/>
      <c r="H107" s="39"/>
    </row>
    <row r="108" spans="1:8">
      <c r="A108" s="40" t="s">
        <v>481</v>
      </c>
      <c r="B108" s="41">
        <v>167</v>
      </c>
      <c r="C108" s="35"/>
      <c r="D108" s="37"/>
      <c r="E108" s="43"/>
      <c r="F108" s="47"/>
      <c r="G108" s="44"/>
      <c r="H108" s="39"/>
    </row>
    <row r="109" spans="1:8">
      <c r="A109" s="40" t="s">
        <v>234</v>
      </c>
      <c r="B109" s="41">
        <v>168</v>
      </c>
      <c r="C109" s="35"/>
      <c r="D109" s="37"/>
      <c r="E109" s="43"/>
      <c r="F109" s="47"/>
      <c r="G109" s="44"/>
      <c r="H109" s="39"/>
    </row>
    <row r="110" spans="1:8">
      <c r="A110" s="40" t="s">
        <v>553</v>
      </c>
      <c r="B110" s="41">
        <v>169</v>
      </c>
      <c r="C110" s="35"/>
      <c r="D110" s="37"/>
      <c r="E110" s="43"/>
      <c r="F110" s="38"/>
      <c r="G110" s="46"/>
      <c r="H110" s="39"/>
    </row>
    <row r="111" spans="1:8">
      <c r="A111" s="40" t="s">
        <v>113</v>
      </c>
      <c r="B111" s="41">
        <v>170</v>
      </c>
      <c r="C111" s="35"/>
      <c r="D111" s="37"/>
      <c r="E111" s="43"/>
      <c r="F111" s="47"/>
      <c r="G111" s="44"/>
      <c r="H111" s="39"/>
    </row>
    <row r="112" spans="1:8">
      <c r="A112" s="40" t="s">
        <v>268</v>
      </c>
      <c r="B112" s="41">
        <v>171</v>
      </c>
      <c r="C112" s="35"/>
      <c r="D112" s="37"/>
      <c r="E112" s="43"/>
      <c r="F112" s="47"/>
      <c r="G112" s="44"/>
      <c r="H112" s="39"/>
    </row>
    <row r="113" spans="1:8">
      <c r="A113" s="40" t="s">
        <v>369</v>
      </c>
      <c r="B113" s="41">
        <v>172</v>
      </c>
      <c r="C113" s="35"/>
      <c r="D113" s="37"/>
      <c r="E113" s="43"/>
      <c r="F113" s="47"/>
      <c r="G113" s="44"/>
      <c r="H113" s="39"/>
    </row>
    <row r="114" spans="1:8">
      <c r="A114" s="40" t="s">
        <v>84</v>
      </c>
      <c r="B114" s="41">
        <v>173</v>
      </c>
      <c r="C114" s="35"/>
      <c r="D114" s="37"/>
      <c r="E114" s="43"/>
      <c r="F114" s="47"/>
      <c r="G114" s="44"/>
      <c r="H114" s="39"/>
    </row>
    <row r="115" spans="1:8">
      <c r="A115" s="40" t="s">
        <v>252</v>
      </c>
      <c r="B115" s="41">
        <v>174</v>
      </c>
      <c r="C115" s="35"/>
      <c r="D115" s="37"/>
      <c r="E115" s="43"/>
      <c r="F115" s="47"/>
      <c r="G115" s="44"/>
      <c r="H115" s="39"/>
    </row>
    <row r="116" spans="1:8">
      <c r="A116" s="40" t="s">
        <v>361</v>
      </c>
      <c r="B116" s="41">
        <v>175</v>
      </c>
      <c r="C116" s="35"/>
      <c r="D116" s="37"/>
      <c r="E116" s="43"/>
      <c r="F116" s="38"/>
      <c r="G116" s="46"/>
      <c r="H116" s="39"/>
    </row>
    <row r="117" spans="1:8">
      <c r="A117" s="40" t="s">
        <v>506</v>
      </c>
      <c r="B117" s="41">
        <v>176</v>
      </c>
      <c r="C117" s="35"/>
      <c r="D117" s="37"/>
      <c r="E117" s="43"/>
      <c r="F117" s="47"/>
      <c r="G117" s="46"/>
      <c r="H117" s="39"/>
    </row>
    <row r="118" spans="1:8">
      <c r="A118" s="40" t="s">
        <v>45</v>
      </c>
      <c r="B118" s="41">
        <v>177</v>
      </c>
      <c r="C118" s="35"/>
      <c r="D118" s="37"/>
      <c r="E118" s="43"/>
      <c r="F118" s="38"/>
      <c r="G118" s="44"/>
      <c r="H118" s="39"/>
    </row>
    <row r="119" spans="1:8">
      <c r="A119" s="40" t="s">
        <v>160</v>
      </c>
      <c r="B119" s="41">
        <v>178</v>
      </c>
      <c r="C119" s="35"/>
      <c r="D119" s="37"/>
      <c r="E119" s="43"/>
      <c r="F119" s="47"/>
      <c r="G119" s="44"/>
      <c r="H119" s="39"/>
    </row>
    <row r="120" spans="1:8">
      <c r="A120" s="40" t="s">
        <v>554</v>
      </c>
      <c r="B120" s="41">
        <v>179</v>
      </c>
      <c r="C120" s="35"/>
      <c r="D120" s="37"/>
      <c r="E120" s="43"/>
      <c r="F120" s="38"/>
      <c r="G120" s="44"/>
      <c r="H120" s="39"/>
    </row>
    <row r="121" spans="1:8">
      <c r="A121" s="40" t="s">
        <v>101</v>
      </c>
      <c r="B121" s="41">
        <v>180</v>
      </c>
      <c r="C121" s="35"/>
      <c r="D121" s="37"/>
      <c r="E121" s="43"/>
      <c r="F121" s="38"/>
      <c r="G121" s="46"/>
      <c r="H121" s="39"/>
    </row>
    <row r="122" spans="1:8">
      <c r="A122" s="40" t="s">
        <v>212</v>
      </c>
      <c r="B122" s="41">
        <v>181</v>
      </c>
      <c r="C122" s="35"/>
      <c r="D122" s="37"/>
      <c r="E122" s="43"/>
      <c r="F122" s="47"/>
      <c r="G122" s="44"/>
      <c r="H122" s="39"/>
    </row>
    <row r="123" spans="1:8">
      <c r="A123" s="40" t="s">
        <v>135</v>
      </c>
      <c r="B123" s="41">
        <v>182</v>
      </c>
      <c r="C123" s="35"/>
      <c r="D123" s="37"/>
      <c r="E123" s="43"/>
      <c r="F123" s="47"/>
      <c r="G123" s="44"/>
      <c r="H123" s="39"/>
    </row>
    <row r="124" spans="1:8">
      <c r="A124" s="40" t="s">
        <v>555</v>
      </c>
      <c r="B124" s="41">
        <v>183</v>
      </c>
      <c r="C124" s="35"/>
      <c r="D124" s="37"/>
      <c r="E124" s="43"/>
      <c r="F124" s="47"/>
      <c r="G124" s="46"/>
      <c r="H124" s="39"/>
    </row>
    <row r="125" spans="1:8">
      <c r="A125" s="40" t="s">
        <v>11</v>
      </c>
      <c r="B125" s="41">
        <v>184</v>
      </c>
      <c r="C125" s="35"/>
      <c r="D125" s="37"/>
      <c r="E125" s="43"/>
      <c r="F125" s="47"/>
      <c r="G125" s="44"/>
      <c r="H125" s="39"/>
    </row>
    <row r="126" spans="1:8">
      <c r="A126" s="40" t="s">
        <v>151</v>
      </c>
      <c r="B126" s="41">
        <v>185</v>
      </c>
      <c r="C126" s="35"/>
      <c r="D126" s="37"/>
      <c r="E126" s="43"/>
      <c r="F126" s="38"/>
      <c r="G126" s="44"/>
      <c r="H126" s="39"/>
    </row>
    <row r="127" spans="1:8">
      <c r="A127" s="40" t="s">
        <v>185</v>
      </c>
      <c r="B127" s="41">
        <v>186</v>
      </c>
      <c r="C127" s="35"/>
      <c r="D127" s="37"/>
      <c r="E127" s="43"/>
      <c r="F127" s="47"/>
      <c r="G127" s="44"/>
      <c r="H127" s="39"/>
    </row>
    <row r="128" spans="1:8">
      <c r="A128" s="40" t="s">
        <v>59</v>
      </c>
      <c r="B128" s="41">
        <v>187</v>
      </c>
      <c r="C128" s="35"/>
      <c r="D128" s="37"/>
      <c r="E128" s="43"/>
      <c r="F128" s="38"/>
      <c r="G128" s="44"/>
      <c r="H128" s="39"/>
    </row>
    <row r="129" spans="1:8">
      <c r="A129" s="40" t="s">
        <v>143</v>
      </c>
      <c r="B129" s="41">
        <v>188</v>
      </c>
      <c r="C129" s="35"/>
      <c r="D129" s="37"/>
      <c r="E129" s="43"/>
      <c r="F129" s="38"/>
      <c r="G129" s="44"/>
      <c r="H129" s="39"/>
    </row>
    <row r="130" spans="1:8">
      <c r="A130" s="40" t="s">
        <v>419</v>
      </c>
      <c r="B130" s="41">
        <v>189</v>
      </c>
      <c r="C130" s="35"/>
      <c r="D130" s="37"/>
      <c r="E130" s="43"/>
      <c r="F130" s="38"/>
      <c r="G130" s="44"/>
      <c r="H130" s="39"/>
    </row>
    <row r="131" spans="1:8">
      <c r="A131" s="40" t="s">
        <v>292</v>
      </c>
      <c r="B131" s="41">
        <v>190</v>
      </c>
      <c r="C131" s="35"/>
      <c r="D131" s="37"/>
      <c r="E131" s="43"/>
      <c r="F131" s="47"/>
      <c r="G131" s="44"/>
      <c r="H131" s="39"/>
    </row>
    <row r="132" spans="1:8">
      <c r="A132" s="40" t="s">
        <v>214</v>
      </c>
      <c r="B132" s="41">
        <v>191</v>
      </c>
      <c r="C132" s="35"/>
      <c r="D132" s="37"/>
      <c r="E132" s="43"/>
      <c r="F132" s="38"/>
      <c r="G132" s="44"/>
      <c r="H132" s="39"/>
    </row>
    <row r="133" spans="1:8">
      <c r="A133" s="40" t="s">
        <v>62</v>
      </c>
      <c r="B133" s="41">
        <v>192</v>
      </c>
      <c r="C133" s="35"/>
      <c r="D133" s="37"/>
      <c r="E133" s="43"/>
      <c r="F133" s="44"/>
      <c r="G133" s="44"/>
      <c r="H133" s="39"/>
    </row>
    <row r="134" spans="1:8">
      <c r="A134" s="40" t="s">
        <v>232</v>
      </c>
      <c r="B134" s="41">
        <v>193</v>
      </c>
      <c r="C134" s="35"/>
      <c r="D134" s="37"/>
      <c r="E134" s="43"/>
      <c r="F134" s="46"/>
      <c r="G134" s="46"/>
      <c r="H134" s="39"/>
    </row>
    <row r="135" spans="1:8">
      <c r="A135" s="40" t="s">
        <v>474</v>
      </c>
      <c r="B135" s="41">
        <v>194</v>
      </c>
      <c r="C135" s="35"/>
      <c r="D135" s="37"/>
      <c r="E135" s="43"/>
      <c r="F135" s="47"/>
      <c r="G135" s="46"/>
      <c r="H135" s="39"/>
    </row>
    <row r="136" spans="1:8">
      <c r="A136" s="40" t="s">
        <v>330</v>
      </c>
      <c r="B136" s="41">
        <v>195</v>
      </c>
      <c r="C136" s="35"/>
      <c r="D136" s="37"/>
      <c r="E136" s="43"/>
      <c r="F136" s="47"/>
      <c r="G136" s="44"/>
      <c r="H136" s="39"/>
    </row>
    <row r="137" spans="1:8">
      <c r="A137" s="40" t="s">
        <v>237</v>
      </c>
      <c r="B137" s="41">
        <v>196</v>
      </c>
      <c r="C137" s="35"/>
      <c r="D137" s="37"/>
      <c r="E137" s="43"/>
      <c r="F137" s="38"/>
      <c r="G137" s="46"/>
      <c r="H137" s="39"/>
    </row>
    <row r="138" spans="1:8">
      <c r="A138" s="40" t="s">
        <v>37</v>
      </c>
      <c r="B138" s="41">
        <v>197</v>
      </c>
      <c r="C138" s="42" t="s">
        <v>556</v>
      </c>
      <c r="D138" s="37"/>
      <c r="E138" s="43"/>
      <c r="F138" s="38"/>
      <c r="G138" s="44"/>
      <c r="H138" s="39"/>
    </row>
    <row r="139" spans="1:8">
      <c r="A139" s="40" t="s">
        <v>557</v>
      </c>
      <c r="B139" s="41">
        <v>198</v>
      </c>
      <c r="C139" s="35"/>
      <c r="D139" s="37"/>
      <c r="E139" s="43"/>
      <c r="F139" s="38"/>
      <c r="G139" s="46"/>
      <c r="H139" s="39"/>
    </row>
    <row r="140" spans="1:8">
      <c r="A140" s="40" t="s">
        <v>558</v>
      </c>
      <c r="B140" s="41">
        <v>199</v>
      </c>
      <c r="C140" s="35"/>
      <c r="D140" s="53"/>
      <c r="E140" s="43"/>
      <c r="F140" s="38"/>
      <c r="G140" s="46"/>
      <c r="H140" s="39"/>
    </row>
    <row r="141" spans="1:8">
      <c r="A141" s="40" t="s">
        <v>87</v>
      </c>
      <c r="B141" s="41">
        <v>200</v>
      </c>
      <c r="C141" s="42" t="s">
        <v>559</v>
      </c>
      <c r="D141" s="37"/>
      <c r="E141" s="43"/>
      <c r="F141" s="38"/>
      <c r="G141" s="44"/>
      <c r="H141" s="39"/>
    </row>
    <row r="142" spans="1:8">
      <c r="A142" s="40" t="s">
        <v>63</v>
      </c>
      <c r="B142" s="41">
        <v>201</v>
      </c>
      <c r="C142" s="35"/>
      <c r="D142" s="37"/>
      <c r="E142" s="43"/>
      <c r="F142" s="47"/>
      <c r="G142" s="44"/>
      <c r="H142" s="39"/>
    </row>
    <row r="143" spans="1:8">
      <c r="A143" s="40" t="s">
        <v>420</v>
      </c>
      <c r="B143" s="41">
        <v>202</v>
      </c>
      <c r="C143" s="42" t="s">
        <v>560</v>
      </c>
      <c r="D143" s="37"/>
      <c r="E143" s="43"/>
      <c r="F143" s="47"/>
      <c r="G143" s="44"/>
      <c r="H143" s="39"/>
    </row>
    <row r="144" spans="1:8">
      <c r="A144" s="40" t="s">
        <v>32</v>
      </c>
      <c r="B144" s="41">
        <v>203</v>
      </c>
      <c r="C144" s="35"/>
      <c r="D144" s="37"/>
      <c r="E144" s="43"/>
      <c r="F144" s="47"/>
      <c r="G144" s="44"/>
      <c r="H144" s="39"/>
    </row>
    <row r="145" spans="1:8">
      <c r="A145" s="40" t="s">
        <v>239</v>
      </c>
      <c r="B145" s="41">
        <v>204</v>
      </c>
      <c r="C145" s="35"/>
      <c r="D145" s="37"/>
      <c r="E145" s="43"/>
      <c r="F145" s="47"/>
      <c r="G145" s="44"/>
      <c r="H145" s="39"/>
    </row>
    <row r="146" spans="1:8">
      <c r="A146" s="40" t="s">
        <v>161</v>
      </c>
      <c r="B146" s="41">
        <v>205</v>
      </c>
      <c r="C146" s="35"/>
      <c r="D146" s="37"/>
      <c r="E146" s="43"/>
      <c r="F146" s="47"/>
      <c r="G146" s="44"/>
      <c r="H146" s="39"/>
    </row>
    <row r="147" spans="1:8">
      <c r="A147" s="40" t="s">
        <v>247</v>
      </c>
      <c r="B147" s="41">
        <v>206</v>
      </c>
      <c r="C147" s="35"/>
      <c r="D147" s="37"/>
      <c r="E147" s="43"/>
      <c r="F147" s="47"/>
      <c r="G147" s="44"/>
      <c r="H147" s="39"/>
    </row>
    <row r="148" spans="1:8">
      <c r="A148" s="40" t="s">
        <v>561</v>
      </c>
      <c r="B148" s="41">
        <v>207</v>
      </c>
      <c r="C148" s="35"/>
      <c r="D148" s="37"/>
      <c r="E148" s="43"/>
      <c r="F148" s="38"/>
      <c r="G148" s="44"/>
      <c r="H148" s="39"/>
    </row>
    <row r="149" spans="1:8">
      <c r="A149" s="40" t="s">
        <v>208</v>
      </c>
      <c r="B149" s="41">
        <v>208</v>
      </c>
      <c r="C149" s="35"/>
      <c r="D149" s="37"/>
      <c r="E149" s="43"/>
      <c r="F149" s="47"/>
      <c r="G149" s="44"/>
      <c r="H149" s="39"/>
    </row>
    <row r="150" spans="1:8">
      <c r="A150" s="40" t="s">
        <v>107</v>
      </c>
      <c r="B150" s="41">
        <v>209</v>
      </c>
      <c r="C150" s="35"/>
      <c r="D150" s="53"/>
      <c r="E150" s="43"/>
      <c r="F150" s="38"/>
      <c r="G150" s="44"/>
      <c r="H150" s="39"/>
    </row>
    <row r="151" spans="1:8">
      <c r="A151" s="54" t="s">
        <v>37</v>
      </c>
      <c r="B151" s="55">
        <v>210</v>
      </c>
      <c r="C151" s="5" t="s">
        <v>562</v>
      </c>
      <c r="D151" s="37"/>
      <c r="E151" s="43"/>
      <c r="F151" s="38"/>
      <c r="G151" s="46"/>
      <c r="H151" s="39"/>
    </row>
    <row r="152" spans="1:8">
      <c r="A152" s="40" t="s">
        <v>403</v>
      </c>
      <c r="B152" s="41">
        <v>211</v>
      </c>
      <c r="C152" s="42" t="s">
        <v>563</v>
      </c>
      <c r="D152" s="37"/>
      <c r="E152" s="43"/>
      <c r="F152" s="47"/>
      <c r="G152" s="44"/>
      <c r="H152" s="39"/>
    </row>
    <row r="153" spans="1:8">
      <c r="A153" s="40" t="s">
        <v>296</v>
      </c>
      <c r="B153" s="41">
        <v>212</v>
      </c>
      <c r="C153" s="35"/>
      <c r="D153" s="37"/>
      <c r="E153" s="43"/>
      <c r="F153" s="38"/>
      <c r="G153" s="44"/>
      <c r="H153" s="39"/>
    </row>
    <row r="154" spans="1:8">
      <c r="A154" s="40" t="s">
        <v>227</v>
      </c>
      <c r="B154" s="41">
        <v>213</v>
      </c>
      <c r="C154" s="35"/>
      <c r="D154" s="37"/>
      <c r="E154" s="43"/>
      <c r="F154" s="38"/>
      <c r="G154" s="44"/>
      <c r="H154" s="39"/>
    </row>
    <row r="155" spans="1:8">
      <c r="A155" s="40" t="s">
        <v>51</v>
      </c>
      <c r="B155" s="41">
        <v>214</v>
      </c>
      <c r="C155" s="35"/>
      <c r="D155" s="53"/>
      <c r="E155" s="43"/>
      <c r="F155" s="38"/>
      <c r="G155" s="46"/>
      <c r="H155" s="39"/>
    </row>
    <row r="156" spans="1:8">
      <c r="A156" s="40" t="s">
        <v>222</v>
      </c>
      <c r="B156" s="41">
        <v>215</v>
      </c>
      <c r="C156" s="42"/>
      <c r="D156" s="37"/>
      <c r="E156" s="43"/>
      <c r="F156" s="38"/>
      <c r="G156" s="44"/>
      <c r="H156" s="39"/>
    </row>
    <row r="157" spans="1:8">
      <c r="A157" s="40" t="s">
        <v>460</v>
      </c>
      <c r="B157" s="41">
        <v>216</v>
      </c>
      <c r="C157" s="35"/>
      <c r="D157" s="37"/>
      <c r="E157" s="43"/>
      <c r="F157" s="47"/>
      <c r="G157" s="44"/>
      <c r="H157" s="39"/>
    </row>
    <row r="158" spans="1:8">
      <c r="A158" s="40" t="s">
        <v>97</v>
      </c>
      <c r="B158" s="41">
        <v>217</v>
      </c>
      <c r="C158" s="35"/>
      <c r="D158" s="37"/>
      <c r="E158" s="43"/>
      <c r="F158" s="38"/>
      <c r="G158" s="44"/>
      <c r="H158" s="39"/>
    </row>
    <row r="159" spans="1:8">
      <c r="A159" s="40" t="s">
        <v>564</v>
      </c>
      <c r="B159" s="41">
        <v>218</v>
      </c>
      <c r="C159" s="35"/>
      <c r="D159" s="37"/>
      <c r="E159" s="43"/>
      <c r="F159" s="38"/>
      <c r="G159" s="44"/>
      <c r="H159" s="39"/>
    </row>
    <row r="160" spans="1:8">
      <c r="A160" s="40" t="s">
        <v>38</v>
      </c>
      <c r="B160" s="41">
        <v>219</v>
      </c>
      <c r="C160" s="35"/>
      <c r="D160" s="37"/>
      <c r="E160" s="43"/>
      <c r="F160" s="38"/>
      <c r="G160" s="44"/>
      <c r="H160" s="39"/>
    </row>
    <row r="161" spans="1:9">
      <c r="A161" s="40" t="s">
        <v>565</v>
      </c>
      <c r="B161" s="41">
        <v>220</v>
      </c>
      <c r="C161" s="35"/>
      <c r="D161" s="37"/>
      <c r="E161" s="43"/>
      <c r="F161" s="47"/>
      <c r="G161" s="46"/>
      <c r="H161" s="56"/>
      <c r="I161" s="57"/>
    </row>
    <row r="162" spans="1:9">
      <c r="A162" s="40" t="s">
        <v>144</v>
      </c>
      <c r="B162" s="41">
        <v>221</v>
      </c>
      <c r="C162" s="35"/>
      <c r="D162" s="37"/>
      <c r="E162" s="43"/>
      <c r="F162" s="47"/>
      <c r="G162" s="46"/>
      <c r="H162" s="56"/>
      <c r="I162" s="57"/>
    </row>
    <row r="163" spans="1:9">
      <c r="A163" s="40" t="s">
        <v>64</v>
      </c>
      <c r="B163" s="41">
        <v>222</v>
      </c>
      <c r="C163" s="35"/>
      <c r="D163" s="37"/>
      <c r="E163" s="43"/>
      <c r="F163" s="38"/>
      <c r="G163" s="46"/>
      <c r="H163" s="56"/>
      <c r="I163" s="57"/>
    </row>
    <row r="164" spans="1:9">
      <c r="A164" s="40" t="s">
        <v>220</v>
      </c>
      <c r="B164" s="41">
        <v>223</v>
      </c>
      <c r="C164" s="35"/>
      <c r="D164" s="53"/>
      <c r="E164" s="43"/>
      <c r="F164" s="38"/>
      <c r="G164" s="46"/>
      <c r="H164" s="56"/>
      <c r="I164" s="57"/>
    </row>
    <row r="165" spans="1:9">
      <c r="A165" s="40" t="s">
        <v>362</v>
      </c>
      <c r="B165" s="41">
        <v>224</v>
      </c>
      <c r="C165" s="42"/>
      <c r="D165" s="37"/>
      <c r="E165" s="43"/>
      <c r="F165" s="38"/>
      <c r="G165" s="46"/>
      <c r="H165" s="56"/>
      <c r="I165" s="57"/>
    </row>
    <row r="166" spans="1:9">
      <c r="A166" s="40" t="s">
        <v>312</v>
      </c>
      <c r="B166" s="41">
        <v>225</v>
      </c>
      <c r="C166" s="35"/>
      <c r="D166" s="37"/>
      <c r="E166" s="43"/>
      <c r="F166" s="47"/>
      <c r="G166" s="46"/>
      <c r="H166" s="56"/>
      <c r="I166" s="57"/>
    </row>
    <row r="167" spans="1:9">
      <c r="A167" s="40" t="s">
        <v>168</v>
      </c>
      <c r="B167" s="41">
        <v>226</v>
      </c>
      <c r="C167" s="35"/>
      <c r="D167" s="37"/>
      <c r="E167" s="43"/>
      <c r="F167" s="38"/>
      <c r="G167" s="46"/>
      <c r="H167" s="56"/>
      <c r="I167" s="57"/>
    </row>
    <row r="168" spans="1:9">
      <c r="A168" s="40" t="s">
        <v>114</v>
      </c>
      <c r="B168" s="41">
        <v>227</v>
      </c>
      <c r="C168" s="35"/>
      <c r="D168" s="37"/>
      <c r="E168" s="43"/>
      <c r="F168" s="47"/>
      <c r="G168" s="51"/>
      <c r="H168" s="56"/>
      <c r="I168" s="57"/>
    </row>
    <row r="169" spans="1:9">
      <c r="A169" s="40" t="s">
        <v>337</v>
      </c>
      <c r="B169" s="50">
        <v>228</v>
      </c>
      <c r="C169" s="35"/>
      <c r="D169" s="37"/>
      <c r="E169" s="43"/>
      <c r="F169" s="38"/>
      <c r="G169" s="46"/>
      <c r="H169" s="56"/>
      <c r="I169" s="57"/>
    </row>
    <row r="170" spans="1:9">
      <c r="A170" s="40" t="s">
        <v>86</v>
      </c>
      <c r="B170" s="41">
        <v>229</v>
      </c>
      <c r="C170" s="35"/>
      <c r="D170" s="37"/>
      <c r="E170" s="43"/>
      <c r="F170" s="38"/>
      <c r="G170" s="46"/>
      <c r="H170" s="56"/>
      <c r="I170" s="57"/>
    </row>
    <row r="171" spans="1:9">
      <c r="A171" s="40" t="s">
        <v>88</v>
      </c>
      <c r="B171" s="41">
        <v>230</v>
      </c>
      <c r="C171" s="35"/>
      <c r="D171" s="37"/>
      <c r="E171" s="43"/>
      <c r="F171" s="38"/>
      <c r="G171" s="46"/>
      <c r="H171" s="56"/>
      <c r="I171" s="57"/>
    </row>
    <row r="172" spans="1:9">
      <c r="A172" s="54" t="s">
        <v>403</v>
      </c>
      <c r="B172" s="55">
        <v>232</v>
      </c>
      <c r="C172" s="5" t="s">
        <v>566</v>
      </c>
      <c r="D172" s="37"/>
      <c r="E172" s="43"/>
      <c r="F172" s="47"/>
      <c r="G172" s="49"/>
      <c r="H172" s="39"/>
    </row>
    <row r="173" spans="1:9">
      <c r="A173" s="40" t="s">
        <v>9</v>
      </c>
      <c r="B173" s="50">
        <v>233</v>
      </c>
      <c r="C173" s="35"/>
      <c r="D173" s="37"/>
      <c r="E173" s="43"/>
      <c r="F173" s="38"/>
      <c r="G173" s="49"/>
      <c r="H173" s="39"/>
    </row>
    <row r="174" spans="1:9">
      <c r="A174" s="40" t="s">
        <v>7</v>
      </c>
      <c r="B174" s="50">
        <v>234</v>
      </c>
      <c r="C174" s="35"/>
      <c r="D174" s="37"/>
      <c r="E174" s="43"/>
      <c r="F174" s="38"/>
      <c r="G174" s="46"/>
      <c r="H174" s="39"/>
    </row>
    <row r="175" spans="1:9">
      <c r="A175" s="40" t="s">
        <v>513</v>
      </c>
      <c r="B175" s="41">
        <v>236</v>
      </c>
      <c r="C175" s="35"/>
      <c r="D175" s="37"/>
      <c r="E175" s="43"/>
      <c r="F175" s="47"/>
      <c r="G175" s="49"/>
      <c r="H175" s="39"/>
    </row>
    <row r="176" spans="1:9">
      <c r="A176" s="40" t="s">
        <v>236</v>
      </c>
      <c r="B176" s="50">
        <v>237</v>
      </c>
      <c r="C176" s="35"/>
      <c r="D176" s="37"/>
      <c r="E176" s="43"/>
      <c r="F176" s="38"/>
      <c r="G176" s="49"/>
      <c r="H176" s="39"/>
    </row>
    <row r="177" spans="1:8">
      <c r="A177" s="40" t="s">
        <v>228</v>
      </c>
      <c r="B177" s="50">
        <v>238</v>
      </c>
      <c r="C177" s="35"/>
      <c r="D177" s="37"/>
      <c r="E177" s="43"/>
      <c r="F177" s="38"/>
      <c r="G177" s="46"/>
      <c r="H177" s="39"/>
    </row>
    <row r="178" spans="1:8">
      <c r="A178" s="40" t="s">
        <v>444</v>
      </c>
      <c r="B178" s="41">
        <v>239</v>
      </c>
      <c r="C178" s="35"/>
      <c r="D178" s="53"/>
      <c r="E178" s="43"/>
      <c r="F178" s="38"/>
      <c r="G178" s="53"/>
      <c r="H178" s="39"/>
    </row>
    <row r="179" spans="1:8">
      <c r="A179" s="54" t="s">
        <v>37</v>
      </c>
      <c r="B179" s="55">
        <v>240</v>
      </c>
      <c r="C179" s="5" t="s">
        <v>567</v>
      </c>
      <c r="D179" s="53"/>
      <c r="E179" s="39"/>
      <c r="F179" s="38"/>
      <c r="G179" s="53"/>
      <c r="H179" s="39"/>
    </row>
    <row r="180" spans="1:8">
      <c r="A180" s="40"/>
      <c r="B180" s="41"/>
      <c r="C180" s="42"/>
      <c r="D180" s="53"/>
      <c r="E180" s="43"/>
      <c r="F180" s="38"/>
      <c r="G180" s="53"/>
      <c r="H180" s="39"/>
    </row>
    <row r="181" spans="1:8">
      <c r="A181" s="56"/>
      <c r="B181" s="53"/>
      <c r="C181" s="53"/>
      <c r="D181" s="53"/>
      <c r="E181" s="43"/>
      <c r="F181" s="38"/>
      <c r="G181" s="53"/>
      <c r="H181" s="39"/>
    </row>
    <row r="182" spans="1:8">
      <c r="A182" s="56"/>
      <c r="B182" s="53"/>
      <c r="C182" s="53"/>
      <c r="D182" s="53"/>
      <c r="E182" s="43"/>
      <c r="F182" s="38"/>
      <c r="G182" s="53"/>
      <c r="H182" s="39"/>
    </row>
    <row r="183" spans="1:8">
      <c r="A183" s="40" t="s">
        <v>568</v>
      </c>
      <c r="B183" s="41">
        <v>18</v>
      </c>
      <c r="C183" s="37" t="s">
        <v>569</v>
      </c>
      <c r="E183" s="43"/>
      <c r="F183" s="39"/>
      <c r="G183" s="53"/>
      <c r="H183" s="39"/>
    </row>
    <row r="184" spans="1:8">
      <c r="A184" s="40" t="s">
        <v>570</v>
      </c>
      <c r="B184" s="41">
        <v>197</v>
      </c>
      <c r="C184" s="53" t="s">
        <v>400</v>
      </c>
      <c r="D184" s="37"/>
      <c r="E184" s="43"/>
      <c r="F184" s="39"/>
      <c r="G184" s="44"/>
      <c r="H184" s="39"/>
    </row>
    <row r="185" spans="1:8">
      <c r="A185" s="40" t="s">
        <v>571</v>
      </c>
      <c r="B185" s="41">
        <v>202</v>
      </c>
      <c r="C185" s="37" t="s">
        <v>572</v>
      </c>
      <c r="E185" s="43"/>
      <c r="F185" s="39"/>
      <c r="G185" s="44"/>
      <c r="H185" s="39"/>
    </row>
    <row r="186" spans="1:8">
      <c r="A186" s="58" t="s">
        <v>573</v>
      </c>
      <c r="B186" s="41">
        <v>211</v>
      </c>
      <c r="C186" s="53" t="s">
        <v>400</v>
      </c>
      <c r="D186" s="53"/>
      <c r="E186" s="43"/>
      <c r="F186" s="39"/>
      <c r="G186" s="44"/>
      <c r="H186" s="39"/>
    </row>
    <row r="187" spans="1:8">
      <c r="A187" s="40" t="s">
        <v>574</v>
      </c>
      <c r="B187" s="41">
        <v>35</v>
      </c>
      <c r="C187" s="37" t="s">
        <v>575</v>
      </c>
      <c r="D187" s="56"/>
      <c r="E187" s="39"/>
      <c r="F187" s="39"/>
      <c r="G187" s="39"/>
      <c r="H187" s="39"/>
    </row>
    <row r="188" spans="1:8">
      <c r="A188" s="40" t="s">
        <v>650</v>
      </c>
      <c r="B188" s="41">
        <v>149</v>
      </c>
      <c r="C188" s="37" t="s">
        <v>651</v>
      </c>
      <c r="D188" s="56"/>
      <c r="E188" s="39"/>
      <c r="F188" s="39"/>
      <c r="G188" s="39"/>
      <c r="H188" s="39"/>
    </row>
    <row r="189" spans="1:8">
      <c r="A189" s="40" t="s">
        <v>652</v>
      </c>
      <c r="B189" s="41">
        <v>132</v>
      </c>
      <c r="C189" s="37" t="s">
        <v>653</v>
      </c>
      <c r="D189" s="56"/>
      <c r="E189" s="39"/>
      <c r="F189" s="39"/>
      <c r="G189" s="39"/>
      <c r="H189" s="39"/>
    </row>
    <row r="190" spans="1:8">
      <c r="A190" s="56"/>
      <c r="B190" s="56"/>
      <c r="C190" s="56"/>
      <c r="D190" s="56"/>
      <c r="E190" s="39"/>
      <c r="F190" s="39"/>
      <c r="G190" s="39"/>
      <c r="H190" s="39"/>
    </row>
    <row r="191" spans="1:8">
      <c r="A191" s="57"/>
      <c r="B191" s="57"/>
      <c r="C191" s="57"/>
      <c r="D191" s="57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Лист3"/>
  <dimension ref="A1:J213"/>
  <sheetViews>
    <sheetView topLeftCell="A61" workbookViewId="0">
      <selection activeCell="C72" sqref="C72"/>
    </sheetView>
  </sheetViews>
  <sheetFormatPr defaultRowHeight="15"/>
  <cols>
    <col min="1" max="1" width="4" bestFit="1" customWidth="1"/>
    <col min="2" max="2" width="36.28515625" bestFit="1" customWidth="1"/>
    <col min="3" max="3" width="14.140625" customWidth="1"/>
    <col min="4" max="4" width="9.140625" hidden="1" customWidth="1"/>
    <col min="5" max="5" width="10.5703125" customWidth="1"/>
    <col min="6" max="6" width="15" bestFit="1" customWidth="1"/>
    <col min="7" max="8" width="9.140625" hidden="1" customWidth="1"/>
    <col min="10" max="10" width="77.140625" customWidth="1"/>
  </cols>
  <sheetData>
    <row r="1" spans="1:10" ht="45">
      <c r="A1" s="73" t="s">
        <v>949</v>
      </c>
      <c r="B1" s="73" t="s">
        <v>950</v>
      </c>
      <c r="C1" s="73" t="s">
        <v>951</v>
      </c>
      <c r="D1" s="74"/>
      <c r="E1" s="74" t="s">
        <v>952</v>
      </c>
      <c r="F1" s="75" t="s">
        <v>953</v>
      </c>
      <c r="G1" s="69"/>
      <c r="H1" s="69"/>
      <c r="I1" s="73" t="s">
        <v>954</v>
      </c>
      <c r="J1" s="73" t="s">
        <v>533</v>
      </c>
    </row>
    <row r="2" spans="1:10">
      <c r="A2" s="70">
        <v>1</v>
      </c>
      <c r="B2" s="68" t="s">
        <v>696</v>
      </c>
      <c r="C2" s="70">
        <v>323385</v>
      </c>
      <c r="D2" s="76"/>
      <c r="E2" s="70">
        <v>6.5</v>
      </c>
      <c r="F2" s="71" t="s">
        <v>955</v>
      </c>
      <c r="G2" s="77"/>
      <c r="H2" s="70"/>
      <c r="I2" s="70">
        <v>286</v>
      </c>
      <c r="J2" s="70"/>
    </row>
    <row r="3" spans="1:10">
      <c r="A3" s="70">
        <v>2</v>
      </c>
      <c r="B3" s="68" t="s">
        <v>698</v>
      </c>
      <c r="C3" s="70">
        <v>323386</v>
      </c>
      <c r="D3" s="78"/>
      <c r="E3" s="70">
        <v>6.5</v>
      </c>
      <c r="F3" s="71" t="s">
        <v>956</v>
      </c>
      <c r="G3" s="77"/>
      <c r="H3" s="70"/>
      <c r="I3" s="70">
        <v>287</v>
      </c>
      <c r="J3" s="70"/>
    </row>
    <row r="4" spans="1:10">
      <c r="A4" s="70">
        <v>3</v>
      </c>
      <c r="B4" s="68" t="s">
        <v>697</v>
      </c>
      <c r="C4" s="70">
        <v>322521</v>
      </c>
      <c r="D4" s="78"/>
      <c r="E4" s="70">
        <v>7</v>
      </c>
      <c r="F4" s="71" t="s">
        <v>957</v>
      </c>
      <c r="G4" s="79"/>
      <c r="H4" s="70"/>
      <c r="I4" s="70">
        <v>288</v>
      </c>
      <c r="J4" s="70"/>
    </row>
    <row r="5" spans="1:10">
      <c r="A5" s="70">
        <v>4</v>
      </c>
      <c r="B5" s="68" t="s">
        <v>699</v>
      </c>
      <c r="C5" s="70">
        <v>323449</v>
      </c>
      <c r="D5" s="78"/>
      <c r="E5" s="70"/>
      <c r="F5" s="71"/>
      <c r="G5" s="77"/>
      <c r="H5" s="70"/>
      <c r="I5" s="70">
        <v>289</v>
      </c>
      <c r="J5" s="70"/>
    </row>
    <row r="6" spans="1:10">
      <c r="A6" s="70">
        <v>5</v>
      </c>
      <c r="B6" s="68" t="s">
        <v>700</v>
      </c>
      <c r="C6" s="70">
        <v>323505</v>
      </c>
      <c r="D6" s="78"/>
      <c r="E6" s="70">
        <v>5.5</v>
      </c>
      <c r="F6" s="71">
        <v>9816879384</v>
      </c>
      <c r="G6" s="79"/>
      <c r="H6" s="70"/>
      <c r="I6" s="70">
        <v>290</v>
      </c>
      <c r="J6" s="70"/>
    </row>
    <row r="7" spans="1:10">
      <c r="A7" s="70">
        <v>6</v>
      </c>
      <c r="B7" s="68" t="s">
        <v>1317</v>
      </c>
      <c r="C7" s="70">
        <v>323174</v>
      </c>
      <c r="D7" s="78"/>
      <c r="E7" s="70">
        <v>6</v>
      </c>
      <c r="F7" s="71" t="s">
        <v>958</v>
      </c>
      <c r="G7" s="77"/>
      <c r="H7" s="70"/>
      <c r="I7" s="70">
        <v>291</v>
      </c>
      <c r="J7" s="70"/>
    </row>
    <row r="8" spans="1:10">
      <c r="A8" s="70">
        <v>7</v>
      </c>
      <c r="B8" s="68" t="s">
        <v>702</v>
      </c>
      <c r="C8" s="70">
        <v>321702</v>
      </c>
      <c r="D8" s="78"/>
      <c r="E8" s="70">
        <v>5.5</v>
      </c>
      <c r="F8" s="71" t="s">
        <v>959</v>
      </c>
      <c r="G8" s="79"/>
      <c r="H8" s="70"/>
      <c r="I8" s="70">
        <v>292</v>
      </c>
      <c r="J8" s="70"/>
    </row>
    <row r="9" spans="1:10">
      <c r="A9" s="70">
        <v>8</v>
      </c>
      <c r="B9" s="68" t="s">
        <v>703</v>
      </c>
      <c r="C9" s="70">
        <v>321703</v>
      </c>
      <c r="D9" s="78"/>
      <c r="E9" s="70">
        <v>6.5</v>
      </c>
      <c r="F9" s="71">
        <v>9633245894</v>
      </c>
      <c r="G9" s="79"/>
      <c r="H9" s="70"/>
      <c r="I9" s="70">
        <v>293</v>
      </c>
      <c r="J9" s="70"/>
    </row>
    <row r="10" spans="1:10">
      <c r="A10" s="70">
        <v>9</v>
      </c>
      <c r="B10" s="68" t="s">
        <v>704</v>
      </c>
      <c r="C10" s="70">
        <v>322859</v>
      </c>
      <c r="D10" s="78"/>
      <c r="E10" s="70">
        <v>6</v>
      </c>
      <c r="F10" s="71" t="s">
        <v>960</v>
      </c>
      <c r="G10" s="77"/>
      <c r="H10" s="70"/>
      <c r="I10" s="70">
        <v>294</v>
      </c>
      <c r="J10" s="70"/>
    </row>
    <row r="11" spans="1:10">
      <c r="A11" s="70">
        <v>10</v>
      </c>
      <c r="B11" s="68" t="s">
        <v>705</v>
      </c>
      <c r="C11" s="70">
        <v>321705</v>
      </c>
      <c r="D11" s="78"/>
      <c r="E11" s="70">
        <v>6.5</v>
      </c>
      <c r="F11" s="71">
        <v>89210951747</v>
      </c>
      <c r="G11" s="79"/>
      <c r="H11" s="70"/>
      <c r="I11" s="70">
        <v>295</v>
      </c>
      <c r="J11" s="70"/>
    </row>
    <row r="12" spans="1:10">
      <c r="A12" s="70">
        <v>11</v>
      </c>
      <c r="B12" s="68" t="s">
        <v>706</v>
      </c>
      <c r="C12" s="70">
        <v>321707</v>
      </c>
      <c r="D12" s="78"/>
      <c r="E12" s="70">
        <v>6</v>
      </c>
      <c r="F12" s="71">
        <v>9111518312</v>
      </c>
      <c r="G12" s="79"/>
      <c r="H12" s="70"/>
      <c r="I12" s="70">
        <v>296</v>
      </c>
      <c r="J12" s="70"/>
    </row>
    <row r="13" spans="1:10">
      <c r="A13" s="70">
        <v>12</v>
      </c>
      <c r="B13" s="68" t="s">
        <v>707</v>
      </c>
      <c r="C13" s="70">
        <v>323454</v>
      </c>
      <c r="D13" s="78"/>
      <c r="E13" s="70">
        <v>5</v>
      </c>
      <c r="F13" s="71" t="s">
        <v>961</v>
      </c>
      <c r="G13" s="79"/>
      <c r="H13" s="70"/>
      <c r="I13" s="70">
        <v>297</v>
      </c>
      <c r="J13" s="70"/>
    </row>
    <row r="14" spans="1:10">
      <c r="A14" s="70">
        <v>13</v>
      </c>
      <c r="B14" s="68" t="s">
        <v>708</v>
      </c>
      <c r="C14" s="70">
        <v>321710</v>
      </c>
      <c r="D14" s="78"/>
      <c r="E14" s="70">
        <v>7</v>
      </c>
      <c r="F14" s="71"/>
      <c r="G14" s="79"/>
      <c r="H14" s="70"/>
      <c r="I14" s="70">
        <v>298</v>
      </c>
      <c r="J14" s="70"/>
    </row>
    <row r="15" spans="1:10">
      <c r="A15" s="70">
        <v>14</v>
      </c>
      <c r="B15" s="68" t="s">
        <v>709</v>
      </c>
      <c r="C15" s="80">
        <v>323520</v>
      </c>
      <c r="D15" s="78"/>
      <c r="E15" s="70">
        <v>5.5</v>
      </c>
      <c r="F15" s="71">
        <v>89216454057</v>
      </c>
      <c r="G15" s="77"/>
      <c r="H15" s="70"/>
      <c r="I15" s="70">
        <v>299</v>
      </c>
      <c r="J15" s="70"/>
    </row>
    <row r="16" spans="1:10">
      <c r="A16" s="70">
        <v>15</v>
      </c>
      <c r="B16" s="68" t="s">
        <v>710</v>
      </c>
      <c r="C16" s="70">
        <v>323477</v>
      </c>
      <c r="D16" s="78"/>
      <c r="E16" s="70">
        <v>5.5</v>
      </c>
      <c r="F16" s="71" t="s">
        <v>962</v>
      </c>
      <c r="G16" s="79"/>
      <c r="H16" s="70"/>
      <c r="I16" s="70">
        <v>300</v>
      </c>
      <c r="J16" s="70"/>
    </row>
    <row r="17" spans="1:10">
      <c r="A17" s="70">
        <v>16</v>
      </c>
      <c r="B17" s="68" t="s">
        <v>711</v>
      </c>
      <c r="C17" s="70">
        <v>321712</v>
      </c>
      <c r="D17" s="78"/>
      <c r="E17" s="70">
        <v>6</v>
      </c>
      <c r="F17" s="71">
        <v>79119545182</v>
      </c>
      <c r="G17" s="79"/>
      <c r="H17" s="70"/>
      <c r="I17" s="70">
        <v>301</v>
      </c>
      <c r="J17" s="70"/>
    </row>
    <row r="18" spans="1:10">
      <c r="A18" s="70">
        <v>17</v>
      </c>
      <c r="B18" s="68" t="s">
        <v>712</v>
      </c>
      <c r="C18" s="70">
        <v>322782</v>
      </c>
      <c r="D18" s="78"/>
      <c r="E18" s="70">
        <v>6.5</v>
      </c>
      <c r="F18" s="71">
        <v>89118143955</v>
      </c>
      <c r="G18" s="79"/>
      <c r="H18" s="70"/>
      <c r="I18" s="70">
        <v>302</v>
      </c>
      <c r="J18" s="70"/>
    </row>
    <row r="19" spans="1:10">
      <c r="A19" s="70">
        <v>18</v>
      </c>
      <c r="B19" s="68" t="s">
        <v>713</v>
      </c>
      <c r="C19" s="70">
        <v>323495</v>
      </c>
      <c r="D19" s="78"/>
      <c r="E19" s="70">
        <v>5.5</v>
      </c>
      <c r="F19" s="71" t="s">
        <v>963</v>
      </c>
      <c r="G19" s="77"/>
      <c r="H19" s="70"/>
      <c r="I19" s="70">
        <v>303</v>
      </c>
      <c r="J19" s="70"/>
    </row>
    <row r="20" spans="1:10">
      <c r="A20" s="70">
        <v>19</v>
      </c>
      <c r="B20" s="68" t="s">
        <v>714</v>
      </c>
      <c r="C20" s="70">
        <v>321715</v>
      </c>
      <c r="D20" s="70"/>
      <c r="E20" s="70">
        <v>6</v>
      </c>
      <c r="F20" s="71">
        <v>9119522752</v>
      </c>
      <c r="G20" s="79"/>
      <c r="H20" s="70"/>
      <c r="I20" s="70">
        <v>304</v>
      </c>
      <c r="J20" s="70"/>
    </row>
    <row r="21" spans="1:10">
      <c r="A21" s="70">
        <v>20</v>
      </c>
      <c r="B21" s="68" t="s">
        <v>715</v>
      </c>
      <c r="C21" s="70">
        <v>322557</v>
      </c>
      <c r="D21" s="78"/>
      <c r="E21" s="70" t="s">
        <v>964</v>
      </c>
      <c r="F21" s="71">
        <v>9213230147</v>
      </c>
      <c r="G21" s="79"/>
      <c r="H21" s="70"/>
      <c r="I21" s="70">
        <v>305</v>
      </c>
      <c r="J21" s="70"/>
    </row>
    <row r="22" spans="1:10">
      <c r="A22" s="70">
        <v>21</v>
      </c>
      <c r="B22" s="68" t="s">
        <v>716</v>
      </c>
      <c r="C22" s="70">
        <v>323132</v>
      </c>
      <c r="D22" s="78"/>
      <c r="E22" s="70">
        <v>6</v>
      </c>
      <c r="F22" s="71">
        <v>89523935889</v>
      </c>
      <c r="G22" s="79"/>
      <c r="H22" s="70"/>
      <c r="I22" s="70">
        <v>306</v>
      </c>
      <c r="J22" s="70"/>
    </row>
    <row r="23" spans="1:10">
      <c r="A23" s="70">
        <v>22</v>
      </c>
      <c r="B23" s="68" t="s">
        <v>717</v>
      </c>
      <c r="C23" s="70">
        <v>321719</v>
      </c>
      <c r="D23" s="78"/>
      <c r="E23" s="70">
        <v>5</v>
      </c>
      <c r="F23" s="71" t="s">
        <v>965</v>
      </c>
      <c r="G23" s="79"/>
      <c r="H23" s="70"/>
      <c r="I23" s="70">
        <v>307</v>
      </c>
      <c r="J23" s="70"/>
    </row>
    <row r="24" spans="1:10">
      <c r="A24" s="70">
        <v>23</v>
      </c>
      <c r="B24" s="68" t="s">
        <v>718</v>
      </c>
      <c r="C24" s="70">
        <v>323153</v>
      </c>
      <c r="D24" s="78"/>
      <c r="E24" s="70">
        <v>6.5</v>
      </c>
      <c r="F24" s="71" t="s">
        <v>966</v>
      </c>
      <c r="G24" s="77"/>
      <c r="H24" s="70"/>
      <c r="I24" s="70">
        <v>308</v>
      </c>
      <c r="J24" s="70"/>
    </row>
    <row r="25" spans="1:10">
      <c r="A25" s="70">
        <v>24</v>
      </c>
      <c r="B25" s="68" t="s">
        <v>720</v>
      </c>
      <c r="C25" s="70">
        <v>322821</v>
      </c>
      <c r="D25" s="78"/>
      <c r="E25" s="70">
        <v>5.5</v>
      </c>
      <c r="F25" s="71">
        <v>89046380830</v>
      </c>
      <c r="G25" s="77"/>
      <c r="H25" s="70"/>
      <c r="I25" s="70">
        <v>309</v>
      </c>
      <c r="J25" s="70"/>
    </row>
    <row r="26" spans="1:10">
      <c r="A26" s="70">
        <v>25</v>
      </c>
      <c r="B26" s="68" t="s">
        <v>719</v>
      </c>
      <c r="C26" s="70">
        <v>322132</v>
      </c>
      <c r="D26" s="78"/>
      <c r="E26" s="70">
        <v>6</v>
      </c>
      <c r="F26" s="71">
        <v>89219731257</v>
      </c>
      <c r="G26" s="79"/>
      <c r="H26" s="70"/>
      <c r="I26" s="70">
        <v>310</v>
      </c>
      <c r="J26" s="70"/>
    </row>
    <row r="27" spans="1:10">
      <c r="A27" s="70">
        <v>26</v>
      </c>
      <c r="B27" s="68" t="s">
        <v>1391</v>
      </c>
      <c r="C27" s="70">
        <v>321858</v>
      </c>
      <c r="D27" s="78"/>
      <c r="E27" s="70"/>
      <c r="F27" s="71"/>
      <c r="G27" s="79"/>
      <c r="H27" s="70"/>
      <c r="I27" s="70">
        <v>311</v>
      </c>
      <c r="J27" s="68" t="s">
        <v>1392</v>
      </c>
    </row>
    <row r="28" spans="1:10">
      <c r="A28" s="70">
        <v>27</v>
      </c>
      <c r="B28" s="68" t="s">
        <v>722</v>
      </c>
      <c r="C28" s="70">
        <v>321726</v>
      </c>
      <c r="D28" s="78"/>
      <c r="E28" s="70">
        <v>6</v>
      </c>
      <c r="F28" s="71" t="s">
        <v>967</v>
      </c>
      <c r="G28" s="79"/>
      <c r="H28" s="70"/>
      <c r="I28" s="70">
        <v>312</v>
      </c>
      <c r="J28" s="70"/>
    </row>
    <row r="29" spans="1:10">
      <c r="A29" s="70">
        <v>28</v>
      </c>
      <c r="B29" s="68" t="s">
        <v>723</v>
      </c>
      <c r="C29" s="70">
        <v>322837</v>
      </c>
      <c r="D29" s="78"/>
      <c r="E29" s="70">
        <v>5.5</v>
      </c>
      <c r="F29" s="71">
        <v>89217439907</v>
      </c>
      <c r="G29" s="79"/>
      <c r="H29" s="70"/>
      <c r="I29" s="70">
        <v>313</v>
      </c>
      <c r="J29" s="70"/>
    </row>
    <row r="30" spans="1:10">
      <c r="A30" s="70">
        <v>29</v>
      </c>
      <c r="B30" s="68" t="s">
        <v>724</v>
      </c>
      <c r="C30" s="70">
        <v>323135</v>
      </c>
      <c r="D30" s="78"/>
      <c r="E30" s="70">
        <v>5.5</v>
      </c>
      <c r="F30" s="71">
        <v>9218742007</v>
      </c>
      <c r="G30" s="79"/>
      <c r="H30" s="70"/>
      <c r="I30" s="70">
        <v>314</v>
      </c>
      <c r="J30" s="70"/>
    </row>
    <row r="31" spans="1:10">
      <c r="A31" s="70">
        <v>30</v>
      </c>
      <c r="B31" s="68" t="s">
        <v>725</v>
      </c>
      <c r="C31" s="70">
        <v>324228</v>
      </c>
      <c r="D31" s="78"/>
      <c r="E31" s="70">
        <v>6</v>
      </c>
      <c r="F31" s="71">
        <v>89313602933</v>
      </c>
      <c r="G31" s="79"/>
      <c r="H31" s="70"/>
      <c r="I31" s="70">
        <v>315</v>
      </c>
      <c r="J31" s="70"/>
    </row>
    <row r="32" spans="1:10">
      <c r="A32" s="70">
        <v>31</v>
      </c>
      <c r="B32" s="68" t="s">
        <v>726</v>
      </c>
      <c r="C32" s="70">
        <v>321729</v>
      </c>
      <c r="D32" s="78"/>
      <c r="E32" s="70">
        <v>6.5</v>
      </c>
      <c r="F32" s="71">
        <v>9213057220</v>
      </c>
      <c r="G32" s="79"/>
      <c r="H32" s="70"/>
      <c r="I32" s="70">
        <v>316</v>
      </c>
      <c r="J32" s="70"/>
    </row>
    <row r="33" spans="1:10">
      <c r="A33" s="70">
        <v>32</v>
      </c>
      <c r="B33" s="68" t="s">
        <v>727</v>
      </c>
      <c r="C33" s="70">
        <v>322866</v>
      </c>
      <c r="D33" s="78"/>
      <c r="E33" s="70">
        <v>5</v>
      </c>
      <c r="F33" s="71">
        <v>89218850988</v>
      </c>
      <c r="G33" s="79"/>
      <c r="H33" s="70"/>
      <c r="I33" s="70">
        <v>317</v>
      </c>
      <c r="J33" s="70"/>
    </row>
    <row r="34" spans="1:10">
      <c r="A34" s="70">
        <v>33</v>
      </c>
      <c r="B34" s="68" t="s">
        <v>728</v>
      </c>
      <c r="C34" s="70">
        <v>323151</v>
      </c>
      <c r="D34" s="70"/>
      <c r="E34" s="70"/>
      <c r="F34" s="71"/>
      <c r="G34" s="77"/>
      <c r="H34" s="70"/>
      <c r="I34" s="70">
        <v>318</v>
      </c>
      <c r="J34" s="70"/>
    </row>
    <row r="35" spans="1:10">
      <c r="A35" s="70">
        <v>34</v>
      </c>
      <c r="B35" s="68" t="s">
        <v>729</v>
      </c>
      <c r="C35" s="70">
        <v>321731</v>
      </c>
      <c r="D35" s="78"/>
      <c r="E35" s="70">
        <v>5.5</v>
      </c>
      <c r="F35" s="71" t="s">
        <v>968</v>
      </c>
      <c r="G35" s="77"/>
      <c r="H35" s="70"/>
      <c r="I35" s="70">
        <v>319</v>
      </c>
      <c r="J35" s="70"/>
    </row>
    <row r="36" spans="1:10">
      <c r="A36" s="70">
        <v>35</v>
      </c>
      <c r="B36" s="68" t="s">
        <v>730</v>
      </c>
      <c r="C36" s="70">
        <v>322684</v>
      </c>
      <c r="D36" s="78"/>
      <c r="E36" s="70">
        <v>6</v>
      </c>
      <c r="F36" s="71" t="s">
        <v>969</v>
      </c>
      <c r="G36" s="77"/>
      <c r="H36" s="70"/>
      <c r="I36" s="70">
        <v>320</v>
      </c>
      <c r="J36" s="70"/>
    </row>
    <row r="37" spans="1:10">
      <c r="A37" s="70">
        <v>36</v>
      </c>
      <c r="B37" s="68" t="s">
        <v>731</v>
      </c>
      <c r="C37" s="70">
        <v>321733</v>
      </c>
      <c r="D37" s="78"/>
      <c r="E37" s="70">
        <v>7</v>
      </c>
      <c r="F37" s="71">
        <v>89218786524</v>
      </c>
      <c r="G37" s="79"/>
      <c r="H37" s="70"/>
      <c r="I37" s="70">
        <v>321</v>
      </c>
      <c r="J37" s="70"/>
    </row>
    <row r="38" spans="1:10">
      <c r="A38" s="70">
        <v>37</v>
      </c>
      <c r="B38" s="68" t="s">
        <v>732</v>
      </c>
      <c r="C38" s="70">
        <v>322536</v>
      </c>
      <c r="D38" s="78"/>
      <c r="E38" s="70">
        <v>5</v>
      </c>
      <c r="F38" s="71">
        <v>79215885508</v>
      </c>
      <c r="G38" s="79"/>
      <c r="H38" s="70"/>
      <c r="I38" s="70">
        <v>322</v>
      </c>
      <c r="J38" s="70"/>
    </row>
    <row r="39" spans="1:10">
      <c r="A39" s="70">
        <v>38</v>
      </c>
      <c r="B39" s="68" t="s">
        <v>733</v>
      </c>
      <c r="C39" s="70">
        <v>322544</v>
      </c>
      <c r="D39" s="78"/>
      <c r="E39" s="70">
        <v>7</v>
      </c>
      <c r="F39" s="71" t="s">
        <v>970</v>
      </c>
      <c r="G39" s="79"/>
      <c r="H39" s="70"/>
      <c r="I39" s="70">
        <v>323</v>
      </c>
      <c r="J39" s="70"/>
    </row>
    <row r="40" spans="1:10">
      <c r="A40" s="70">
        <v>39</v>
      </c>
      <c r="B40" s="68" t="s">
        <v>734</v>
      </c>
      <c r="C40" s="70">
        <v>322396</v>
      </c>
      <c r="D40" s="78"/>
      <c r="E40" s="70">
        <v>6</v>
      </c>
      <c r="F40" s="71" t="s">
        <v>971</v>
      </c>
      <c r="G40" s="77"/>
      <c r="H40" s="70"/>
      <c r="I40" s="70">
        <v>324</v>
      </c>
      <c r="J40" s="70"/>
    </row>
    <row r="41" spans="1:10">
      <c r="A41" s="70">
        <v>40</v>
      </c>
      <c r="B41" s="68" t="s">
        <v>735</v>
      </c>
      <c r="C41" s="70">
        <v>323493</v>
      </c>
      <c r="D41" s="78"/>
      <c r="E41" s="70">
        <v>6</v>
      </c>
      <c r="F41" s="71">
        <v>89657915013</v>
      </c>
      <c r="G41" s="79"/>
      <c r="H41" s="70"/>
      <c r="I41" s="70">
        <v>325</v>
      </c>
      <c r="J41" s="70"/>
    </row>
    <row r="42" spans="1:10">
      <c r="A42" s="70">
        <v>41</v>
      </c>
      <c r="B42" s="68" t="s">
        <v>1457</v>
      </c>
      <c r="C42" s="70">
        <v>321740</v>
      </c>
      <c r="D42" s="78"/>
      <c r="E42" s="70">
        <v>6</v>
      </c>
      <c r="F42" s="71">
        <v>89500074775</v>
      </c>
      <c r="G42" s="79"/>
      <c r="H42" s="70"/>
      <c r="I42" s="70">
        <v>326</v>
      </c>
      <c r="J42" s="70"/>
    </row>
    <row r="43" spans="1:10">
      <c r="A43" s="70">
        <v>42</v>
      </c>
      <c r="B43" s="68" t="s">
        <v>736</v>
      </c>
      <c r="C43" s="70">
        <v>322889</v>
      </c>
      <c r="D43" s="78"/>
      <c r="E43" s="70">
        <v>6</v>
      </c>
      <c r="F43" s="71">
        <v>89602519191</v>
      </c>
      <c r="G43" s="79"/>
      <c r="H43" s="70"/>
      <c r="I43" s="70">
        <v>327</v>
      </c>
      <c r="J43" s="70"/>
    </row>
    <row r="44" spans="1:10">
      <c r="A44" s="70">
        <v>43</v>
      </c>
      <c r="B44" s="68" t="s">
        <v>737</v>
      </c>
      <c r="C44" s="70">
        <v>322490</v>
      </c>
      <c r="D44" s="78"/>
      <c r="E44" s="70">
        <v>6</v>
      </c>
      <c r="F44" s="71">
        <v>89217996355</v>
      </c>
      <c r="G44" s="79"/>
      <c r="H44" s="70"/>
      <c r="I44" s="70">
        <v>328</v>
      </c>
      <c r="J44" s="70"/>
    </row>
    <row r="45" spans="1:10">
      <c r="A45" s="70">
        <v>44</v>
      </c>
      <c r="B45" s="68" t="s">
        <v>738</v>
      </c>
      <c r="C45" s="70">
        <v>321742</v>
      </c>
      <c r="D45" s="78"/>
      <c r="E45" s="70">
        <v>6.5</v>
      </c>
      <c r="F45" s="71" t="s">
        <v>972</v>
      </c>
      <c r="G45" s="77"/>
      <c r="H45" s="70"/>
      <c r="I45" s="70">
        <v>329</v>
      </c>
      <c r="J45" s="70"/>
    </row>
    <row r="46" spans="1:10">
      <c r="A46" s="70">
        <v>45</v>
      </c>
      <c r="B46" s="68" t="s">
        <v>739</v>
      </c>
      <c r="C46" s="70">
        <v>323117</v>
      </c>
      <c r="D46" s="78"/>
      <c r="E46" s="70">
        <v>5.5</v>
      </c>
      <c r="F46" s="71">
        <v>9319782526</v>
      </c>
      <c r="G46" s="79"/>
      <c r="H46" s="70"/>
      <c r="I46" s="70">
        <v>330</v>
      </c>
      <c r="J46" s="70"/>
    </row>
    <row r="47" spans="1:10">
      <c r="A47" s="70">
        <v>46</v>
      </c>
      <c r="B47" s="68" t="s">
        <v>740</v>
      </c>
      <c r="C47" s="70">
        <v>322534</v>
      </c>
      <c r="D47" s="70"/>
      <c r="E47" s="70"/>
      <c r="F47" s="71"/>
      <c r="G47" s="77"/>
      <c r="H47" s="70"/>
      <c r="I47" s="70">
        <v>331</v>
      </c>
      <c r="J47" s="70"/>
    </row>
    <row r="48" spans="1:10">
      <c r="A48" s="70">
        <v>47</v>
      </c>
      <c r="B48" s="68" t="s">
        <v>741</v>
      </c>
      <c r="C48" s="70">
        <v>323343</v>
      </c>
      <c r="D48" s="70"/>
      <c r="E48" s="70"/>
      <c r="F48" s="71"/>
      <c r="G48" s="77"/>
      <c r="H48" s="70"/>
      <c r="I48" s="70">
        <v>332</v>
      </c>
      <c r="J48" s="70"/>
    </row>
    <row r="49" spans="1:10">
      <c r="A49" s="70">
        <v>48</v>
      </c>
      <c r="B49" s="68" t="s">
        <v>742</v>
      </c>
      <c r="C49" s="70">
        <v>323409</v>
      </c>
      <c r="D49" s="78"/>
      <c r="E49" s="70">
        <v>5.5</v>
      </c>
      <c r="F49" s="71">
        <v>9522887363</v>
      </c>
      <c r="G49" s="79"/>
      <c r="H49" s="70"/>
      <c r="I49" s="70">
        <v>333</v>
      </c>
      <c r="J49" s="70"/>
    </row>
    <row r="50" spans="1:10">
      <c r="A50" s="70">
        <v>49</v>
      </c>
      <c r="B50" s="68" t="s">
        <v>743</v>
      </c>
      <c r="C50" s="70">
        <v>323173</v>
      </c>
      <c r="D50" s="78"/>
      <c r="E50" s="70">
        <v>6.5</v>
      </c>
      <c r="F50" s="71">
        <v>89062581214</v>
      </c>
      <c r="G50" s="79"/>
      <c r="H50" s="70"/>
      <c r="I50" s="70">
        <v>334</v>
      </c>
      <c r="J50" s="70"/>
    </row>
    <row r="51" spans="1:10">
      <c r="A51" s="70">
        <v>50</v>
      </c>
      <c r="B51" s="68" t="s">
        <v>744</v>
      </c>
      <c r="C51" s="70">
        <v>323451</v>
      </c>
      <c r="D51" s="78"/>
      <c r="E51" s="70">
        <v>6</v>
      </c>
      <c r="F51" s="71">
        <v>89119836858</v>
      </c>
      <c r="G51" s="79"/>
      <c r="H51" s="70"/>
      <c r="I51" s="70">
        <v>335</v>
      </c>
      <c r="J51" s="70"/>
    </row>
    <row r="52" spans="1:10">
      <c r="A52" s="70">
        <v>51</v>
      </c>
      <c r="B52" s="68" t="s">
        <v>745</v>
      </c>
      <c r="C52" s="70">
        <v>323291</v>
      </c>
      <c r="D52" s="78"/>
      <c r="E52" s="70">
        <v>7.7</v>
      </c>
      <c r="F52" s="71">
        <v>9112915379</v>
      </c>
      <c r="G52" s="79"/>
      <c r="H52" s="70"/>
      <c r="I52" s="70">
        <v>336</v>
      </c>
      <c r="J52" s="70"/>
    </row>
    <row r="53" spans="1:10">
      <c r="A53" s="70">
        <v>52</v>
      </c>
      <c r="B53" s="68" t="s">
        <v>973</v>
      </c>
      <c r="C53" s="70">
        <v>322905</v>
      </c>
      <c r="D53" s="78"/>
      <c r="E53" s="70">
        <v>6</v>
      </c>
      <c r="F53" s="71" t="s">
        <v>974</v>
      </c>
      <c r="G53" s="77"/>
      <c r="H53" s="70"/>
      <c r="I53" s="70">
        <v>337</v>
      </c>
      <c r="J53" s="70"/>
    </row>
    <row r="54" spans="1:10">
      <c r="A54" s="70">
        <v>53</v>
      </c>
      <c r="B54" s="68" t="s">
        <v>746</v>
      </c>
      <c r="C54" s="70">
        <v>322558</v>
      </c>
      <c r="D54" s="78"/>
      <c r="E54" s="70">
        <v>6</v>
      </c>
      <c r="F54" s="71"/>
      <c r="G54" s="79"/>
      <c r="H54" s="70"/>
      <c r="I54" s="70">
        <v>338</v>
      </c>
      <c r="J54" s="70"/>
    </row>
    <row r="55" spans="1:10">
      <c r="A55" s="70">
        <v>54</v>
      </c>
      <c r="B55" s="68" t="s">
        <v>747</v>
      </c>
      <c r="C55" s="70">
        <v>321750</v>
      </c>
      <c r="D55" s="78"/>
      <c r="E55" s="70">
        <v>5.5</v>
      </c>
      <c r="F55" s="71">
        <v>9112324407</v>
      </c>
      <c r="G55" s="79"/>
      <c r="H55" s="70"/>
      <c r="I55" s="70">
        <v>339</v>
      </c>
      <c r="J55" s="70"/>
    </row>
    <row r="56" spans="1:10">
      <c r="A56" s="70">
        <v>55</v>
      </c>
      <c r="B56" s="68" t="s">
        <v>748</v>
      </c>
      <c r="C56" s="70">
        <v>321751</v>
      </c>
      <c r="D56" s="78"/>
      <c r="E56" s="70">
        <v>6</v>
      </c>
      <c r="F56" s="71" t="s">
        <v>975</v>
      </c>
      <c r="G56" s="77"/>
      <c r="H56" s="70"/>
      <c r="I56" s="70">
        <v>340</v>
      </c>
      <c r="J56" s="70"/>
    </row>
    <row r="57" spans="1:10">
      <c r="A57" s="70">
        <v>56</v>
      </c>
      <c r="B57" s="68" t="s">
        <v>749</v>
      </c>
      <c r="C57" s="70">
        <v>322323</v>
      </c>
      <c r="D57" s="78"/>
      <c r="E57" s="70">
        <v>6</v>
      </c>
      <c r="F57" s="71" t="s">
        <v>976</v>
      </c>
      <c r="G57" s="77"/>
      <c r="H57" s="70"/>
      <c r="I57" s="70">
        <v>341</v>
      </c>
      <c r="J57" s="70"/>
    </row>
    <row r="58" spans="1:10">
      <c r="A58" s="70">
        <v>57</v>
      </c>
      <c r="B58" s="68" t="s">
        <v>751</v>
      </c>
      <c r="C58" s="70">
        <v>322728</v>
      </c>
      <c r="D58" s="78"/>
      <c r="E58" s="70">
        <v>6.5</v>
      </c>
      <c r="F58" s="71">
        <v>89045568690</v>
      </c>
      <c r="G58" s="79"/>
      <c r="H58" s="70"/>
      <c r="I58" s="70">
        <v>342</v>
      </c>
      <c r="J58" s="70"/>
    </row>
    <row r="59" spans="1:10">
      <c r="A59" s="70">
        <v>58</v>
      </c>
      <c r="B59" s="68" t="s">
        <v>750</v>
      </c>
      <c r="C59" s="70">
        <v>321753</v>
      </c>
      <c r="D59" s="70"/>
      <c r="E59" s="70"/>
      <c r="F59" s="71"/>
      <c r="G59" s="77"/>
      <c r="H59" s="70"/>
      <c r="I59" s="70">
        <v>343</v>
      </c>
      <c r="J59" s="70"/>
    </row>
    <row r="60" spans="1:10">
      <c r="A60" s="70">
        <v>59</v>
      </c>
      <c r="B60" s="68" t="s">
        <v>752</v>
      </c>
      <c r="C60" s="70">
        <v>323491</v>
      </c>
      <c r="D60" s="78"/>
      <c r="E60" s="70">
        <v>6</v>
      </c>
      <c r="F60" s="71">
        <v>89118339399</v>
      </c>
      <c r="G60" s="79"/>
      <c r="H60" s="70"/>
      <c r="I60" s="70">
        <v>344</v>
      </c>
      <c r="J60" s="70"/>
    </row>
    <row r="61" spans="1:10">
      <c r="A61" s="70">
        <v>60</v>
      </c>
      <c r="B61" s="68" t="s">
        <v>753</v>
      </c>
      <c r="C61" s="70">
        <v>322838</v>
      </c>
      <c r="D61" s="78"/>
      <c r="E61" s="70"/>
      <c r="F61" s="71">
        <v>89217996997</v>
      </c>
      <c r="G61" s="79"/>
      <c r="H61" s="70"/>
      <c r="I61" s="70">
        <v>345</v>
      </c>
      <c r="J61" s="70"/>
    </row>
    <row r="62" spans="1:10">
      <c r="A62" s="70">
        <v>61</v>
      </c>
      <c r="B62" s="68" t="s">
        <v>754</v>
      </c>
      <c r="C62" s="70">
        <v>323202</v>
      </c>
      <c r="D62" s="78"/>
      <c r="E62" s="70">
        <v>6</v>
      </c>
      <c r="F62" s="71" t="s">
        <v>977</v>
      </c>
      <c r="G62" s="77"/>
      <c r="H62" s="70"/>
      <c r="I62" s="70">
        <v>346</v>
      </c>
      <c r="J62" s="70"/>
    </row>
    <row r="63" spans="1:10">
      <c r="A63" s="70">
        <v>62</v>
      </c>
      <c r="B63" s="68" t="s">
        <v>755</v>
      </c>
      <c r="C63" s="70">
        <v>321758</v>
      </c>
      <c r="D63" s="78"/>
      <c r="E63" s="70">
        <v>5.5</v>
      </c>
      <c r="F63" s="71">
        <v>9219719010</v>
      </c>
      <c r="G63" s="79"/>
      <c r="H63" s="70"/>
      <c r="I63" s="70">
        <v>347</v>
      </c>
      <c r="J63" s="70"/>
    </row>
    <row r="64" spans="1:10">
      <c r="A64" s="70">
        <v>63</v>
      </c>
      <c r="B64" s="68" t="s">
        <v>759</v>
      </c>
      <c r="C64" s="70">
        <v>322384</v>
      </c>
      <c r="D64" s="70"/>
      <c r="E64" s="70"/>
      <c r="F64" s="71"/>
      <c r="G64" s="77"/>
      <c r="H64" s="70"/>
      <c r="I64" s="70">
        <v>348</v>
      </c>
      <c r="J64" s="70"/>
    </row>
    <row r="65" spans="1:10">
      <c r="A65" s="70">
        <v>64</v>
      </c>
      <c r="B65" s="68" t="s">
        <v>758</v>
      </c>
      <c r="C65" s="70">
        <v>322880</v>
      </c>
      <c r="D65" s="78"/>
      <c r="E65" s="70">
        <v>6</v>
      </c>
      <c r="F65" s="71" t="s">
        <v>978</v>
      </c>
      <c r="G65" s="77"/>
      <c r="H65" s="70"/>
      <c r="I65" s="70">
        <v>349</v>
      </c>
      <c r="J65" s="70"/>
    </row>
    <row r="66" spans="1:10">
      <c r="A66" s="70">
        <v>65</v>
      </c>
      <c r="B66" s="68" t="s">
        <v>756</v>
      </c>
      <c r="C66" s="70">
        <v>321759</v>
      </c>
      <c r="D66" s="78"/>
      <c r="E66" s="70">
        <v>6</v>
      </c>
      <c r="F66" s="71">
        <v>9217809102</v>
      </c>
      <c r="G66" s="79"/>
      <c r="H66" s="70"/>
      <c r="I66" s="70">
        <v>350</v>
      </c>
      <c r="J66" s="70"/>
    </row>
    <row r="67" spans="1:10">
      <c r="A67" s="70">
        <v>66</v>
      </c>
      <c r="B67" s="68" t="s">
        <v>1395</v>
      </c>
      <c r="C67" s="70">
        <v>323543</v>
      </c>
      <c r="D67" s="78"/>
      <c r="E67" s="70">
        <v>6.5</v>
      </c>
      <c r="F67" s="71"/>
      <c r="G67" s="79"/>
      <c r="H67" s="70"/>
      <c r="I67" s="70">
        <v>351</v>
      </c>
      <c r="J67" s="68" t="s">
        <v>1443</v>
      </c>
    </row>
    <row r="68" spans="1:10">
      <c r="A68" s="70">
        <v>67</v>
      </c>
      <c r="B68" s="68" t="s">
        <v>757</v>
      </c>
      <c r="C68" s="70">
        <v>322192</v>
      </c>
      <c r="D68" s="78"/>
      <c r="E68" s="70">
        <v>5</v>
      </c>
      <c r="F68" s="71" t="s">
        <v>979</v>
      </c>
      <c r="G68" s="79"/>
      <c r="H68" s="70"/>
      <c r="I68" s="70">
        <v>352</v>
      </c>
      <c r="J68" s="70"/>
    </row>
    <row r="69" spans="1:10">
      <c r="A69" s="70">
        <v>68</v>
      </c>
      <c r="B69" s="68" t="s">
        <v>760</v>
      </c>
      <c r="C69" s="70">
        <v>322591</v>
      </c>
      <c r="D69" s="78"/>
      <c r="E69" s="70">
        <v>7</v>
      </c>
      <c r="F69" s="71" t="s">
        <v>980</v>
      </c>
      <c r="G69" s="77"/>
      <c r="H69" s="70"/>
      <c r="I69" s="70">
        <v>353</v>
      </c>
      <c r="J69" s="70"/>
    </row>
    <row r="70" spans="1:10">
      <c r="A70" s="70">
        <v>69</v>
      </c>
      <c r="B70" s="68" t="s">
        <v>921</v>
      </c>
      <c r="C70" s="70">
        <v>323533</v>
      </c>
      <c r="D70" s="78"/>
      <c r="E70" s="70">
        <v>5.5</v>
      </c>
      <c r="F70" s="71">
        <v>89516767581</v>
      </c>
      <c r="G70" s="79"/>
      <c r="H70" s="70"/>
      <c r="I70" s="70">
        <v>354</v>
      </c>
      <c r="J70" s="70"/>
    </row>
    <row r="71" spans="1:10">
      <c r="A71" s="70">
        <v>70</v>
      </c>
      <c r="B71" s="68" t="s">
        <v>761</v>
      </c>
      <c r="C71" s="70">
        <v>321933</v>
      </c>
      <c r="D71" s="78"/>
      <c r="E71" s="70">
        <v>6</v>
      </c>
      <c r="F71" s="71">
        <v>79112243460</v>
      </c>
      <c r="G71" s="79"/>
      <c r="H71" s="70"/>
      <c r="I71" s="70">
        <v>355</v>
      </c>
      <c r="J71" s="70"/>
    </row>
    <row r="72" spans="1:10">
      <c r="A72" s="70">
        <v>71</v>
      </c>
      <c r="B72" s="68" t="s">
        <v>2505</v>
      </c>
      <c r="C72" s="87">
        <v>323554</v>
      </c>
      <c r="D72" s="70"/>
      <c r="E72" s="70"/>
      <c r="F72" s="71"/>
      <c r="G72" s="77"/>
      <c r="H72" s="70"/>
      <c r="I72" s="70">
        <v>356</v>
      </c>
      <c r="J72" s="68" t="s">
        <v>2506</v>
      </c>
    </row>
    <row r="73" spans="1:10">
      <c r="A73" s="70">
        <v>72</v>
      </c>
      <c r="B73" s="68" t="s">
        <v>762</v>
      </c>
      <c r="C73" s="70">
        <v>323231</v>
      </c>
      <c r="D73" s="78"/>
      <c r="E73" s="70">
        <v>6</v>
      </c>
      <c r="F73" s="71">
        <v>89218707718</v>
      </c>
      <c r="G73" s="79"/>
      <c r="H73" s="70"/>
      <c r="I73" s="70">
        <v>357</v>
      </c>
      <c r="J73" s="70"/>
    </row>
    <row r="74" spans="1:10">
      <c r="A74" s="70">
        <v>73</v>
      </c>
      <c r="B74" s="68" t="s">
        <v>763</v>
      </c>
      <c r="C74" s="70">
        <v>322683</v>
      </c>
      <c r="D74" s="78"/>
      <c r="E74" s="70">
        <v>6</v>
      </c>
      <c r="F74" s="71" t="s">
        <v>981</v>
      </c>
      <c r="G74" s="79"/>
      <c r="H74" s="70"/>
      <c r="I74" s="70">
        <v>358</v>
      </c>
      <c r="J74" s="70"/>
    </row>
    <row r="75" spans="1:10">
      <c r="A75" s="70">
        <v>74</v>
      </c>
      <c r="B75" s="68" t="s">
        <v>764</v>
      </c>
      <c r="C75" s="70">
        <v>322845</v>
      </c>
      <c r="D75" s="78"/>
      <c r="E75" s="70">
        <v>5</v>
      </c>
      <c r="F75" s="71">
        <v>89218824967</v>
      </c>
      <c r="G75" s="79"/>
      <c r="H75" s="70"/>
      <c r="I75" s="70">
        <v>359</v>
      </c>
      <c r="J75" s="70"/>
    </row>
    <row r="76" spans="1:10">
      <c r="A76" s="70">
        <v>75</v>
      </c>
      <c r="B76" s="68" t="s">
        <v>399</v>
      </c>
      <c r="C76" s="80">
        <v>324189</v>
      </c>
      <c r="D76" s="78"/>
      <c r="E76" s="70">
        <v>6.5</v>
      </c>
      <c r="F76" s="71">
        <v>9218975178</v>
      </c>
      <c r="G76" s="79"/>
      <c r="H76" s="70"/>
      <c r="I76" s="70">
        <v>360</v>
      </c>
      <c r="J76" s="70"/>
    </row>
    <row r="77" spans="1:10">
      <c r="A77" s="70">
        <v>76</v>
      </c>
      <c r="B77" s="68" t="s">
        <v>766</v>
      </c>
      <c r="C77" s="70">
        <v>323488</v>
      </c>
      <c r="D77" s="78"/>
      <c r="E77" s="70">
        <v>6</v>
      </c>
      <c r="F77" s="71">
        <v>89522289651</v>
      </c>
      <c r="G77" s="77"/>
      <c r="H77" s="70"/>
      <c r="I77" s="70">
        <v>361</v>
      </c>
      <c r="J77" s="70"/>
    </row>
    <row r="78" spans="1:10">
      <c r="A78" s="70">
        <v>77</v>
      </c>
      <c r="B78" s="68" t="s">
        <v>765</v>
      </c>
      <c r="C78" s="80">
        <v>323478</v>
      </c>
      <c r="D78" s="78"/>
      <c r="E78" s="70">
        <v>5.5</v>
      </c>
      <c r="F78" s="71">
        <v>9310057307</v>
      </c>
      <c r="G78" s="77"/>
      <c r="H78" s="70"/>
      <c r="I78" s="70">
        <v>362</v>
      </c>
      <c r="J78" s="70"/>
    </row>
    <row r="79" spans="1:10">
      <c r="A79" s="70">
        <v>78</v>
      </c>
      <c r="B79" s="68" t="s">
        <v>767</v>
      </c>
      <c r="C79" s="70">
        <v>321772</v>
      </c>
      <c r="D79" s="78"/>
      <c r="E79" s="70">
        <v>6.5</v>
      </c>
      <c r="F79" s="71" t="s">
        <v>982</v>
      </c>
      <c r="G79" s="77"/>
      <c r="H79" s="70"/>
      <c r="I79" s="70">
        <v>363</v>
      </c>
      <c r="J79" s="70"/>
    </row>
    <row r="80" spans="1:10">
      <c r="A80" s="70">
        <v>79</v>
      </c>
      <c r="B80" s="68" t="s">
        <v>768</v>
      </c>
      <c r="C80" s="70">
        <v>322733</v>
      </c>
      <c r="D80" s="78"/>
      <c r="E80" s="70">
        <v>6</v>
      </c>
      <c r="F80" s="71" t="s">
        <v>983</v>
      </c>
      <c r="G80" s="77"/>
      <c r="H80" s="70"/>
      <c r="I80" s="70">
        <v>364</v>
      </c>
      <c r="J80" s="70"/>
    </row>
    <row r="81" spans="1:10">
      <c r="A81" s="70">
        <v>80</v>
      </c>
      <c r="B81" s="68" t="s">
        <v>769</v>
      </c>
      <c r="C81" s="70">
        <v>321773</v>
      </c>
      <c r="D81" s="78"/>
      <c r="E81" s="70">
        <v>7</v>
      </c>
      <c r="F81" s="71">
        <v>89216337406</v>
      </c>
      <c r="G81" s="77"/>
      <c r="H81" s="70"/>
      <c r="I81" s="70">
        <v>365</v>
      </c>
      <c r="J81" s="70"/>
    </row>
    <row r="82" spans="1:10">
      <c r="A82" s="70">
        <v>81</v>
      </c>
      <c r="B82" s="68" t="s">
        <v>770</v>
      </c>
      <c r="C82" s="70">
        <v>322797</v>
      </c>
      <c r="D82" s="78"/>
      <c r="E82" s="70"/>
      <c r="F82" s="71">
        <v>9216322741</v>
      </c>
      <c r="G82" s="79"/>
      <c r="H82" s="70"/>
      <c r="I82" s="70">
        <v>366</v>
      </c>
      <c r="J82" s="70"/>
    </row>
    <row r="83" spans="1:10">
      <c r="A83" s="70">
        <v>82</v>
      </c>
      <c r="B83" s="68" t="s">
        <v>771</v>
      </c>
      <c r="C83" s="70">
        <v>323431</v>
      </c>
      <c r="D83" s="78"/>
      <c r="E83" s="70">
        <v>6.5</v>
      </c>
      <c r="F83" s="71" t="s">
        <v>984</v>
      </c>
      <c r="G83" s="79"/>
      <c r="H83" s="70"/>
      <c r="I83" s="70">
        <v>367</v>
      </c>
      <c r="J83" s="70"/>
    </row>
    <row r="84" spans="1:10">
      <c r="A84" s="70">
        <v>83</v>
      </c>
      <c r="B84" s="68" t="s">
        <v>772</v>
      </c>
      <c r="C84" s="70">
        <v>323506</v>
      </c>
      <c r="D84" s="78"/>
      <c r="E84" s="70">
        <v>5.5</v>
      </c>
      <c r="F84" s="71">
        <v>89650834398</v>
      </c>
      <c r="G84" s="79"/>
      <c r="H84" s="70"/>
      <c r="I84" s="70">
        <v>368</v>
      </c>
      <c r="J84" s="70"/>
    </row>
    <row r="85" spans="1:10">
      <c r="A85" s="70">
        <v>84</v>
      </c>
      <c r="B85" s="68" t="s">
        <v>773</v>
      </c>
      <c r="C85" s="70">
        <v>321782</v>
      </c>
      <c r="D85" s="78"/>
      <c r="E85" s="70">
        <v>6</v>
      </c>
      <c r="F85" s="71">
        <v>9117411733</v>
      </c>
      <c r="G85" s="79"/>
      <c r="H85" s="70"/>
      <c r="I85" s="70">
        <v>369</v>
      </c>
      <c r="J85" s="70"/>
    </row>
    <row r="86" spans="1:10">
      <c r="A86" s="70">
        <v>85</v>
      </c>
      <c r="B86" s="68" t="s">
        <v>774</v>
      </c>
      <c r="C86" s="70">
        <v>321783</v>
      </c>
      <c r="D86" s="78"/>
      <c r="E86" s="70">
        <v>6.5</v>
      </c>
      <c r="F86" s="71" t="s">
        <v>985</v>
      </c>
      <c r="G86" s="77"/>
      <c r="H86" s="70"/>
      <c r="I86" s="70">
        <v>370</v>
      </c>
      <c r="J86" s="70"/>
    </row>
    <row r="87" spans="1:10">
      <c r="A87" s="70">
        <v>86</v>
      </c>
      <c r="B87" s="68" t="s">
        <v>775</v>
      </c>
      <c r="C87" s="70">
        <v>321784</v>
      </c>
      <c r="D87" s="78"/>
      <c r="E87" s="70">
        <v>5.5</v>
      </c>
      <c r="F87" s="71">
        <v>89213451130</v>
      </c>
      <c r="G87" s="79"/>
      <c r="H87" s="70"/>
      <c r="I87" s="70">
        <v>371</v>
      </c>
      <c r="J87" s="70"/>
    </row>
    <row r="88" spans="1:10">
      <c r="A88" s="70">
        <v>87</v>
      </c>
      <c r="B88" s="68" t="s">
        <v>776</v>
      </c>
      <c r="C88" s="70">
        <v>322608</v>
      </c>
      <c r="D88" s="78"/>
      <c r="E88" s="70">
        <v>5</v>
      </c>
      <c r="F88" s="71">
        <v>9214124606</v>
      </c>
      <c r="G88" s="77"/>
      <c r="H88" s="70"/>
      <c r="I88" s="70">
        <v>372</v>
      </c>
      <c r="J88" s="70"/>
    </row>
    <row r="89" spans="1:10">
      <c r="A89" s="70">
        <v>88</v>
      </c>
      <c r="B89" s="68" t="s">
        <v>777</v>
      </c>
      <c r="C89" s="70">
        <v>322537</v>
      </c>
      <c r="D89" s="70"/>
      <c r="E89" s="70"/>
      <c r="F89" s="71"/>
      <c r="G89" s="77"/>
      <c r="H89" s="70"/>
      <c r="I89" s="70">
        <v>373</v>
      </c>
      <c r="J89" s="70"/>
    </row>
    <row r="90" spans="1:10">
      <c r="A90" s="70">
        <v>89</v>
      </c>
      <c r="B90" s="68" t="s">
        <v>778</v>
      </c>
      <c r="C90" s="70">
        <v>322788</v>
      </c>
      <c r="D90" s="78"/>
      <c r="E90" s="70">
        <v>6</v>
      </c>
      <c r="F90" s="71">
        <v>9213330544</v>
      </c>
      <c r="G90" s="79"/>
      <c r="H90" s="70"/>
      <c r="I90" s="70">
        <v>374</v>
      </c>
      <c r="J90" s="70"/>
    </row>
    <row r="91" spans="1:10">
      <c r="A91" s="70">
        <v>90</v>
      </c>
      <c r="B91" s="81" t="s">
        <v>986</v>
      </c>
      <c r="C91" s="70">
        <v>323530</v>
      </c>
      <c r="D91" s="82"/>
      <c r="E91" s="70">
        <v>5.5</v>
      </c>
      <c r="F91" s="71" t="s">
        <v>987</v>
      </c>
      <c r="G91" s="77"/>
      <c r="H91" s="70"/>
      <c r="I91" s="79">
        <v>375</v>
      </c>
      <c r="J91" s="70"/>
    </row>
    <row r="92" spans="1:10">
      <c r="A92" s="70">
        <v>91</v>
      </c>
      <c r="B92" s="68" t="s">
        <v>779</v>
      </c>
      <c r="C92" s="70">
        <v>322138</v>
      </c>
      <c r="D92" s="78"/>
      <c r="E92" s="70">
        <v>6</v>
      </c>
      <c r="F92" s="71" t="s">
        <v>988</v>
      </c>
      <c r="G92" s="79"/>
      <c r="H92" s="70"/>
      <c r="I92" s="70">
        <v>376</v>
      </c>
      <c r="J92" s="70"/>
    </row>
    <row r="93" spans="1:10">
      <c r="A93" s="70">
        <v>92</v>
      </c>
      <c r="B93" s="68" t="s">
        <v>780</v>
      </c>
      <c r="C93" s="70">
        <v>321787</v>
      </c>
      <c r="D93" s="78"/>
      <c r="E93" s="70">
        <v>6</v>
      </c>
      <c r="F93" s="71" t="s">
        <v>989</v>
      </c>
      <c r="G93" s="79"/>
      <c r="H93" s="70"/>
      <c r="I93" s="70">
        <v>377</v>
      </c>
      <c r="J93" s="70"/>
    </row>
    <row r="94" spans="1:10">
      <c r="A94" s="70">
        <v>93</v>
      </c>
      <c r="B94" s="68" t="s">
        <v>781</v>
      </c>
      <c r="C94" s="70">
        <v>321938</v>
      </c>
      <c r="D94" s="78"/>
      <c r="E94" s="70">
        <v>6</v>
      </c>
      <c r="F94" s="71">
        <v>89523992565</v>
      </c>
      <c r="G94" s="79"/>
      <c r="H94" s="70"/>
      <c r="I94" s="70">
        <v>378</v>
      </c>
      <c r="J94" s="70"/>
    </row>
    <row r="95" spans="1:10">
      <c r="A95" s="70">
        <v>94</v>
      </c>
      <c r="B95" s="68" t="s">
        <v>782</v>
      </c>
      <c r="C95" s="70">
        <v>322204</v>
      </c>
      <c r="D95" s="78"/>
      <c r="E95" s="70"/>
      <c r="F95" s="71"/>
      <c r="G95" s="79"/>
      <c r="H95" s="70"/>
      <c r="I95" s="70">
        <v>379</v>
      </c>
      <c r="J95" s="70"/>
    </row>
    <row r="96" spans="1:10">
      <c r="A96" s="70">
        <v>95</v>
      </c>
      <c r="B96" s="68" t="s">
        <v>783</v>
      </c>
      <c r="C96" s="70">
        <v>321940</v>
      </c>
      <c r="D96" s="70"/>
      <c r="E96" s="70">
        <v>5.5</v>
      </c>
      <c r="F96" s="71">
        <v>921.39210049999997</v>
      </c>
      <c r="G96" s="79"/>
      <c r="H96" s="70"/>
      <c r="I96" s="70">
        <v>380</v>
      </c>
      <c r="J96" s="70"/>
    </row>
    <row r="97" spans="1:10">
      <c r="A97" s="70">
        <v>96</v>
      </c>
      <c r="B97" s="68" t="s">
        <v>784</v>
      </c>
      <c r="C97" s="70">
        <v>323194</v>
      </c>
      <c r="D97" s="78"/>
      <c r="E97" s="70">
        <v>5.5</v>
      </c>
      <c r="F97" s="71" t="s">
        <v>990</v>
      </c>
      <c r="G97" s="79"/>
      <c r="H97" s="70"/>
      <c r="I97" s="70">
        <v>381</v>
      </c>
      <c r="J97" s="70"/>
    </row>
    <row r="98" spans="1:10">
      <c r="A98" s="70">
        <v>97</v>
      </c>
      <c r="B98" s="68" t="s">
        <v>785</v>
      </c>
      <c r="C98" s="70">
        <v>321794</v>
      </c>
      <c r="D98" s="78"/>
      <c r="E98" s="70">
        <v>6.5</v>
      </c>
      <c r="F98" s="71" t="s">
        <v>991</v>
      </c>
      <c r="G98" s="79"/>
      <c r="H98" s="70"/>
      <c r="I98" s="70">
        <v>382</v>
      </c>
      <c r="J98" s="70"/>
    </row>
    <row r="99" spans="1:10">
      <c r="A99" s="70">
        <v>98</v>
      </c>
      <c r="B99" s="68" t="s">
        <v>786</v>
      </c>
      <c r="C99" s="70">
        <v>322793</v>
      </c>
      <c r="D99" s="70"/>
      <c r="E99" s="70"/>
      <c r="F99" s="71"/>
      <c r="G99" s="77"/>
      <c r="H99" s="70"/>
      <c r="I99" s="70">
        <v>383</v>
      </c>
      <c r="J99" s="70"/>
    </row>
    <row r="100" spans="1:10">
      <c r="A100" s="70">
        <v>99</v>
      </c>
      <c r="B100" s="68" t="s">
        <v>787</v>
      </c>
      <c r="C100" s="70">
        <v>322398</v>
      </c>
      <c r="D100" s="78"/>
      <c r="E100" s="70">
        <v>6</v>
      </c>
      <c r="F100" s="71">
        <v>89217829933</v>
      </c>
      <c r="G100" s="79"/>
      <c r="H100" s="70"/>
      <c r="I100" s="70">
        <v>384</v>
      </c>
      <c r="J100" s="70"/>
    </row>
    <row r="101" spans="1:10">
      <c r="A101" s="70">
        <v>100</v>
      </c>
      <c r="B101" s="68" t="s">
        <v>788</v>
      </c>
      <c r="C101" s="70">
        <v>321796</v>
      </c>
      <c r="D101" s="78"/>
      <c r="E101" s="70">
        <v>6</v>
      </c>
      <c r="F101" s="71" t="s">
        <v>992</v>
      </c>
      <c r="G101" s="77"/>
      <c r="H101" s="70"/>
      <c r="I101" s="70">
        <v>385</v>
      </c>
      <c r="J101" s="70"/>
    </row>
    <row r="102" spans="1:10">
      <c r="A102" s="70">
        <v>101</v>
      </c>
      <c r="B102" s="68" t="s">
        <v>789</v>
      </c>
      <c r="C102" s="70">
        <v>322899</v>
      </c>
      <c r="D102" s="78"/>
      <c r="E102" s="70">
        <v>5</v>
      </c>
      <c r="F102" s="71" t="s">
        <v>993</v>
      </c>
      <c r="G102" s="79"/>
      <c r="H102" s="70"/>
      <c r="I102" s="70">
        <v>386</v>
      </c>
      <c r="J102" s="70"/>
    </row>
    <row r="103" spans="1:10">
      <c r="A103" s="70">
        <v>102</v>
      </c>
      <c r="B103" s="68" t="s">
        <v>790</v>
      </c>
      <c r="C103" s="70">
        <v>321799</v>
      </c>
      <c r="D103" s="78"/>
      <c r="E103" s="70"/>
      <c r="F103" s="71">
        <v>9119305517</v>
      </c>
      <c r="G103" s="79"/>
      <c r="H103" s="70"/>
      <c r="I103" s="70">
        <v>387</v>
      </c>
      <c r="J103" s="70"/>
    </row>
    <row r="104" spans="1:10">
      <c r="A104" s="70">
        <v>103</v>
      </c>
      <c r="B104" s="68" t="s">
        <v>791</v>
      </c>
      <c r="C104" s="70">
        <v>322729</v>
      </c>
      <c r="D104" s="78"/>
      <c r="E104" s="70">
        <v>5</v>
      </c>
      <c r="F104" s="71">
        <v>89811036959</v>
      </c>
      <c r="G104" s="79"/>
      <c r="H104" s="70"/>
      <c r="I104" s="70">
        <v>388</v>
      </c>
      <c r="J104" s="70"/>
    </row>
    <row r="105" spans="1:10">
      <c r="A105" s="70">
        <v>104</v>
      </c>
      <c r="B105" s="68" t="s">
        <v>792</v>
      </c>
      <c r="C105" s="70">
        <v>323336</v>
      </c>
      <c r="D105" s="78"/>
      <c r="E105" s="70">
        <v>5</v>
      </c>
      <c r="F105" s="71" t="s">
        <v>994</v>
      </c>
      <c r="G105" s="77"/>
      <c r="H105" s="70"/>
      <c r="I105" s="70">
        <v>389</v>
      </c>
      <c r="J105" s="70"/>
    </row>
    <row r="106" spans="1:10">
      <c r="A106" s="70">
        <v>105</v>
      </c>
      <c r="B106" s="68" t="s">
        <v>793</v>
      </c>
      <c r="C106" s="70">
        <v>322715</v>
      </c>
      <c r="D106" s="78"/>
      <c r="E106" s="70">
        <v>5</v>
      </c>
      <c r="F106" s="71" t="s">
        <v>995</v>
      </c>
      <c r="G106" s="77"/>
      <c r="H106" s="70"/>
      <c r="I106" s="70">
        <v>390</v>
      </c>
      <c r="J106" s="70"/>
    </row>
    <row r="107" spans="1:10">
      <c r="A107" s="70">
        <v>106</v>
      </c>
      <c r="B107" s="68" t="s">
        <v>794</v>
      </c>
      <c r="C107" s="70">
        <v>322190</v>
      </c>
      <c r="D107" s="78"/>
      <c r="E107" s="70">
        <v>6</v>
      </c>
      <c r="F107" s="71">
        <v>9213411290</v>
      </c>
      <c r="G107" s="79"/>
      <c r="H107" s="70"/>
      <c r="I107" s="70">
        <v>391</v>
      </c>
      <c r="J107" s="70"/>
    </row>
    <row r="108" spans="1:10">
      <c r="A108" s="70">
        <v>107</v>
      </c>
      <c r="B108" s="68" t="s">
        <v>795</v>
      </c>
      <c r="C108" s="70">
        <v>322677</v>
      </c>
      <c r="D108" s="78"/>
      <c r="E108" s="70">
        <v>5.5</v>
      </c>
      <c r="F108" s="71" t="s">
        <v>996</v>
      </c>
      <c r="G108" s="77"/>
      <c r="H108" s="70"/>
      <c r="I108" s="70">
        <v>392</v>
      </c>
      <c r="J108" s="70"/>
    </row>
    <row r="109" spans="1:10">
      <c r="A109" s="70">
        <v>108</v>
      </c>
      <c r="B109" s="68" t="s">
        <v>796</v>
      </c>
      <c r="C109" s="70">
        <v>323492</v>
      </c>
      <c r="D109" s="78"/>
      <c r="E109" s="70"/>
      <c r="F109" s="71">
        <v>89313051762</v>
      </c>
      <c r="G109" s="77"/>
      <c r="H109" s="70"/>
      <c r="I109" s="70">
        <v>393</v>
      </c>
      <c r="J109" s="70"/>
    </row>
    <row r="110" spans="1:10">
      <c r="A110" s="70">
        <v>109</v>
      </c>
      <c r="B110" s="68" t="s">
        <v>797</v>
      </c>
      <c r="C110" s="70">
        <v>321808</v>
      </c>
      <c r="D110" s="78"/>
      <c r="E110" s="70">
        <v>7</v>
      </c>
      <c r="F110" s="71" t="s">
        <v>997</v>
      </c>
      <c r="G110" s="77"/>
      <c r="H110" s="70"/>
      <c r="I110" s="70">
        <v>394</v>
      </c>
      <c r="J110" s="70"/>
    </row>
    <row r="111" spans="1:10">
      <c r="A111" s="70">
        <v>110</v>
      </c>
      <c r="B111" s="68" t="s">
        <v>798</v>
      </c>
      <c r="C111" s="70">
        <v>323507</v>
      </c>
      <c r="D111" s="78"/>
      <c r="E111" s="70">
        <v>5.5</v>
      </c>
      <c r="F111" s="71">
        <v>89819468146</v>
      </c>
      <c r="G111" s="79"/>
      <c r="H111" s="70"/>
      <c r="I111" s="70">
        <v>395</v>
      </c>
      <c r="J111" s="70"/>
    </row>
    <row r="112" spans="1:10">
      <c r="A112" s="70">
        <v>111</v>
      </c>
      <c r="B112" s="68" t="s">
        <v>799</v>
      </c>
      <c r="C112" s="70">
        <v>323489</v>
      </c>
      <c r="D112" s="78"/>
      <c r="E112" s="70">
        <v>5.5</v>
      </c>
      <c r="F112" s="71" t="s">
        <v>998</v>
      </c>
      <c r="G112" s="79"/>
      <c r="H112" s="70"/>
      <c r="I112" s="70">
        <v>396</v>
      </c>
      <c r="J112" s="70"/>
    </row>
    <row r="113" spans="1:10">
      <c r="A113" s="70">
        <v>112</v>
      </c>
      <c r="B113" s="68" t="s">
        <v>800</v>
      </c>
      <c r="C113" s="70">
        <v>321942</v>
      </c>
      <c r="D113" s="78"/>
      <c r="E113" s="70">
        <v>6.5</v>
      </c>
      <c r="F113" s="71">
        <v>89218823422</v>
      </c>
      <c r="G113" s="79"/>
      <c r="H113" s="70"/>
      <c r="I113" s="70">
        <v>397</v>
      </c>
      <c r="J113" s="70"/>
    </row>
    <row r="114" spans="1:10">
      <c r="A114" s="70">
        <v>113</v>
      </c>
      <c r="B114" s="68" t="s">
        <v>802</v>
      </c>
      <c r="C114" s="70">
        <v>324087</v>
      </c>
      <c r="D114" s="78"/>
      <c r="E114" s="70">
        <v>6</v>
      </c>
      <c r="F114" s="71" t="s">
        <v>999</v>
      </c>
      <c r="G114" s="77"/>
      <c r="H114" s="70"/>
      <c r="I114" s="70">
        <v>398</v>
      </c>
      <c r="J114" s="70"/>
    </row>
    <row r="115" spans="1:10">
      <c r="A115" s="70">
        <v>114</v>
      </c>
      <c r="B115" s="68" t="s">
        <v>801</v>
      </c>
      <c r="C115" s="70">
        <v>321813</v>
      </c>
      <c r="D115" s="78"/>
      <c r="E115" s="70">
        <v>6</v>
      </c>
      <c r="F115" s="71">
        <v>89215613791</v>
      </c>
      <c r="G115" s="79"/>
      <c r="H115" s="70"/>
      <c r="I115" s="70">
        <v>399</v>
      </c>
      <c r="J115" s="70"/>
    </row>
    <row r="116" spans="1:10">
      <c r="A116" s="70">
        <v>115</v>
      </c>
      <c r="B116" s="68" t="s">
        <v>803</v>
      </c>
      <c r="C116" s="70">
        <v>321815</v>
      </c>
      <c r="D116" s="78"/>
      <c r="E116" s="70">
        <v>7</v>
      </c>
      <c r="F116" s="71">
        <v>9627185565</v>
      </c>
      <c r="G116" s="79"/>
      <c r="H116" s="70"/>
      <c r="I116" s="70">
        <v>400</v>
      </c>
      <c r="J116" s="70"/>
    </row>
    <row r="117" spans="1:10">
      <c r="A117" s="70">
        <v>116</v>
      </c>
      <c r="B117" s="68" t="s">
        <v>804</v>
      </c>
      <c r="C117" s="70">
        <v>322904</v>
      </c>
      <c r="D117" s="78"/>
      <c r="E117" s="70">
        <v>6</v>
      </c>
      <c r="F117" s="71">
        <v>89312217646</v>
      </c>
      <c r="G117" s="77"/>
      <c r="H117" s="70"/>
      <c r="I117" s="70">
        <v>401</v>
      </c>
      <c r="J117" s="70"/>
    </row>
    <row r="118" spans="1:10">
      <c r="A118" s="70">
        <v>117</v>
      </c>
      <c r="B118" s="68" t="s">
        <v>805</v>
      </c>
      <c r="C118" s="70">
        <v>323222</v>
      </c>
      <c r="D118" s="78"/>
      <c r="E118" s="70">
        <v>6</v>
      </c>
      <c r="F118" s="71">
        <v>89112700474</v>
      </c>
      <c r="G118" s="79"/>
      <c r="H118" s="70"/>
      <c r="I118" s="70">
        <v>402</v>
      </c>
      <c r="J118" s="70"/>
    </row>
    <row r="119" spans="1:10">
      <c r="A119" s="70">
        <v>118</v>
      </c>
      <c r="B119" s="68" t="s">
        <v>806</v>
      </c>
      <c r="C119" s="70">
        <v>321817</v>
      </c>
      <c r="D119" s="78"/>
      <c r="E119" s="70">
        <v>6.5</v>
      </c>
      <c r="F119" s="71">
        <v>89214216178</v>
      </c>
      <c r="G119" s="77"/>
      <c r="H119" s="70"/>
      <c r="I119" s="70">
        <v>403</v>
      </c>
      <c r="J119" s="70"/>
    </row>
    <row r="120" spans="1:10">
      <c r="A120" s="70">
        <v>119</v>
      </c>
      <c r="B120" s="68" t="s">
        <v>807</v>
      </c>
      <c r="C120" s="70">
        <v>323421</v>
      </c>
      <c r="D120" s="78"/>
      <c r="E120" s="70">
        <v>6</v>
      </c>
      <c r="F120" s="83">
        <v>89110094872</v>
      </c>
      <c r="G120" s="77"/>
      <c r="H120" s="70"/>
      <c r="I120" s="70">
        <v>404</v>
      </c>
      <c r="J120" s="70"/>
    </row>
    <row r="121" spans="1:10">
      <c r="A121" s="70">
        <v>120</v>
      </c>
      <c r="B121" s="68" t="s">
        <v>808</v>
      </c>
      <c r="C121" s="70">
        <v>323508</v>
      </c>
      <c r="D121" s="78"/>
      <c r="E121" s="70">
        <v>6</v>
      </c>
      <c r="F121" s="71" t="s">
        <v>1000</v>
      </c>
      <c r="G121" s="79"/>
      <c r="H121" s="70"/>
      <c r="I121" s="70">
        <v>405</v>
      </c>
      <c r="J121" s="70"/>
    </row>
    <row r="122" spans="1:10">
      <c r="A122" s="70">
        <v>121</v>
      </c>
      <c r="B122" s="68" t="s">
        <v>809</v>
      </c>
      <c r="C122" s="70">
        <v>322597</v>
      </c>
      <c r="D122" s="70"/>
      <c r="E122" s="70"/>
      <c r="F122" s="71"/>
      <c r="G122" s="77"/>
      <c r="H122" s="70"/>
      <c r="I122" s="70">
        <v>406</v>
      </c>
      <c r="J122" s="70"/>
    </row>
    <row r="123" spans="1:10">
      <c r="A123" s="70">
        <v>122</v>
      </c>
      <c r="B123" s="68" t="s">
        <v>810</v>
      </c>
      <c r="C123" s="70">
        <v>323152</v>
      </c>
      <c r="D123" s="78"/>
      <c r="E123" s="70">
        <v>6</v>
      </c>
      <c r="F123" s="71" t="s">
        <v>1001</v>
      </c>
      <c r="G123" s="84"/>
      <c r="H123" s="70"/>
      <c r="I123" s="70">
        <v>407</v>
      </c>
      <c r="J123" s="70"/>
    </row>
    <row r="124" spans="1:10">
      <c r="A124" s="70">
        <v>123</v>
      </c>
      <c r="B124" s="68" t="s">
        <v>811</v>
      </c>
      <c r="C124" s="70">
        <v>322855</v>
      </c>
      <c r="D124" s="70"/>
      <c r="E124" s="70"/>
      <c r="F124" s="71"/>
      <c r="G124" s="84"/>
      <c r="H124" s="70"/>
      <c r="I124" s="70">
        <v>408</v>
      </c>
      <c r="J124" s="70"/>
    </row>
    <row r="125" spans="1:10">
      <c r="A125" s="70">
        <v>124</v>
      </c>
      <c r="B125" s="68" t="s">
        <v>812</v>
      </c>
      <c r="C125" s="70">
        <v>321818</v>
      </c>
      <c r="D125" s="78"/>
      <c r="E125" s="70">
        <v>6.5</v>
      </c>
      <c r="F125" s="71">
        <v>92115701235</v>
      </c>
      <c r="G125" s="85"/>
      <c r="H125" s="70"/>
      <c r="I125" s="70">
        <v>409</v>
      </c>
      <c r="J125" s="70"/>
    </row>
    <row r="126" spans="1:10">
      <c r="A126" s="70">
        <v>125</v>
      </c>
      <c r="B126" s="68" t="s">
        <v>813</v>
      </c>
      <c r="C126" s="70">
        <v>322206</v>
      </c>
      <c r="D126" s="78"/>
      <c r="E126" s="70">
        <v>6.5</v>
      </c>
      <c r="F126" s="71" t="s">
        <v>1002</v>
      </c>
      <c r="G126" s="84"/>
      <c r="H126" s="70"/>
      <c r="I126" s="70">
        <v>410</v>
      </c>
      <c r="J126" s="70"/>
    </row>
    <row r="127" spans="1:10">
      <c r="A127" s="70">
        <v>126</v>
      </c>
      <c r="B127" s="68" t="s">
        <v>814</v>
      </c>
      <c r="C127" s="70">
        <v>321822</v>
      </c>
      <c r="D127" s="78"/>
      <c r="E127" s="70">
        <v>6.5</v>
      </c>
      <c r="F127" s="71" t="s">
        <v>1003</v>
      </c>
      <c r="G127" s="84"/>
      <c r="H127" s="70"/>
      <c r="I127" s="70">
        <v>411</v>
      </c>
      <c r="J127" s="70"/>
    </row>
    <row r="128" spans="1:10">
      <c r="A128" s="70">
        <v>127</v>
      </c>
      <c r="B128" s="68" t="s">
        <v>815</v>
      </c>
      <c r="C128" s="70">
        <v>323494</v>
      </c>
      <c r="D128" s="78"/>
      <c r="E128" s="70">
        <v>6</v>
      </c>
      <c r="F128" s="71" t="s">
        <v>1004</v>
      </c>
      <c r="G128" s="85"/>
      <c r="H128" s="70"/>
      <c r="I128" s="70">
        <v>412</v>
      </c>
      <c r="J128" s="70"/>
    </row>
    <row r="129" spans="1:10">
      <c r="A129" s="70">
        <v>128</v>
      </c>
      <c r="B129" s="68" t="s">
        <v>816</v>
      </c>
      <c r="C129" s="70">
        <v>322178</v>
      </c>
      <c r="D129" s="78"/>
      <c r="E129" s="70">
        <v>6</v>
      </c>
      <c r="F129" s="71" t="s">
        <v>1005</v>
      </c>
      <c r="G129" s="84"/>
      <c r="H129" s="70"/>
      <c r="I129" s="70">
        <v>413</v>
      </c>
      <c r="J129" s="70"/>
    </row>
    <row r="130" spans="1:10">
      <c r="A130" s="70">
        <v>129</v>
      </c>
      <c r="B130" s="68" t="s">
        <v>817</v>
      </c>
      <c r="C130" s="70">
        <v>323282</v>
      </c>
      <c r="D130" s="78"/>
      <c r="E130" s="70">
        <v>6</v>
      </c>
      <c r="F130" s="71">
        <v>9218606641</v>
      </c>
      <c r="G130" s="85"/>
      <c r="H130" s="70"/>
      <c r="I130" s="70">
        <v>414</v>
      </c>
      <c r="J130" s="70"/>
    </row>
    <row r="131" spans="1:10">
      <c r="A131" s="70">
        <v>130</v>
      </c>
      <c r="B131" s="68" t="s">
        <v>818</v>
      </c>
      <c r="C131" s="70">
        <v>321825</v>
      </c>
      <c r="D131" s="70"/>
      <c r="E131" s="70"/>
      <c r="F131" s="71"/>
      <c r="G131" s="84"/>
      <c r="H131" s="70"/>
      <c r="I131" s="70">
        <v>415</v>
      </c>
      <c r="J131" s="70"/>
    </row>
    <row r="132" spans="1:10">
      <c r="A132" s="70">
        <v>131</v>
      </c>
      <c r="B132" s="68" t="s">
        <v>820</v>
      </c>
      <c r="C132" s="70">
        <v>321828</v>
      </c>
      <c r="D132" s="78"/>
      <c r="E132" s="70">
        <v>6</v>
      </c>
      <c r="F132" s="71">
        <v>89046126419</v>
      </c>
      <c r="G132" s="85"/>
      <c r="H132" s="70"/>
      <c r="I132" s="70">
        <v>416</v>
      </c>
      <c r="J132" s="70"/>
    </row>
    <row r="133" spans="1:10">
      <c r="A133" s="70">
        <v>132</v>
      </c>
      <c r="B133" s="68" t="s">
        <v>1406</v>
      </c>
      <c r="C133" s="70">
        <v>323542</v>
      </c>
      <c r="D133" s="78"/>
      <c r="E133" s="70"/>
      <c r="F133" s="71"/>
      <c r="G133" s="84"/>
      <c r="H133" s="70"/>
      <c r="I133" s="70">
        <v>417</v>
      </c>
      <c r="J133" s="68" t="s">
        <v>1396</v>
      </c>
    </row>
    <row r="134" spans="1:10">
      <c r="A134" s="70">
        <v>133</v>
      </c>
      <c r="B134" s="68" t="s">
        <v>821</v>
      </c>
      <c r="C134" s="70">
        <v>321829</v>
      </c>
      <c r="D134" s="78"/>
      <c r="E134" s="70">
        <v>6</v>
      </c>
      <c r="F134" s="71">
        <v>89313427095</v>
      </c>
      <c r="G134" s="85"/>
      <c r="H134" s="70"/>
      <c r="I134" s="70">
        <v>418</v>
      </c>
      <c r="J134" s="70"/>
    </row>
    <row r="135" spans="1:10">
      <c r="A135" s="70">
        <v>134</v>
      </c>
      <c r="B135" s="68" t="s">
        <v>822</v>
      </c>
      <c r="C135" s="70">
        <v>321830</v>
      </c>
      <c r="D135" s="78"/>
      <c r="E135" s="70">
        <v>7</v>
      </c>
      <c r="F135" s="71">
        <v>89062558753</v>
      </c>
      <c r="G135" s="85"/>
      <c r="H135" s="70"/>
      <c r="I135" s="70">
        <v>419</v>
      </c>
      <c r="J135" s="70"/>
    </row>
    <row r="136" spans="1:10">
      <c r="A136" s="70">
        <v>135</v>
      </c>
      <c r="B136" s="68" t="s">
        <v>823</v>
      </c>
      <c r="C136" s="70">
        <v>322741</v>
      </c>
      <c r="D136" s="78"/>
      <c r="E136" s="70">
        <v>6.5</v>
      </c>
      <c r="F136" s="71" t="s">
        <v>1006</v>
      </c>
      <c r="G136" s="84"/>
      <c r="H136" s="70"/>
      <c r="I136" s="70">
        <v>420</v>
      </c>
      <c r="J136" s="70"/>
    </row>
    <row r="137" spans="1:10">
      <c r="A137" s="70">
        <v>136</v>
      </c>
      <c r="B137" s="68" t="s">
        <v>824</v>
      </c>
      <c r="C137" s="70">
        <v>323410</v>
      </c>
      <c r="D137" s="78"/>
      <c r="E137" s="70">
        <v>5.5</v>
      </c>
      <c r="F137" s="71">
        <v>89633091314</v>
      </c>
      <c r="G137" s="85"/>
      <c r="H137" s="70"/>
      <c r="I137" s="70">
        <v>421</v>
      </c>
      <c r="J137" s="70"/>
    </row>
    <row r="138" spans="1:10">
      <c r="A138" s="70">
        <v>137</v>
      </c>
      <c r="B138" s="68" t="s">
        <v>825</v>
      </c>
      <c r="C138" s="70">
        <v>321833</v>
      </c>
      <c r="D138" s="70"/>
      <c r="E138" s="70">
        <v>6.5</v>
      </c>
      <c r="F138" s="71">
        <v>9217610347</v>
      </c>
      <c r="G138" s="85"/>
      <c r="H138" s="70"/>
      <c r="I138" s="70">
        <v>422</v>
      </c>
      <c r="J138" s="70"/>
    </row>
    <row r="139" spans="1:10">
      <c r="A139" s="70">
        <v>138</v>
      </c>
      <c r="B139" s="68" t="s">
        <v>826</v>
      </c>
      <c r="C139" s="70">
        <v>321834</v>
      </c>
      <c r="D139" s="78"/>
      <c r="E139" s="70">
        <v>6</v>
      </c>
      <c r="F139" s="71">
        <v>89119810295</v>
      </c>
      <c r="G139" s="85"/>
      <c r="H139" s="70"/>
      <c r="I139" s="70">
        <v>423</v>
      </c>
      <c r="J139" s="70"/>
    </row>
    <row r="140" spans="1:10">
      <c r="A140" s="70">
        <v>139</v>
      </c>
      <c r="B140" s="68" t="s">
        <v>827</v>
      </c>
      <c r="C140" s="70">
        <v>323316</v>
      </c>
      <c r="D140" s="78"/>
      <c r="E140" s="70">
        <v>5.5</v>
      </c>
      <c r="F140" s="71" t="s">
        <v>1007</v>
      </c>
      <c r="G140" s="84"/>
      <c r="H140" s="70"/>
      <c r="I140" s="70">
        <v>424</v>
      </c>
      <c r="J140" s="70"/>
    </row>
    <row r="141" spans="1:10">
      <c r="A141" s="70">
        <v>140</v>
      </c>
      <c r="B141" s="68" t="s">
        <v>828</v>
      </c>
      <c r="C141" s="70">
        <v>321835</v>
      </c>
      <c r="D141" s="70"/>
      <c r="E141" s="70"/>
      <c r="F141" s="71"/>
      <c r="G141" s="84"/>
      <c r="H141" s="70"/>
      <c r="I141" s="70">
        <v>425</v>
      </c>
      <c r="J141" s="70"/>
    </row>
    <row r="142" spans="1:10">
      <c r="A142" s="70">
        <v>141</v>
      </c>
      <c r="B142" s="68" t="s">
        <v>829</v>
      </c>
      <c r="C142" s="70">
        <v>322545</v>
      </c>
      <c r="D142" s="78"/>
      <c r="E142" s="70">
        <v>5</v>
      </c>
      <c r="F142" s="71" t="s">
        <v>1008</v>
      </c>
      <c r="G142" s="84"/>
      <c r="H142" s="70"/>
      <c r="I142" s="70">
        <v>426</v>
      </c>
      <c r="J142" s="70"/>
    </row>
    <row r="143" spans="1:10">
      <c r="A143" s="70">
        <v>142</v>
      </c>
      <c r="B143" s="68" t="s">
        <v>830</v>
      </c>
      <c r="C143" s="70">
        <v>321838</v>
      </c>
      <c r="D143" s="78"/>
      <c r="E143" s="70">
        <v>6</v>
      </c>
      <c r="F143" s="71">
        <v>89119743044</v>
      </c>
      <c r="G143" s="85"/>
      <c r="H143" s="70"/>
      <c r="I143" s="70">
        <v>427</v>
      </c>
      <c r="J143" s="70"/>
    </row>
    <row r="144" spans="1:10">
      <c r="A144" s="70">
        <v>143</v>
      </c>
      <c r="B144" s="68" t="s">
        <v>831</v>
      </c>
      <c r="C144" s="70">
        <v>320102</v>
      </c>
      <c r="D144" s="78"/>
      <c r="E144" s="70">
        <v>7</v>
      </c>
      <c r="F144" s="71">
        <v>89217966717</v>
      </c>
      <c r="G144" s="85"/>
      <c r="H144" s="70"/>
      <c r="I144" s="70">
        <v>428</v>
      </c>
      <c r="J144" s="70"/>
    </row>
    <row r="145" spans="1:10">
      <c r="A145" s="70">
        <v>144</v>
      </c>
      <c r="B145" s="68" t="s">
        <v>832</v>
      </c>
      <c r="C145" s="70">
        <v>322674</v>
      </c>
      <c r="D145" s="78"/>
      <c r="E145" s="70">
        <v>6</v>
      </c>
      <c r="F145" s="71" t="s">
        <v>1009</v>
      </c>
      <c r="G145" s="84"/>
      <c r="H145" s="70"/>
      <c r="I145" s="70">
        <v>429</v>
      </c>
      <c r="J145" s="70"/>
    </row>
    <row r="146" spans="1:10">
      <c r="A146" s="70">
        <v>145</v>
      </c>
      <c r="B146" s="68" t="s">
        <v>833</v>
      </c>
      <c r="C146" s="70">
        <v>321843</v>
      </c>
      <c r="D146" s="78"/>
      <c r="E146" s="70">
        <v>6</v>
      </c>
      <c r="F146" s="71">
        <v>9213726891</v>
      </c>
      <c r="G146" s="85"/>
      <c r="H146" s="70"/>
      <c r="I146" s="70">
        <v>430</v>
      </c>
      <c r="J146" s="70"/>
    </row>
    <row r="147" spans="1:10">
      <c r="A147" s="70">
        <v>146</v>
      </c>
      <c r="B147" s="68" t="s">
        <v>834</v>
      </c>
      <c r="C147" s="70">
        <v>321845</v>
      </c>
      <c r="D147" s="78"/>
      <c r="E147" s="70">
        <v>6</v>
      </c>
      <c r="F147" s="71">
        <v>89112669006</v>
      </c>
      <c r="G147" s="84"/>
      <c r="H147" s="70"/>
      <c r="I147" s="70">
        <v>431</v>
      </c>
      <c r="J147" s="70"/>
    </row>
    <row r="148" spans="1:10">
      <c r="A148" s="70">
        <v>147</v>
      </c>
      <c r="B148" s="68" t="s">
        <v>835</v>
      </c>
      <c r="C148" s="70">
        <v>323294</v>
      </c>
      <c r="D148" s="78"/>
      <c r="E148" s="70">
        <v>6.5</v>
      </c>
      <c r="F148" s="71" t="s">
        <v>1010</v>
      </c>
      <c r="G148" s="84"/>
      <c r="H148" s="70"/>
      <c r="I148" s="70">
        <v>432</v>
      </c>
      <c r="J148" s="70"/>
    </row>
    <row r="149" spans="1:10">
      <c r="A149" s="70">
        <v>148</v>
      </c>
      <c r="B149" s="68" t="s">
        <v>836</v>
      </c>
      <c r="C149" s="70">
        <v>322695</v>
      </c>
      <c r="D149" s="70"/>
      <c r="E149" s="70">
        <v>7</v>
      </c>
      <c r="F149" s="71">
        <v>89045182901</v>
      </c>
      <c r="G149" s="85"/>
      <c r="H149" s="70"/>
      <c r="I149" s="70">
        <v>433</v>
      </c>
      <c r="J149" s="70"/>
    </row>
    <row r="150" spans="1:10">
      <c r="A150" s="70">
        <v>149</v>
      </c>
      <c r="B150" s="68" t="s">
        <v>1398</v>
      </c>
      <c r="C150" s="70">
        <v>323541</v>
      </c>
      <c r="D150" s="78"/>
      <c r="E150" s="70"/>
      <c r="F150" s="71"/>
      <c r="G150" s="84"/>
      <c r="H150" s="70"/>
      <c r="I150" s="70">
        <v>434</v>
      </c>
      <c r="J150" s="68" t="s">
        <v>1397</v>
      </c>
    </row>
    <row r="151" spans="1:10">
      <c r="A151" s="70">
        <v>150</v>
      </c>
      <c r="B151" s="68" t="s">
        <v>838</v>
      </c>
      <c r="C151" s="70">
        <v>321855</v>
      </c>
      <c r="D151" s="78"/>
      <c r="E151" s="70">
        <v>7</v>
      </c>
      <c r="F151" s="86">
        <v>9119397946</v>
      </c>
      <c r="G151" s="85"/>
      <c r="H151" s="70"/>
      <c r="I151" s="70">
        <v>435</v>
      </c>
      <c r="J151" s="70"/>
    </row>
    <row r="152" spans="1:10">
      <c r="A152" s="70">
        <v>151</v>
      </c>
      <c r="B152" s="68" t="s">
        <v>1011</v>
      </c>
      <c r="C152" s="70">
        <v>323551</v>
      </c>
      <c r="D152" s="77"/>
      <c r="E152" s="70"/>
      <c r="F152" s="71"/>
      <c r="G152" s="84"/>
      <c r="H152" s="70"/>
      <c r="I152" s="70">
        <v>436</v>
      </c>
      <c r="J152" s="70"/>
    </row>
    <row r="153" spans="1:10">
      <c r="A153" s="70">
        <v>152</v>
      </c>
      <c r="B153" s="68" t="s">
        <v>1012</v>
      </c>
      <c r="C153" s="70">
        <v>322896</v>
      </c>
      <c r="D153" s="78"/>
      <c r="E153" s="70">
        <v>5.5</v>
      </c>
      <c r="F153" s="71">
        <v>9313482066</v>
      </c>
      <c r="G153" s="84"/>
      <c r="H153" s="70"/>
      <c r="I153" s="70">
        <v>437</v>
      </c>
      <c r="J153" s="70"/>
    </row>
    <row r="154" spans="1:10">
      <c r="A154" s="70">
        <v>153</v>
      </c>
      <c r="B154" s="68" t="s">
        <v>839</v>
      </c>
      <c r="C154" s="70">
        <v>321860</v>
      </c>
      <c r="D154" s="78"/>
      <c r="E154" s="70">
        <v>6.5</v>
      </c>
      <c r="F154" s="71"/>
      <c r="G154" s="77"/>
      <c r="H154" s="70"/>
      <c r="I154" s="70">
        <v>438</v>
      </c>
      <c r="J154" s="70"/>
    </row>
    <row r="155" spans="1:10">
      <c r="A155" s="70">
        <v>154</v>
      </c>
      <c r="B155" s="68" t="s">
        <v>1013</v>
      </c>
      <c r="C155" s="70">
        <v>323553</v>
      </c>
      <c r="D155" s="70"/>
      <c r="E155" s="70"/>
      <c r="F155" s="71"/>
      <c r="G155" s="72"/>
      <c r="H155" s="70"/>
      <c r="I155" s="70">
        <v>439</v>
      </c>
      <c r="J155" s="70"/>
    </row>
    <row r="156" spans="1:10">
      <c r="A156" s="70">
        <v>155</v>
      </c>
      <c r="B156" s="68" t="s">
        <v>840</v>
      </c>
      <c r="C156" s="70">
        <v>322401</v>
      </c>
      <c r="D156" s="78"/>
      <c r="E156" s="70">
        <v>6</v>
      </c>
      <c r="F156" s="71">
        <v>904343053</v>
      </c>
      <c r="G156" s="85"/>
      <c r="H156" s="70"/>
      <c r="I156" s="70">
        <v>440</v>
      </c>
      <c r="J156" s="70"/>
    </row>
    <row r="157" spans="1:10">
      <c r="A157" s="70">
        <v>156</v>
      </c>
      <c r="B157" s="68" t="s">
        <v>841</v>
      </c>
      <c r="C157" s="70">
        <v>321861</v>
      </c>
      <c r="D157" s="78"/>
      <c r="E157" s="70">
        <v>6.5</v>
      </c>
      <c r="F157" s="71">
        <v>89213449233</v>
      </c>
      <c r="G157" s="85"/>
      <c r="H157" s="70"/>
      <c r="I157" s="70">
        <v>441</v>
      </c>
      <c r="J157" s="70"/>
    </row>
    <row r="158" spans="1:10">
      <c r="A158" s="70">
        <v>157</v>
      </c>
      <c r="B158" s="68" t="s">
        <v>842</v>
      </c>
      <c r="C158" s="70">
        <v>322872</v>
      </c>
      <c r="D158" s="78"/>
      <c r="E158" s="70">
        <v>6</v>
      </c>
      <c r="F158" s="71"/>
      <c r="G158" s="85"/>
      <c r="H158" s="70"/>
      <c r="I158" s="70">
        <v>442</v>
      </c>
      <c r="J158" s="70"/>
    </row>
    <row r="159" spans="1:10">
      <c r="A159" s="70">
        <v>158</v>
      </c>
      <c r="B159" s="68" t="s">
        <v>845</v>
      </c>
      <c r="C159" s="70">
        <v>322874</v>
      </c>
      <c r="D159" s="70"/>
      <c r="E159" s="70"/>
      <c r="F159" s="71"/>
      <c r="G159" s="84"/>
      <c r="H159" s="70"/>
      <c r="I159" s="70">
        <v>443</v>
      </c>
      <c r="J159" s="70"/>
    </row>
    <row r="160" spans="1:10">
      <c r="A160" s="70">
        <v>159</v>
      </c>
      <c r="B160" s="68" t="s">
        <v>843</v>
      </c>
      <c r="C160" s="70">
        <v>321864</v>
      </c>
      <c r="D160" s="78"/>
      <c r="E160" s="70">
        <v>7</v>
      </c>
      <c r="F160" s="71" t="s">
        <v>1014</v>
      </c>
      <c r="G160" s="85"/>
      <c r="H160" s="70"/>
      <c r="I160" s="70">
        <v>444</v>
      </c>
      <c r="J160" s="70"/>
    </row>
    <row r="161" spans="1:10">
      <c r="A161" s="70">
        <v>160</v>
      </c>
      <c r="B161" s="68" t="s">
        <v>844</v>
      </c>
      <c r="C161" s="70">
        <v>321865</v>
      </c>
      <c r="D161" s="70"/>
      <c r="E161" s="70"/>
      <c r="F161" s="71"/>
      <c r="G161" s="84"/>
      <c r="H161" s="70"/>
      <c r="I161" s="70">
        <v>445</v>
      </c>
      <c r="J161" s="70"/>
    </row>
    <row r="162" spans="1:10">
      <c r="A162" s="70">
        <v>161</v>
      </c>
      <c r="B162" s="68" t="s">
        <v>846</v>
      </c>
      <c r="C162" s="70">
        <v>322906</v>
      </c>
      <c r="D162" s="78"/>
      <c r="E162" s="70">
        <v>6.6</v>
      </c>
      <c r="F162" s="71">
        <v>9219438825</v>
      </c>
      <c r="G162" s="85"/>
      <c r="H162" s="70"/>
      <c r="I162" s="70">
        <v>446</v>
      </c>
      <c r="J162" s="70"/>
    </row>
    <row r="163" spans="1:10">
      <c r="A163" s="70">
        <v>162</v>
      </c>
      <c r="B163" s="68" t="s">
        <v>847</v>
      </c>
      <c r="C163" s="70">
        <v>321871</v>
      </c>
      <c r="D163" s="78"/>
      <c r="E163" s="70">
        <v>7</v>
      </c>
      <c r="F163" s="71">
        <v>9215829072</v>
      </c>
      <c r="G163" s="85"/>
      <c r="H163" s="70"/>
      <c r="I163" s="70">
        <v>447</v>
      </c>
      <c r="J163" s="70"/>
    </row>
    <row r="164" spans="1:10">
      <c r="A164" s="70">
        <v>163</v>
      </c>
      <c r="B164" s="68" t="s">
        <v>848</v>
      </c>
      <c r="C164" s="70">
        <v>322831</v>
      </c>
      <c r="D164" s="78"/>
      <c r="E164" s="70">
        <v>6.5</v>
      </c>
      <c r="F164" s="71">
        <v>89119746874</v>
      </c>
      <c r="G164" s="85"/>
      <c r="H164" s="70"/>
      <c r="I164" s="70">
        <v>448</v>
      </c>
      <c r="J164" s="70"/>
    </row>
    <row r="165" spans="1:10">
      <c r="A165" s="70">
        <v>164</v>
      </c>
      <c r="B165" s="68" t="s">
        <v>849</v>
      </c>
      <c r="C165" s="70">
        <v>322680</v>
      </c>
      <c r="D165" s="78"/>
      <c r="E165" s="70">
        <v>6</v>
      </c>
      <c r="F165" s="71" t="s">
        <v>1015</v>
      </c>
      <c r="G165" s="84"/>
      <c r="H165" s="70"/>
      <c r="I165" s="70">
        <v>449</v>
      </c>
      <c r="J165" s="70"/>
    </row>
    <row r="166" spans="1:10">
      <c r="A166" s="70">
        <v>165</v>
      </c>
      <c r="B166" s="68" t="s">
        <v>850</v>
      </c>
      <c r="C166" s="70">
        <v>321876</v>
      </c>
      <c r="D166" s="78"/>
      <c r="E166" s="70">
        <v>7</v>
      </c>
      <c r="F166" s="71">
        <v>89117344555</v>
      </c>
      <c r="G166" s="85"/>
      <c r="H166" s="70"/>
      <c r="I166" s="70">
        <v>450</v>
      </c>
      <c r="J166" s="70"/>
    </row>
    <row r="167" spans="1:10">
      <c r="A167" s="70">
        <v>166</v>
      </c>
      <c r="B167" s="68" t="s">
        <v>1178</v>
      </c>
      <c r="C167" s="70">
        <v>323401</v>
      </c>
      <c r="D167" s="70"/>
      <c r="E167" s="70"/>
      <c r="F167" s="71"/>
      <c r="G167" s="84"/>
      <c r="H167" s="70"/>
      <c r="I167" s="70">
        <v>451</v>
      </c>
      <c r="J167" s="70"/>
    </row>
    <row r="168" spans="1:10">
      <c r="A168" s="70">
        <v>167</v>
      </c>
      <c r="B168" s="68" t="s">
        <v>851</v>
      </c>
      <c r="C168" s="70">
        <v>323412</v>
      </c>
      <c r="D168" s="78"/>
      <c r="E168" s="70">
        <v>6</v>
      </c>
      <c r="F168" s="71">
        <v>9217790607</v>
      </c>
      <c r="G168" s="79"/>
      <c r="H168" s="70"/>
      <c r="I168" s="70">
        <v>452</v>
      </c>
      <c r="J168" s="70"/>
    </row>
    <row r="169" spans="1:10">
      <c r="A169" s="70">
        <v>168</v>
      </c>
      <c r="B169" s="68" t="s">
        <v>1016</v>
      </c>
      <c r="C169" s="70">
        <v>323550</v>
      </c>
      <c r="D169" s="70"/>
      <c r="E169" s="70"/>
      <c r="F169" s="71"/>
      <c r="G169" s="72"/>
      <c r="H169" s="70"/>
      <c r="I169" s="70">
        <v>453</v>
      </c>
      <c r="J169" s="70"/>
    </row>
    <row r="170" spans="1:10">
      <c r="A170" s="70">
        <v>169</v>
      </c>
      <c r="B170" s="68" t="s">
        <v>852</v>
      </c>
      <c r="C170" s="70">
        <v>322886</v>
      </c>
      <c r="D170" s="70"/>
      <c r="E170" s="80"/>
      <c r="F170" s="71"/>
      <c r="G170" s="84"/>
      <c r="H170" s="70"/>
      <c r="I170" s="70">
        <v>454</v>
      </c>
      <c r="J170" s="70"/>
    </row>
    <row r="171" spans="1:10">
      <c r="A171" s="70">
        <v>170</v>
      </c>
      <c r="B171" s="68" t="s">
        <v>853</v>
      </c>
      <c r="C171" s="70">
        <v>322675</v>
      </c>
      <c r="D171" s="78"/>
      <c r="E171" s="70"/>
      <c r="F171" s="87">
        <v>9005571</v>
      </c>
      <c r="G171" s="85"/>
      <c r="H171" s="70"/>
      <c r="I171" s="70">
        <v>455</v>
      </c>
      <c r="J171" s="70"/>
    </row>
    <row r="172" spans="1:10">
      <c r="A172" s="70">
        <v>171</v>
      </c>
      <c r="B172" s="68" t="s">
        <v>854</v>
      </c>
      <c r="C172" s="70">
        <v>322867</v>
      </c>
      <c r="D172" s="78"/>
      <c r="E172" s="70">
        <v>5.5</v>
      </c>
      <c r="F172" s="71" t="s">
        <v>1017</v>
      </c>
      <c r="G172" s="85"/>
      <c r="H172" s="70"/>
      <c r="I172" s="70">
        <v>456</v>
      </c>
      <c r="J172" s="70"/>
    </row>
    <row r="173" spans="1:10">
      <c r="A173" s="70">
        <v>172</v>
      </c>
      <c r="B173" s="68" t="s">
        <v>855</v>
      </c>
      <c r="C173" s="70">
        <v>324251</v>
      </c>
      <c r="D173" s="78"/>
      <c r="E173" s="70">
        <v>6</v>
      </c>
      <c r="F173" s="71" t="s">
        <v>1018</v>
      </c>
      <c r="G173" s="84"/>
      <c r="H173" s="70"/>
      <c r="I173" s="70">
        <v>457</v>
      </c>
      <c r="J173" s="70"/>
    </row>
    <row r="174" spans="1:10">
      <c r="A174" s="70">
        <v>173</v>
      </c>
      <c r="B174" s="68" t="s">
        <v>856</v>
      </c>
      <c r="C174" s="70">
        <v>323114</v>
      </c>
      <c r="D174" s="78"/>
      <c r="E174" s="70">
        <v>6</v>
      </c>
      <c r="F174" s="71" t="s">
        <v>1019</v>
      </c>
      <c r="G174" s="84"/>
      <c r="H174" s="70"/>
      <c r="I174" s="70">
        <v>458</v>
      </c>
      <c r="J174" s="70"/>
    </row>
    <row r="175" spans="1:10">
      <c r="A175" s="70">
        <v>174</v>
      </c>
      <c r="B175" s="68" t="s">
        <v>857</v>
      </c>
      <c r="C175" s="70">
        <v>323115</v>
      </c>
      <c r="D175" s="78"/>
      <c r="E175" s="70">
        <v>5</v>
      </c>
      <c r="F175" s="71" t="s">
        <v>1020</v>
      </c>
      <c r="G175" s="85"/>
      <c r="H175" s="70"/>
      <c r="I175" s="70">
        <v>459</v>
      </c>
      <c r="J175" s="70"/>
    </row>
    <row r="176" spans="1:10">
      <c r="A176" s="70">
        <v>175</v>
      </c>
      <c r="B176" s="68" t="s">
        <v>858</v>
      </c>
      <c r="C176" s="70">
        <v>322656</v>
      </c>
      <c r="D176" s="78"/>
      <c r="E176" s="70">
        <v>6</v>
      </c>
      <c r="F176" s="71">
        <v>89214193636</v>
      </c>
      <c r="G176" s="84"/>
      <c r="H176" s="70"/>
      <c r="I176" s="70">
        <v>460</v>
      </c>
      <c r="J176" s="70"/>
    </row>
    <row r="177" spans="1:10">
      <c r="A177" s="70">
        <v>176</v>
      </c>
      <c r="B177" s="68" t="s">
        <v>859</v>
      </c>
      <c r="C177" s="70">
        <v>323465</v>
      </c>
      <c r="D177" s="78"/>
      <c r="E177" s="70">
        <v>6</v>
      </c>
      <c r="F177" s="71" t="s">
        <v>1021</v>
      </c>
      <c r="G177" s="84"/>
      <c r="H177" s="70"/>
      <c r="I177" s="70">
        <v>461</v>
      </c>
      <c r="J177" s="70"/>
    </row>
    <row r="178" spans="1:10">
      <c r="A178" s="70">
        <v>177</v>
      </c>
      <c r="B178" s="68" t="s">
        <v>860</v>
      </c>
      <c r="C178" s="70">
        <v>321886</v>
      </c>
      <c r="D178" s="78"/>
      <c r="E178" s="70">
        <v>6</v>
      </c>
      <c r="F178" s="71">
        <v>9112845653</v>
      </c>
      <c r="G178" s="85"/>
      <c r="H178" s="70"/>
      <c r="I178" s="70">
        <v>462</v>
      </c>
      <c r="J178" s="70"/>
    </row>
    <row r="179" spans="1:10">
      <c r="A179" s="70">
        <v>178</v>
      </c>
      <c r="B179" s="68" t="s">
        <v>1394</v>
      </c>
      <c r="C179" s="70">
        <v>323565</v>
      </c>
      <c r="D179" s="78"/>
      <c r="E179" s="70"/>
      <c r="F179" s="71"/>
      <c r="G179" s="85"/>
      <c r="H179" s="70"/>
      <c r="I179" s="70">
        <v>463</v>
      </c>
      <c r="J179" s="68" t="s">
        <v>1393</v>
      </c>
    </row>
    <row r="180" spans="1:10">
      <c r="A180" s="70">
        <v>179</v>
      </c>
      <c r="B180" s="68" t="s">
        <v>862</v>
      </c>
      <c r="C180" s="70">
        <v>322285</v>
      </c>
      <c r="D180" s="78"/>
      <c r="E180" s="70">
        <v>6</v>
      </c>
      <c r="F180" s="71">
        <v>9516418288</v>
      </c>
      <c r="G180" s="85"/>
      <c r="H180" s="70"/>
      <c r="I180" s="70">
        <v>464</v>
      </c>
      <c r="J180" s="70"/>
    </row>
    <row r="181" spans="1:10">
      <c r="A181" s="70">
        <v>180</v>
      </c>
      <c r="B181" s="68" t="s">
        <v>863</v>
      </c>
      <c r="C181" s="70">
        <v>323435</v>
      </c>
      <c r="D181" s="78"/>
      <c r="E181" s="70">
        <v>5.5</v>
      </c>
      <c r="F181" s="71">
        <v>89215766366</v>
      </c>
      <c r="G181" s="85"/>
      <c r="H181" s="70"/>
      <c r="I181" s="70">
        <v>465</v>
      </c>
      <c r="J181" s="70"/>
    </row>
    <row r="182" spans="1:10">
      <c r="A182" s="70">
        <v>181</v>
      </c>
      <c r="B182" s="68" t="s">
        <v>864</v>
      </c>
      <c r="C182" s="70">
        <v>323453</v>
      </c>
      <c r="D182" s="78"/>
      <c r="E182" s="70">
        <v>6.5</v>
      </c>
      <c r="F182" s="71">
        <v>89312979598</v>
      </c>
      <c r="G182" s="85"/>
      <c r="H182" s="70"/>
      <c r="I182" s="70">
        <v>466</v>
      </c>
      <c r="J182" s="70"/>
    </row>
    <row r="183" spans="1:10">
      <c r="A183" s="70">
        <v>182</v>
      </c>
      <c r="B183" s="68" t="s">
        <v>865</v>
      </c>
      <c r="C183" s="70">
        <v>323509</v>
      </c>
      <c r="D183" s="70"/>
      <c r="E183" s="70"/>
      <c r="F183" s="71"/>
      <c r="G183" s="84"/>
      <c r="H183" s="70"/>
      <c r="I183" s="70">
        <v>467</v>
      </c>
      <c r="J183" s="70"/>
    </row>
    <row r="184" spans="1:10">
      <c r="A184" s="70">
        <v>183</v>
      </c>
      <c r="B184" s="68" t="s">
        <v>1159</v>
      </c>
      <c r="C184" s="70">
        <v>323424</v>
      </c>
      <c r="D184" s="70"/>
      <c r="E184" s="70"/>
      <c r="F184" s="71"/>
      <c r="G184" s="84"/>
      <c r="H184" s="70"/>
      <c r="I184" s="70">
        <v>468</v>
      </c>
      <c r="J184" s="70"/>
    </row>
    <row r="185" spans="1:10">
      <c r="A185" s="70">
        <v>184</v>
      </c>
      <c r="B185" s="68" t="s">
        <v>866</v>
      </c>
      <c r="C185" s="70">
        <v>321887</v>
      </c>
      <c r="D185" s="78"/>
      <c r="E185" s="70">
        <v>6</v>
      </c>
      <c r="F185" s="71" t="s">
        <v>1022</v>
      </c>
      <c r="G185" s="85"/>
      <c r="H185" s="70"/>
      <c r="I185" s="70">
        <v>469</v>
      </c>
      <c r="J185" s="70"/>
    </row>
    <row r="186" spans="1:10">
      <c r="A186" s="70">
        <v>185</v>
      </c>
      <c r="B186" s="68" t="s">
        <v>867</v>
      </c>
      <c r="C186" s="70">
        <v>323510</v>
      </c>
      <c r="D186" s="78"/>
      <c r="E186" s="70"/>
      <c r="F186" s="71">
        <v>9523850130</v>
      </c>
      <c r="G186" s="85"/>
      <c r="H186" s="70"/>
      <c r="I186" s="70">
        <v>470</v>
      </c>
      <c r="J186" s="70"/>
    </row>
    <row r="187" spans="1:10">
      <c r="A187" s="70">
        <v>186</v>
      </c>
      <c r="B187" s="68" t="s">
        <v>868</v>
      </c>
      <c r="C187" s="70">
        <v>323479</v>
      </c>
      <c r="D187" s="78"/>
      <c r="E187" s="70">
        <v>5.5</v>
      </c>
      <c r="F187" s="71">
        <v>89819566512</v>
      </c>
      <c r="G187" s="84"/>
      <c r="H187" s="70"/>
      <c r="I187" s="70">
        <v>471</v>
      </c>
      <c r="J187" s="70"/>
    </row>
    <row r="188" spans="1:10">
      <c r="A188" s="70">
        <v>187</v>
      </c>
      <c r="B188" s="68" t="s">
        <v>869</v>
      </c>
      <c r="C188" s="70">
        <v>322197</v>
      </c>
      <c r="D188" s="78"/>
      <c r="E188" s="70">
        <v>6</v>
      </c>
      <c r="F188" s="71">
        <v>89119599407</v>
      </c>
      <c r="G188" s="84"/>
      <c r="H188" s="70"/>
      <c r="I188" s="70">
        <v>472</v>
      </c>
      <c r="J188" s="70"/>
    </row>
    <row r="189" spans="1:10">
      <c r="A189" s="70">
        <v>188</v>
      </c>
      <c r="B189" s="68" t="s">
        <v>870</v>
      </c>
      <c r="C189" s="70">
        <v>322205</v>
      </c>
      <c r="D189" s="70"/>
      <c r="E189" s="70"/>
      <c r="F189" s="71"/>
      <c r="G189" s="84"/>
      <c r="H189" s="70"/>
      <c r="I189" s="70">
        <v>473</v>
      </c>
      <c r="J189" s="70"/>
    </row>
    <row r="190" spans="1:10">
      <c r="A190" s="70">
        <v>189</v>
      </c>
      <c r="B190" s="68" t="s">
        <v>871</v>
      </c>
      <c r="C190" s="70">
        <v>321891</v>
      </c>
      <c r="D190" s="70"/>
      <c r="E190" s="70"/>
      <c r="F190" s="71"/>
      <c r="G190" s="84"/>
      <c r="H190" s="70"/>
      <c r="I190" s="70">
        <v>474</v>
      </c>
      <c r="J190" s="70"/>
    </row>
    <row r="191" spans="1:10">
      <c r="A191" s="70">
        <v>190</v>
      </c>
      <c r="B191" s="68" t="s">
        <v>872</v>
      </c>
      <c r="C191" s="70">
        <v>321892</v>
      </c>
      <c r="D191" s="78"/>
      <c r="E191" s="70">
        <v>5.5</v>
      </c>
      <c r="F191" s="71" t="s">
        <v>1023</v>
      </c>
      <c r="G191" s="85"/>
      <c r="H191" s="70"/>
      <c r="I191" s="70">
        <v>475</v>
      </c>
      <c r="J191" s="70"/>
    </row>
    <row r="192" spans="1:10">
      <c r="A192" s="70">
        <v>191</v>
      </c>
      <c r="B192" s="68" t="s">
        <v>873</v>
      </c>
      <c r="C192" s="70">
        <v>323325</v>
      </c>
      <c r="D192" s="78"/>
      <c r="E192" s="70">
        <v>6</v>
      </c>
      <c r="F192" s="71" t="s">
        <v>1024</v>
      </c>
      <c r="G192" s="84"/>
      <c r="H192" s="70"/>
      <c r="I192" s="70">
        <v>476</v>
      </c>
      <c r="J192" s="70"/>
    </row>
    <row r="193" spans="1:10">
      <c r="A193" s="70">
        <v>192</v>
      </c>
      <c r="B193" s="68" t="s">
        <v>874</v>
      </c>
      <c r="C193" s="70">
        <v>321894</v>
      </c>
      <c r="D193" s="78"/>
      <c r="E193" s="70">
        <v>5.5</v>
      </c>
      <c r="F193" s="71">
        <v>9112118233</v>
      </c>
      <c r="G193" s="85"/>
      <c r="H193" s="70"/>
      <c r="I193" s="70">
        <v>477</v>
      </c>
      <c r="J193" s="70"/>
    </row>
    <row r="194" spans="1:10">
      <c r="A194" s="70">
        <v>193</v>
      </c>
      <c r="B194" s="68" t="s">
        <v>875</v>
      </c>
      <c r="C194" s="70">
        <v>321895</v>
      </c>
      <c r="D194" s="70"/>
      <c r="E194" s="70"/>
      <c r="F194" s="71"/>
      <c r="G194" s="84"/>
      <c r="H194" s="70"/>
      <c r="I194" s="70">
        <v>478</v>
      </c>
      <c r="J194" s="70"/>
    </row>
    <row r="195" spans="1:10">
      <c r="A195" s="70">
        <v>194</v>
      </c>
      <c r="B195" s="68" t="s">
        <v>876</v>
      </c>
      <c r="C195" s="70">
        <v>322403</v>
      </c>
      <c r="D195" s="78"/>
      <c r="E195" s="70"/>
      <c r="F195" s="71">
        <v>89045109439</v>
      </c>
      <c r="G195" s="84"/>
      <c r="H195" s="70"/>
      <c r="I195" s="70">
        <v>479</v>
      </c>
      <c r="J195" s="70"/>
    </row>
    <row r="196" spans="1:10">
      <c r="A196" s="70">
        <v>195</v>
      </c>
      <c r="B196" s="68" t="s">
        <v>877</v>
      </c>
      <c r="C196" s="70">
        <v>321897</v>
      </c>
      <c r="D196" s="78"/>
      <c r="E196" s="70">
        <v>5.5</v>
      </c>
      <c r="F196" s="71" t="s">
        <v>1025</v>
      </c>
      <c r="G196" s="84"/>
      <c r="H196" s="70"/>
      <c r="I196" s="70">
        <v>480</v>
      </c>
      <c r="J196" s="70"/>
    </row>
    <row r="197" spans="1:10">
      <c r="A197" s="70">
        <v>196</v>
      </c>
      <c r="B197" s="68" t="s">
        <v>878</v>
      </c>
      <c r="C197" s="70">
        <v>321945</v>
      </c>
      <c r="D197" s="78"/>
      <c r="E197" s="70">
        <v>5.5</v>
      </c>
      <c r="F197" s="71" t="s">
        <v>1026</v>
      </c>
      <c r="G197" s="84"/>
      <c r="H197" s="70"/>
      <c r="I197" s="70">
        <v>481</v>
      </c>
      <c r="J197" s="70"/>
    </row>
    <row r="198" spans="1:10">
      <c r="A198" s="70">
        <v>197</v>
      </c>
      <c r="B198" s="68" t="s">
        <v>879</v>
      </c>
      <c r="C198" s="70">
        <v>321899</v>
      </c>
      <c r="D198" s="78"/>
      <c r="E198" s="70">
        <v>6.5</v>
      </c>
      <c r="F198" s="71" t="s">
        <v>1027</v>
      </c>
      <c r="G198" s="85"/>
      <c r="H198" s="70"/>
      <c r="I198" s="70">
        <v>482</v>
      </c>
      <c r="J198" s="70"/>
    </row>
    <row r="199" spans="1:10">
      <c r="A199" s="70">
        <v>198</v>
      </c>
      <c r="B199" s="68" t="s">
        <v>882</v>
      </c>
      <c r="C199" s="70">
        <v>323519</v>
      </c>
      <c r="D199" s="78"/>
      <c r="E199" s="70">
        <v>6</v>
      </c>
      <c r="F199" s="71">
        <v>9992394303</v>
      </c>
      <c r="G199" s="85"/>
      <c r="H199" s="70"/>
      <c r="I199" s="70">
        <v>483</v>
      </c>
      <c r="J199" s="68"/>
    </row>
    <row r="200" spans="1:10">
      <c r="A200" s="70">
        <v>199</v>
      </c>
      <c r="B200" s="68" t="s">
        <v>880</v>
      </c>
      <c r="C200" s="70">
        <v>323116</v>
      </c>
      <c r="D200" s="78"/>
      <c r="E200" s="70">
        <v>6.5</v>
      </c>
      <c r="F200" s="71">
        <v>89992106090</v>
      </c>
      <c r="G200" s="85"/>
      <c r="H200" s="70"/>
      <c r="I200" s="70">
        <v>484</v>
      </c>
      <c r="J200" s="70"/>
    </row>
    <row r="201" spans="1:10">
      <c r="A201" s="70">
        <v>200</v>
      </c>
      <c r="B201" s="68" t="s">
        <v>881</v>
      </c>
      <c r="C201" s="70">
        <v>321903</v>
      </c>
      <c r="D201" s="78"/>
      <c r="E201" s="70">
        <v>6.5</v>
      </c>
      <c r="F201" s="88">
        <v>9117993639</v>
      </c>
      <c r="G201" s="79"/>
      <c r="H201" s="70"/>
      <c r="I201" s="70">
        <v>485</v>
      </c>
      <c r="J201" s="70"/>
    </row>
    <row r="202" spans="1:10">
      <c r="A202" s="70">
        <v>201</v>
      </c>
      <c r="B202" s="68" t="s">
        <v>883</v>
      </c>
      <c r="C202" s="70">
        <v>323520</v>
      </c>
      <c r="D202" s="78"/>
      <c r="E202" s="70">
        <v>5.5</v>
      </c>
      <c r="F202" s="71">
        <v>9216454057</v>
      </c>
      <c r="G202" s="85"/>
      <c r="H202" s="70"/>
      <c r="I202" s="70">
        <v>486</v>
      </c>
      <c r="J202" s="70"/>
    </row>
    <row r="203" spans="1:10">
      <c r="A203" s="70">
        <v>202</v>
      </c>
      <c r="B203" s="68" t="s">
        <v>884</v>
      </c>
      <c r="C203" s="70">
        <v>323521</v>
      </c>
      <c r="D203" s="78"/>
      <c r="E203" s="70">
        <v>5.5</v>
      </c>
      <c r="F203" s="71">
        <v>9030937598</v>
      </c>
      <c r="G203" s="85"/>
      <c r="H203" s="70"/>
      <c r="I203" s="70">
        <v>487</v>
      </c>
      <c r="J203" s="70"/>
    </row>
    <row r="204" spans="1:10">
      <c r="A204" s="70">
        <v>203</v>
      </c>
      <c r="B204" s="68" t="s">
        <v>885</v>
      </c>
      <c r="C204" s="70">
        <v>323522</v>
      </c>
      <c r="D204" s="78"/>
      <c r="E204" s="70"/>
      <c r="F204" s="71">
        <v>89523813464</v>
      </c>
      <c r="G204" s="85"/>
      <c r="H204" s="70"/>
      <c r="I204" s="70">
        <v>488</v>
      </c>
      <c r="J204" s="70"/>
    </row>
    <row r="205" spans="1:10">
      <c r="A205" s="70">
        <v>204</v>
      </c>
      <c r="B205" s="68" t="s">
        <v>886</v>
      </c>
      <c r="C205" s="70">
        <v>323523</v>
      </c>
      <c r="D205" s="78"/>
      <c r="E205" s="70">
        <v>6</v>
      </c>
      <c r="F205" s="71">
        <v>9110131299</v>
      </c>
      <c r="G205" s="85"/>
      <c r="H205" s="70"/>
      <c r="I205" s="70">
        <v>489</v>
      </c>
      <c r="J205" s="70"/>
    </row>
    <row r="206" spans="1:10">
      <c r="A206" s="70">
        <v>205</v>
      </c>
      <c r="B206" s="68" t="s">
        <v>887</v>
      </c>
      <c r="C206" s="70">
        <v>323524</v>
      </c>
      <c r="D206" s="78"/>
      <c r="E206" s="70">
        <v>5.5</v>
      </c>
      <c r="F206" s="88">
        <v>89045190581</v>
      </c>
      <c r="G206" s="77"/>
      <c r="H206" s="70"/>
      <c r="I206" s="79">
        <v>490</v>
      </c>
      <c r="J206" s="70"/>
    </row>
    <row r="207" spans="1:10">
      <c r="A207" s="70">
        <v>206</v>
      </c>
      <c r="B207" s="68" t="s">
        <v>888</v>
      </c>
      <c r="C207" s="70">
        <v>323526</v>
      </c>
      <c r="D207" s="78"/>
      <c r="E207" s="70">
        <v>5.5</v>
      </c>
      <c r="F207" s="88">
        <v>9111293002</v>
      </c>
      <c r="G207" s="79"/>
      <c r="H207" s="70"/>
      <c r="I207" s="70">
        <v>491</v>
      </c>
      <c r="J207" s="70"/>
    </row>
    <row r="208" spans="1:10">
      <c r="A208" s="70">
        <v>207</v>
      </c>
      <c r="B208" s="68" t="s">
        <v>889</v>
      </c>
      <c r="C208" s="70">
        <v>323515</v>
      </c>
      <c r="D208" s="78"/>
      <c r="E208" s="70"/>
      <c r="F208" s="88">
        <v>89117467181</v>
      </c>
      <c r="G208" s="79"/>
      <c r="H208" s="70"/>
      <c r="I208" s="70">
        <v>492</v>
      </c>
      <c r="J208" s="70"/>
    </row>
    <row r="209" spans="1:10">
      <c r="A209" s="70">
        <v>208</v>
      </c>
      <c r="B209" s="81" t="s">
        <v>915</v>
      </c>
      <c r="C209" s="70">
        <v>323531</v>
      </c>
      <c r="D209" s="89"/>
      <c r="E209" s="70">
        <v>6</v>
      </c>
      <c r="F209" s="88" t="s">
        <v>1028</v>
      </c>
      <c r="G209" s="77"/>
      <c r="H209" s="70"/>
      <c r="I209" s="79">
        <v>493</v>
      </c>
      <c r="J209" s="70"/>
    </row>
    <row r="210" spans="1:10">
      <c r="A210" s="70">
        <v>209</v>
      </c>
      <c r="B210" s="81" t="s">
        <v>916</v>
      </c>
      <c r="C210" s="70">
        <v>323532</v>
      </c>
      <c r="D210" s="89"/>
      <c r="E210" s="70">
        <v>6</v>
      </c>
      <c r="F210" s="88" t="s">
        <v>1029</v>
      </c>
      <c r="G210" s="77"/>
      <c r="H210" s="70"/>
      <c r="I210" s="79">
        <v>494</v>
      </c>
      <c r="J210" s="70"/>
    </row>
    <row r="211" spans="1:10">
      <c r="A211" s="70">
        <v>210</v>
      </c>
      <c r="B211" s="81" t="s">
        <v>1030</v>
      </c>
      <c r="C211" s="79">
        <v>323540</v>
      </c>
      <c r="D211" s="89"/>
      <c r="E211" s="70">
        <v>6</v>
      </c>
      <c r="F211" s="88" t="s">
        <v>1031</v>
      </c>
      <c r="G211" s="77"/>
      <c r="H211" s="77"/>
      <c r="I211" s="79">
        <v>495</v>
      </c>
      <c r="J211" s="70"/>
    </row>
    <row r="213" spans="1:10">
      <c r="B213" s="99" t="s">
        <v>1395</v>
      </c>
      <c r="C213" s="80">
        <v>323543</v>
      </c>
      <c r="I213" t="s">
        <v>1399</v>
      </c>
    </row>
  </sheetData>
  <autoFilter ref="A1:J1" xr:uid="{00000000-0009-0000-0000-000003000000}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Лист5"/>
  <dimension ref="A1"/>
  <sheetViews>
    <sheetView workbookViewId="0">
      <selection activeCell="C41" sqref="C41"/>
    </sheetView>
  </sheetViews>
  <sheetFormatPr defaultRowHeight="15"/>
  <sheetData>
    <row r="1" spans="1:1">
      <c r="A1">
        <v>123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SSheetTPL</vt:lpstr>
      <vt:lpstr>Ремонт гарнитур</vt:lpstr>
      <vt:lpstr>Проблема-Решение</vt:lpstr>
      <vt:lpstr>ФИО - № гарнитуры 4-я линия СПб</vt:lpstr>
      <vt:lpstr>ФИО - № гарнитуры 3-я линия СПб</vt:lpstr>
      <vt:lpstr>Лист1</vt:lpstr>
      <vt:lpstr>FIO</vt:lpstr>
      <vt:lpstr>HID_No</vt:lpstr>
      <vt:lpstr>SSheetTPL!Print_Area</vt:lpstr>
      <vt:lpstr>xAct</vt:lpstr>
      <vt:lpstr>xComplain</vt:lpstr>
      <vt:lpstr>xDate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Никитин Николай Александрович</dc:creator>
  <cp:lastModifiedBy>Andy Smirnov</cp:lastModifiedBy>
  <cp:lastPrinted>2016-04-05T14:09:27Z</cp:lastPrinted>
  <dcterms:created xsi:type="dcterms:W3CDTF">2016-02-04T07:42:21Z</dcterms:created>
  <dcterms:modified xsi:type="dcterms:W3CDTF">2019-03-05T13:33:00Z</dcterms:modified>
</cp:coreProperties>
</file>