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 sheetId="1" r:id="rId4"/>
    <sheet state="visible" name="Reference Calendar" sheetId="2" r:id="rId5"/>
    <sheet state="visible" name="Communication's Plan &amp; Tools" sheetId="3" r:id="rId6"/>
    <sheet state="visible" name="Gantt Chart" sheetId="4" r:id="rId7"/>
    <sheet state="visible" name="Sprint Burndown Chart" sheetId="5" r:id="rId8"/>
    <sheet state="visible" name="Planned Availability" sheetId="6" r:id="rId9"/>
    <sheet state="visible" name="Attendance Tracker" sheetId="7" r:id="rId10"/>
    <sheet state="visible" name="Quality Control" sheetId="8" r:id="rId11"/>
    <sheet state="visible" name="Backlog" sheetId="9" r:id="rId12"/>
    <sheet state="visible" name="Scrum Board" sheetId="10" r:id="rId13"/>
    <sheet state="visible" name="Weekly Meeting" sheetId="11" r:id="rId14"/>
    <sheet state="visible" name="After Action Report" sheetId="12" r:id="rId15"/>
    <sheet state="visible" name="Produced Artefacts" sheetId="13" r:id="rId16"/>
    <sheet state="visible" name="Team roles"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0">
      <text>
        <t xml:space="preserve">number of the day in the 1st phase</t>
      </text>
    </comment>
    <comment authorId="0" ref="L11">
      <text>
        <t xml:space="preserve">Number of free working hours made available by the team for each day.</t>
      </text>
    </comment>
    <comment authorId="0" ref="L49">
      <text>
        <t xml:space="preserve">number of the day in the 1st phase</t>
      </text>
    </comment>
    <comment authorId="0" ref="L50">
      <text>
        <t xml:space="preserve">Number of free working hours made available by the team for each day.</t>
      </text>
    </comment>
    <comment authorId="0" ref="B62">
      <text>
        <t xml:space="preserve">you should not refine this task in this Gantt. The details about the sprint should be in the Scrum board, Backlog and Burndown chart.
	-Vasco Amaral</t>
      </text>
    </comment>
  </commentList>
</comments>
</file>

<file path=xl/comments2.xml><?xml version="1.0" encoding="utf-8"?>
<comments xmlns:r="http://schemas.openxmlformats.org/officeDocument/2006/relationships" xmlns="http://schemas.openxmlformats.org/spreadsheetml/2006/main">
  <authors>
    <author/>
  </authors>
  <commentList>
    <comment authorId="0" ref="E11">
      <text>
        <t xml:space="preserve">Auxiliary calculations for the plot
	-Vasco Amaral</t>
      </text>
    </comment>
    <comment authorId="0" ref="F8">
      <text>
        <t xml:space="preserve">Fill in the total hours estimated
	-Vasco Amaral</t>
      </text>
    </comment>
    <comment authorId="0" ref="F7">
      <text>
        <t xml:space="preserve">sprint 1,2 or 3
	-Vasco Amaral</t>
      </text>
    </comment>
    <comment authorId="0" ref="E8">
      <text>
        <t xml:space="preserve">Total of the estimated hours of the tasks
	-Vasco Amaral</t>
      </text>
    </comment>
  </commentList>
</comments>
</file>

<file path=xl/sharedStrings.xml><?xml version="1.0" encoding="utf-8"?>
<sst xmlns="http://schemas.openxmlformats.org/spreadsheetml/2006/main" count="848" uniqueCount="271">
  <si>
    <t>Lab number</t>
  </si>
  <si>
    <t>Team ID</t>
  </si>
  <si>
    <t>Date</t>
  </si>
  <si>
    <t>SEPTEMBER</t>
  </si>
  <si>
    <t>Week</t>
  </si>
  <si>
    <t>S</t>
  </si>
  <si>
    <t>M</t>
  </si>
  <si>
    <t>T</t>
  </si>
  <si>
    <t>W</t>
  </si>
  <si>
    <t>F</t>
  </si>
  <si>
    <t>Milestones</t>
  </si>
  <si>
    <t>OCTOBER</t>
  </si>
  <si>
    <t>Announcement</t>
  </si>
  <si>
    <t>Milestone 1 - System Analysis (UCD)</t>
  </si>
  <si>
    <t>Deliverable 1 - UCD Models + UC Templates</t>
  </si>
  <si>
    <t>NOVEMBER</t>
  </si>
  <si>
    <t>Milestone 2 - System Design</t>
  </si>
  <si>
    <t xml:space="preserve">Deliverable 2 - Activity Diagrams, Class Diagrams and OCL constraints </t>
  </si>
  <si>
    <t>DECEMBER</t>
  </si>
  <si>
    <t>Milestone 3 - Architectural Design</t>
  </si>
  <si>
    <t xml:space="preserve">Deliverable 3 - StateCharts, Interaction Diagrams, Component Diagrams, Deployment Diagrams </t>
  </si>
  <si>
    <t>JANUARY</t>
  </si>
  <si>
    <t>Oral discussions</t>
  </si>
  <si>
    <t>&lt;DATE&gt;</t>
  </si>
  <si>
    <t>Week Number</t>
  </si>
  <si>
    <t>&lt;NUMBER&gt;</t>
  </si>
  <si>
    <t>Group</t>
  </si>
  <si>
    <t>&lt;LAB-ID&gt;</t>
  </si>
  <si>
    <t>Spokesperson</t>
  </si>
  <si>
    <t>&lt;NAME&gt;</t>
  </si>
  <si>
    <t>Production</t>
  </si>
  <si>
    <t>Editor</t>
  </si>
  <si>
    <t>Papyrus</t>
  </si>
  <si>
    <t>Control version</t>
  </si>
  <si>
    <t>Git</t>
  </si>
  <si>
    <t>Communications</t>
  </si>
  <si>
    <t>(Tools to be used)</t>
  </si>
  <si>
    <t>&lt;CAN ADD MORE LINES, ONE TOOL PER LINE&gt;</t>
  </si>
  <si>
    <t>e.g. Slack, Zoom/Skype/Teams/Hangouts/...?</t>
  </si>
  <si>
    <t>Collaborative documents/artefacts edition</t>
  </si>
  <si>
    <t>Suggestion: Google docs and sheets for collaborative edition</t>
  </si>
  <si>
    <t>Overall communications strategy. Explain how do you setup the communications plan (list of internal meetings, discussions in internal forum, etc)</t>
  </si>
  <si>
    <t>&lt;you can extend the size of this box&gt;</t>
  </si>
  <si>
    <t>Next Week communications plan (list of internal meetings, discussions in internal forum, etc)</t>
  </si>
  <si>
    <t xml:space="preserve">Week </t>
  </si>
  <si>
    <t>ADAPT THIS SHEET TO YOUR NEEDS - IT HAS INCOMPLETE EXAMPLES FILLED IN, PLEASE CLEAN THE YELLOW MESSAGES AS SOON AS THEY ARE UNDERSTOOD</t>
  </si>
  <si>
    <t>Team Oracle</t>
  </si>
  <si>
    <t>This file is updated in the beggining of each phase</t>
  </si>
  <si>
    <t>Respo.</t>
  </si>
  <si>
    <t>Salary</t>
  </si>
  <si>
    <t>MDS's Per Hour per team member</t>
  </si>
  <si>
    <t>CONSIDER THE COST OF EACH TEAM MEMBER PER HOUR IN "MDS" COIN</t>
  </si>
  <si>
    <t>THE FIRST DELIVERABLE OF THIS GANNTT CHART MUST BE DONE CONSULTING THE WHOLE TEAM</t>
  </si>
  <si>
    <t>Attention:</t>
  </si>
  <si>
    <r>
      <t xml:space="preserve">The presented estimation for the duration of the tasks in terms of days, only make sense after consulting the </t>
    </r>
    <r>
      <rPr>
        <b/>
      </rPr>
      <t>"Planned Availability report"</t>
    </r>
    <r>
      <t>. PV per task should be calculated in this project as (Task Hours)*Salary</t>
    </r>
  </si>
  <si>
    <t>Section 1. PLANNED</t>
  </si>
  <si>
    <t>This section is updated once per phase (in its beginning)</t>
  </si>
  <si>
    <t>WBS NUMBER</t>
  </si>
  <si>
    <t>TASK TITLE</t>
  </si>
  <si>
    <t>TASK OWNER</t>
  </si>
  <si>
    <t>PLANNED START DATE</t>
  </si>
  <si>
    <t>PLANNED DUE DATE</t>
  </si>
  <si>
    <t>PLANNED DURATION (Hours)</t>
  </si>
  <si>
    <t>PLAN</t>
  </si>
  <si>
    <t>PHASE ONE (October)</t>
  </si>
  <si>
    <t>PHASE THREE</t>
  </si>
  <si>
    <t>PHASE FOUR</t>
  </si>
  <si>
    <t>WEEK 0</t>
  </si>
  <si>
    <t>WEEK 1</t>
  </si>
  <si>
    <t>WEEK 2</t>
  </si>
  <si>
    <t>WEEK 3</t>
  </si>
  <si>
    <t>WEEK 4</t>
  </si>
  <si>
    <t>WEEK 5</t>
  </si>
  <si>
    <t>WEEK 6</t>
  </si>
  <si>
    <t>WEEK 7</t>
  </si>
  <si>
    <t>WEEK 8</t>
  </si>
  <si>
    <t>WEEK 9</t>
  </si>
  <si>
    <t>WEEK 10</t>
  </si>
  <si>
    <t>WEEK 11</t>
  </si>
  <si>
    <t>WEEK 12</t>
  </si>
  <si>
    <t>DURATION (Cum. Hours)</t>
  </si>
  <si>
    <t>PV</t>
  </si>
  <si>
    <t>PV (Acc.)</t>
  </si>
  <si>
    <t>PREDECESSORS</t>
  </si>
  <si>
    <t>R</t>
  </si>
  <si>
    <t>Day</t>
  </si>
  <si>
    <t>Avail.</t>
  </si>
  <si>
    <t>Project Conception and Initiation</t>
  </si>
  <si>
    <t>Understand the project's instructions</t>
  </si>
  <si>
    <t>All</t>
  </si>
  <si>
    <t>1.1.1</t>
  </si>
  <si>
    <t>Setup Communications plan</t>
  </si>
  <si>
    <t>Team's Spokesperson</t>
  </si>
  <si>
    <t>Setup Attendance Availability</t>
  </si>
  <si>
    <t>Resource Manager</t>
  </si>
  <si>
    <t>Setup Gantt Chart</t>
  </si>
  <si>
    <t>Team's Oracle</t>
  </si>
  <si>
    <t>Build Scrum board</t>
  </si>
  <si>
    <t>Team Wizard</t>
  </si>
  <si>
    <t>Control quality of Reports</t>
  </si>
  <si>
    <t>1.6.</t>
  </si>
  <si>
    <t>Revise Documents</t>
  </si>
  <si>
    <t>Phase 1 - System's UC and Actors Elicitation</t>
  </si>
  <si>
    <t>Set Sprint Backlog</t>
  </si>
  <si>
    <t>Sprint 1</t>
  </si>
  <si>
    <t>After Action Discussion &amp; Report Production</t>
  </si>
  <si>
    <t>Revise Deliverables</t>
  </si>
  <si>
    <t>Critic</t>
  </si>
  <si>
    <t>Submit Deliverable</t>
  </si>
  <si>
    <t>Phase 2 - System Analysis</t>
  </si>
  <si>
    <t>Sprint 2</t>
  </si>
  <si>
    <t>Phase 3 - System Design</t>
  </si>
  <si>
    <t>Sprint 3</t>
  </si>
  <si>
    <t xml:space="preserve">Close Project </t>
  </si>
  <si>
    <t>4.1.</t>
  </si>
  <si>
    <t>Today</t>
  </si>
  <si>
    <t>INSERT MORE ROWS IF NECESSARY</t>
  </si>
  <si>
    <t>Section 2. ACTUAL</t>
  </si>
  <si>
    <t>This section should be updated every week</t>
  </si>
  <si>
    <t>EFFECTIVE START DATE</t>
  </si>
  <si>
    <t>EFFECTIVE DUE DATE</t>
  </si>
  <si>
    <t>DURATION (Hours)</t>
  </si>
  <si>
    <t>ACTUAL (as for the current week)</t>
  </si>
  <si>
    <t>Done (Day)</t>
  </si>
  <si>
    <t>EV</t>
  </si>
  <si>
    <t>EV (Acc.)</t>
  </si>
  <si>
    <t>PCT OF TASK COMPLETE</t>
  </si>
  <si>
    <t>TODAY</t>
  </si>
  <si>
    <t>* Fill weekly - Green cells only</t>
  </si>
  <si>
    <t>(this line should be moved to reflect the proper day)</t>
  </si>
  <si>
    <t>Section 3. Indicators</t>
  </si>
  <si>
    <t>Indicators</t>
  </si>
  <si>
    <t>PV acc.</t>
  </si>
  <si>
    <t>EV acc.</t>
  </si>
  <si>
    <t>AC acc.</t>
  </si>
  <si>
    <t xml:space="preserve">SPI </t>
  </si>
  <si>
    <t>CPI</t>
  </si>
  <si>
    <t>EAC</t>
  </si>
  <si>
    <t>ETC</t>
  </si>
  <si>
    <t>VAC</t>
  </si>
  <si>
    <t>TCPI</t>
  </si>
  <si>
    <t>This sheet is meant to describe one sprint (per phase)</t>
  </si>
  <si>
    <t>THE SPRINT BURNDOWN CHART</t>
  </si>
  <si>
    <t>Sprint Identification</t>
  </si>
  <si>
    <t>Current Day</t>
  </si>
  <si>
    <t>Total Estimated Sprint Backlog</t>
  </si>
  <si>
    <t>hrs</t>
  </si>
  <si>
    <t>Average Work / Day</t>
  </si>
  <si>
    <t>* You only use this chart for the tasks in the backlog and that will be achieved in the sprint, non management tasks. For example, related to modelling the system in Papyrus, OCL in USE, or detailed description of the Use Cases using the doc templates, analysis of the Uber website etc</t>
  </si>
  <si>
    <t>Actual Work</t>
  </si>
  <si>
    <t>Done</t>
  </si>
  <si>
    <t>Accum</t>
  </si>
  <si>
    <t>Total - Done</t>
  </si>
  <si>
    <t>Ideal Work Remaining</t>
  </si>
  <si>
    <t>The Ideal backlog remaining should be a straight line</t>
  </si>
  <si>
    <t>To fill in the Done column you should insert the hours with work done according to the estimated hours per task in the Backlog</t>
  </si>
  <si>
    <t>The sprint has a fixed duration. Fill in the table below the exact number of days, instead of 30, and adapt the formulas accordingly.</t>
  </si>
  <si>
    <t>EMPLOYEE ATTENDANCE TRACKER (hours per day)</t>
  </si>
  <si>
    <t>October</t>
  </si>
  <si>
    <t>Thu</t>
  </si>
  <si>
    <t>Fri</t>
  </si>
  <si>
    <t>Sat</t>
  </si>
  <si>
    <t>Sun</t>
  </si>
  <si>
    <t>Mon</t>
  </si>
  <si>
    <t>Tue</t>
  </si>
  <si>
    <t>Wed</t>
  </si>
  <si>
    <t>Employee Name</t>
  </si>
  <si>
    <t xml:space="preserve">Employee 1 </t>
  </si>
  <si>
    <t>Employee 2</t>
  </si>
  <si>
    <t>Employee 3</t>
  </si>
  <si>
    <t>Employee 4</t>
  </si>
  <si>
    <t>Employee 5</t>
  </si>
  <si>
    <t>TOTAL AVAILABLE HOURS</t>
  </si>
  <si>
    <t>November</t>
  </si>
  <si>
    <t>Employee 1</t>
  </si>
  <si>
    <t>December</t>
  </si>
  <si>
    <t>Legend</t>
  </si>
  <si>
    <t>Work for Project</t>
  </si>
  <si>
    <t>V</t>
  </si>
  <si>
    <t>Other work</t>
  </si>
  <si>
    <t>P</t>
  </si>
  <si>
    <t>personal</t>
  </si>
  <si>
    <t>Work Project</t>
  </si>
  <si>
    <t>Personal</t>
  </si>
  <si>
    <t>Sick</t>
  </si>
  <si>
    <t>New</t>
  </si>
  <si>
    <t>Model</t>
  </si>
  <si>
    <t>Version</t>
  </si>
  <si>
    <t>What Should be checked</t>
  </si>
  <si>
    <t>Who is responsible for correction</t>
  </si>
  <si>
    <t>Status</t>
  </si>
  <si>
    <t>Corrective measure</t>
  </si>
  <si>
    <t>Description</t>
  </si>
  <si>
    <t>Corrected</t>
  </si>
  <si>
    <t>Use Case Diagram</t>
  </si>
  <si>
    <t>Actors communicating whith each other</t>
  </si>
  <si>
    <t>&lt;Name&gt;</t>
  </si>
  <si>
    <t xml:space="preserve">identified error </t>
  </si>
  <si>
    <t>yes</t>
  </si>
  <si>
    <t>Use Case 1 Description</t>
  </si>
  <si>
    <t>checked</t>
  </si>
  <si>
    <t>undone</t>
  </si>
  <si>
    <t>Statechart 1</t>
  </si>
  <si>
    <t>Check for consistency between operations</t>
  </si>
  <si>
    <t>insert the missing methods x() y()</t>
  </si>
  <si>
    <t>The statechart is using methods that do not exist in the class diagram, or sequence</t>
  </si>
  <si>
    <t>Sequence Diagram</t>
  </si>
  <si>
    <t>in the class Zed in the CD</t>
  </si>
  <si>
    <t>Class Diagram</t>
  </si>
  <si>
    <t>...</t>
  </si>
  <si>
    <t>ignored</t>
  </si>
  <si>
    <t>Added during quality control</t>
  </si>
  <si>
    <t>What was identified as interesting to check</t>
  </si>
  <si>
    <t>Who is responsible</t>
  </si>
  <si>
    <t>Deployment Diagram</t>
  </si>
  <si>
    <t>identified</t>
  </si>
  <si>
    <t>Resource Wizard</t>
  </si>
  <si>
    <t>Below you find examples (change as necessary)</t>
  </si>
  <si>
    <t>Priority</t>
  </si>
  <si>
    <t>Task id</t>
  </si>
  <si>
    <t>Estimated duration</t>
  </si>
  <si>
    <t>TODO</t>
  </si>
  <si>
    <t>Use case Descriptions</t>
  </si>
  <si>
    <t>Activity Diagrams</t>
  </si>
  <si>
    <t>Class Diagram - Design</t>
  </si>
  <si>
    <t>OCL constraints</t>
  </si>
  <si>
    <t>Class Diagram - Architectural</t>
  </si>
  <si>
    <t>Interaction Diagrams</t>
  </si>
  <si>
    <t>Phase</t>
  </si>
  <si>
    <t>USER STORIES (US)</t>
  </si>
  <si>
    <t xml:space="preserve">IN PROGRESS </t>
  </si>
  <si>
    <t>UNDER TEST</t>
  </si>
  <si>
    <t>DONE</t>
  </si>
  <si>
    <t>OWNER</t>
  </si>
  <si>
    <t>US6</t>
  </si>
  <si>
    <t>Name</t>
  </si>
  <si>
    <t>What I did</t>
  </si>
  <si>
    <t>What I'll do next</t>
  </si>
  <si>
    <t>What impedements I'm facing</t>
  </si>
  <si>
    <t>After Action Report</t>
  </si>
  <si>
    <t>Project:</t>
  </si>
  <si>
    <t>Code</t>
  </si>
  <si>
    <t>Date:</t>
  </si>
  <si>
    <t>Responsible:</t>
  </si>
  <si>
    <t>Observation:</t>
  </si>
  <si>
    <t>Project Summary:</t>
  </si>
  <si>
    <t>Analysis of Critical Tasks:</t>
  </si>
  <si>
    <t>Analysis of Results:</t>
  </si>
  <si>
    <t>Recommendations:</t>
  </si>
  <si>
    <t>Responsibility</t>
  </si>
  <si>
    <t>Project &gt;</t>
  </si>
  <si>
    <t>Models &gt;</t>
  </si>
  <si>
    <t>Papyrus File provided in moodle (do not change structure)</t>
  </si>
  <si>
    <t>Use Cases Diagram</t>
  </si>
  <si>
    <t>Class Diagram - Analysis</t>
  </si>
  <si>
    <t>State Charts</t>
  </si>
  <si>
    <t>Componenet Diagram</t>
  </si>
  <si>
    <t>Code &gt;</t>
  </si>
  <si>
    <t>OCL-USE</t>
  </si>
  <si>
    <t>OCL rules (inv, pre, pos)</t>
  </si>
  <si>
    <t>USE-Instances (failures)</t>
  </si>
  <si>
    <t>Quality control (some examples/instances in USE to make them fail)</t>
  </si>
  <si>
    <t>USE-Instances (non-failure)</t>
  </si>
  <si>
    <t>Quality control (some examples/instances in USE to pass)</t>
  </si>
  <si>
    <t>Documents &gt;</t>
  </si>
  <si>
    <t>UC descriptions</t>
  </si>
  <si>
    <t>Templates provided in moodle</t>
  </si>
  <si>
    <t>Project Spreadsheet</t>
  </si>
  <si>
    <t>Team Critic</t>
  </si>
  <si>
    <t>Team Spokesman</t>
  </si>
  <si>
    <t>[Number] : [First  Name] [Familly Name]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</si>
</sst>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m/d/yy"/>
    <numFmt numFmtId="166" formatCode="&quot;$&quot;#,##0.00"/>
  </numFmts>
  <fonts count="44">
    <font>
      <sz val="10.0"/>
      <color rgb="FF000000"/>
      <name val="Arial"/>
    </font>
    <font>
      <b/>
      <sz val="11.0"/>
    </font>
    <font>
      <sz val="11.0"/>
    </font>
    <font>
      <color theme="1"/>
      <name val="Arial"/>
    </font>
    <font>
      <color rgb="FFF5F5F5"/>
      <name val="Barlow"/>
    </font>
    <font>
      <b/>
      <color theme="1"/>
      <name val="Arial"/>
    </font>
    <font>
      <color rgb="FFFFFFFF"/>
      <name val="Barlow"/>
    </font>
    <font>
      <color rgb="FF434343"/>
      <name val="Barlow"/>
    </font>
    <font>
      <b/>
      <sz val="14.0"/>
      <color theme="1"/>
      <name val="Arial"/>
    </font>
    <font>
      <sz val="14.0"/>
      <color theme="1"/>
      <name val="Arial"/>
    </font>
    <font/>
    <font>
      <b/>
      <sz val="14.0"/>
      <color rgb="FFFFFFFF"/>
      <name val="Arial"/>
    </font>
    <font>
      <b/>
      <sz val="9.0"/>
      <color theme="1"/>
      <name val="Arial"/>
    </font>
    <font>
      <b/>
    </font>
    <font>
      <b/>
      <sz val="9.0"/>
    </font>
    <font>
      <b/>
      <sz val="14.0"/>
    </font>
    <font>
      <b/>
      <sz val="8.0"/>
      <color rgb="FF000000"/>
      <name val="Roboto"/>
    </font>
    <font>
      <b/>
      <sz val="9.0"/>
      <color rgb="FFFFFFFF"/>
      <name val="Roboto"/>
    </font>
    <font>
      <b/>
      <sz val="9.0"/>
      <color rgb="FF000000"/>
      <name val="Roboto"/>
    </font>
    <font>
      <name val="Arial"/>
    </font>
    <font>
      <b/>
      <sz val="11.0"/>
      <color rgb="FF000000"/>
      <name val="Roboto"/>
    </font>
    <font>
      <color rgb="FF434343"/>
      <name val="Roboto"/>
    </font>
    <font>
      <b/>
      <i/>
      <color rgb="FF434343"/>
      <name val="Roboto"/>
    </font>
    <font>
      <color rgb="FFCCCCCC"/>
      <name val="Arial"/>
    </font>
    <font>
      <b/>
      <color rgb="FF434343"/>
      <name val="Roboto"/>
    </font>
    <font>
      <b/>
      <sz val="12.0"/>
      <color rgb="FFFFFFFF"/>
    </font>
    <font>
      <b/>
      <sz val="18.0"/>
      <color theme="1"/>
      <name val="Arial"/>
    </font>
    <font>
      <b/>
      <sz val="18.0"/>
    </font>
    <font>
      <color rgb="FF000000"/>
      <name val="Arial"/>
    </font>
    <font>
      <b/>
      <sz val="12.0"/>
      <color rgb="FF000000"/>
      <name val="Calibri"/>
    </font>
    <font>
      <b/>
      <sz val="20.0"/>
      <color rgb="FF808080"/>
      <name val="Arial"/>
    </font>
    <font>
      <b/>
      <sz val="22.0"/>
      <color rgb="FF1F497D"/>
      <name val="Calibri"/>
    </font>
    <font>
      <sz val="12.0"/>
      <color rgb="FF1F497D"/>
      <name val="Calibri"/>
    </font>
    <font>
      <sz val="12.0"/>
      <color rgb="FF000000"/>
      <name val="Calibri"/>
    </font>
    <font>
      <sz val="12.0"/>
      <color rgb="FFFFFFFF"/>
      <name val="Calibri"/>
    </font>
    <font>
      <b/>
      <sz val="9.0"/>
      <color rgb="FF1F497D"/>
      <name val="Calibri"/>
    </font>
    <font>
      <color rgb="FFFFFFFF"/>
      <name val="Arial"/>
    </font>
    <font>
      <b/>
      <color rgb="FFFFFFFF"/>
      <name val="Arial"/>
    </font>
    <font>
      <b/>
      <sz val="14.0"/>
      <color rgb="FF000000"/>
      <name val="Arial"/>
    </font>
    <font>
      <b/>
      <sz val="14.0"/>
      <color rgb="FF000000"/>
    </font>
    <font>
      <b/>
      <sz val="24.0"/>
      <color theme="1"/>
      <name val="Arial"/>
    </font>
    <font>
      <b/>
      <i/>
      <color theme="1"/>
      <name val="Arial"/>
    </font>
    <font>
      <b/>
      <color rgb="FF980000"/>
      <name val="Arial"/>
    </font>
    <font>
      <color rgb="FF980000"/>
      <name val="Arial"/>
    </font>
  </fonts>
  <fills count="60">
    <fill>
      <patternFill patternType="none"/>
    </fill>
    <fill>
      <patternFill patternType="lightGray"/>
    </fill>
    <fill>
      <patternFill patternType="solid">
        <fgColor rgb="FF00535C"/>
        <bgColor rgb="FF00535C"/>
      </patternFill>
    </fill>
    <fill>
      <patternFill patternType="solid">
        <fgColor rgb="FFFCE5CD"/>
        <bgColor rgb="FFFCE5CD"/>
      </patternFill>
    </fill>
    <fill>
      <patternFill patternType="solid">
        <fgColor rgb="FFEA9999"/>
        <bgColor rgb="FFEA9999"/>
      </patternFill>
    </fill>
    <fill>
      <patternFill patternType="solid">
        <fgColor rgb="FFFFFF00"/>
        <bgColor rgb="FFFFFF00"/>
      </patternFill>
    </fill>
    <fill>
      <patternFill patternType="solid">
        <fgColor rgb="FFFF0000"/>
        <bgColor rgb="FFFF0000"/>
      </patternFill>
    </fill>
    <fill>
      <patternFill patternType="solid">
        <fgColor rgb="FFF4CCCC"/>
        <bgColor rgb="FFF4CCCC"/>
      </patternFill>
    </fill>
    <fill>
      <patternFill patternType="solid">
        <fgColor rgb="FF93C47D"/>
        <bgColor rgb="FF93C47D"/>
      </patternFill>
    </fill>
    <fill>
      <patternFill patternType="solid">
        <fgColor rgb="FFCC0000"/>
        <bgColor rgb="FFCC0000"/>
      </patternFill>
    </fill>
    <fill>
      <patternFill patternType="solid">
        <fgColor rgb="FFFFF2CC"/>
        <bgColor rgb="FFFFF2CC"/>
      </patternFill>
    </fill>
    <fill>
      <patternFill patternType="solid">
        <fgColor rgb="FFEFEFEF"/>
        <bgColor rgb="FFEFEFEF"/>
      </patternFill>
    </fill>
    <fill>
      <patternFill patternType="solid">
        <fgColor rgb="FFB6D7A8"/>
        <bgColor rgb="FFB6D7A8"/>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CCCCCC"/>
        <bgColor rgb="FFCCCCCC"/>
      </patternFill>
    </fill>
    <fill>
      <patternFill patternType="solid">
        <fgColor rgb="FFDDEBF7"/>
        <bgColor rgb="FFDDEBF7"/>
      </patternFill>
    </fill>
    <fill>
      <patternFill patternType="solid">
        <fgColor rgb="FF5B9BD5"/>
        <bgColor rgb="FF5B9BD5"/>
      </patternFill>
    </fill>
    <fill>
      <patternFill patternType="solid">
        <fgColor rgb="FFEDEDED"/>
        <bgColor rgb="FFEDEDED"/>
      </patternFill>
    </fill>
    <fill>
      <patternFill patternType="solid">
        <fgColor rgb="FFFCE4D6"/>
        <bgColor rgb="FFFCE4D6"/>
      </patternFill>
    </fill>
    <fill>
      <patternFill patternType="solid">
        <fgColor rgb="FF73C79E"/>
        <bgColor rgb="FF73C79E"/>
      </patternFill>
    </fill>
    <fill>
      <patternFill patternType="solid">
        <fgColor rgb="FFA4C2F4"/>
        <bgColor rgb="FFA4C2F4"/>
      </patternFill>
    </fill>
    <fill>
      <patternFill patternType="solid">
        <fgColor rgb="FFCFE2F3"/>
        <bgColor rgb="FFCFE2F3"/>
      </patternFill>
    </fill>
    <fill>
      <patternFill patternType="solid">
        <fgColor rgb="FF57BB8A"/>
        <bgColor rgb="FF57BB8A"/>
      </patternFill>
    </fill>
    <fill>
      <patternFill patternType="solid">
        <fgColor rgb="FF68C296"/>
        <bgColor rgb="FF68C296"/>
      </patternFill>
    </fill>
    <fill>
      <patternFill patternType="solid">
        <fgColor rgb="FFBCE4D1"/>
        <bgColor rgb="FFBCE4D1"/>
      </patternFill>
    </fill>
    <fill>
      <patternFill patternType="solid">
        <fgColor rgb="FF8AD0AE"/>
        <bgColor rgb="FF8AD0AE"/>
      </patternFill>
    </fill>
    <fill>
      <patternFill patternType="solid">
        <fgColor rgb="FF9BD7B9"/>
        <bgColor rgb="FF9BD7B9"/>
      </patternFill>
    </fill>
    <fill>
      <patternFill patternType="solid">
        <fgColor rgb="FFABDDC5"/>
        <bgColor rgb="FFABDDC5"/>
      </patternFill>
    </fill>
    <fill>
      <patternFill patternType="solid">
        <fgColor rgb="FFDBF1E6"/>
        <bgColor rgb="FFDBF1E6"/>
      </patternFill>
    </fill>
    <fill>
      <patternFill patternType="solid">
        <fgColor rgb="FFE5F5ED"/>
        <bgColor rgb="FFE5F5ED"/>
      </patternFill>
    </fill>
    <fill>
      <patternFill patternType="solid">
        <fgColor rgb="FFFFFFFF"/>
        <bgColor rgb="FFFFFFFF"/>
      </patternFill>
    </fill>
    <fill>
      <patternFill patternType="solid">
        <fgColor rgb="FFCC4125"/>
        <bgColor rgb="FFCC4125"/>
      </patternFill>
    </fill>
    <fill>
      <patternFill patternType="solid">
        <fgColor rgb="FFD9EAD3"/>
        <bgColor rgb="FFD9EAD3"/>
      </patternFill>
    </fill>
    <fill>
      <patternFill patternType="solid">
        <fgColor rgb="FF1155CC"/>
        <bgColor rgb="FF1155CC"/>
      </patternFill>
    </fill>
    <fill>
      <patternFill patternType="solid">
        <fgColor rgb="FFDCE6F1"/>
        <bgColor rgb="FFDCE6F1"/>
      </patternFill>
    </fill>
    <fill>
      <patternFill patternType="solid">
        <fgColor rgb="FF1F497D"/>
        <bgColor rgb="FF1F497D"/>
      </patternFill>
    </fill>
    <fill>
      <patternFill patternType="solid">
        <fgColor rgb="FF4F81BD"/>
        <bgColor rgb="FF4F81BD"/>
      </patternFill>
    </fill>
    <fill>
      <patternFill patternType="solid">
        <fgColor rgb="FF8064A2"/>
        <bgColor rgb="FF8064A2"/>
      </patternFill>
    </fill>
    <fill>
      <patternFill patternType="solid">
        <fgColor rgb="FFC0504D"/>
        <bgColor rgb="FFC0504D"/>
      </patternFill>
    </fill>
    <fill>
      <patternFill patternType="solid">
        <fgColor rgb="FFEEECE1"/>
        <bgColor rgb="FFEEECE1"/>
      </patternFill>
    </fill>
    <fill>
      <patternFill patternType="solid">
        <fgColor rgb="FFF79646"/>
        <bgColor rgb="FFF79646"/>
      </patternFill>
    </fill>
    <fill>
      <patternFill patternType="solid">
        <fgColor rgb="FFB45F06"/>
        <bgColor rgb="FFB45F06"/>
      </patternFill>
    </fill>
    <fill>
      <patternFill patternType="solid">
        <fgColor rgb="FFD9D2E9"/>
        <bgColor rgb="FFD9D2E9"/>
      </patternFill>
    </fill>
    <fill>
      <patternFill patternType="solid">
        <fgColor rgb="FFFFE599"/>
        <bgColor rgb="FFFFE599"/>
      </patternFill>
    </fill>
    <fill>
      <patternFill patternType="solid">
        <fgColor rgb="FFC9DAF8"/>
        <bgColor rgb="FFC9DAF8"/>
      </patternFill>
    </fill>
    <fill>
      <patternFill patternType="solid">
        <fgColor rgb="FF741B47"/>
        <bgColor rgb="FF741B47"/>
      </patternFill>
    </fill>
    <fill>
      <patternFill patternType="solid">
        <fgColor rgb="FF4A86E8"/>
        <bgColor rgb="FF4A86E8"/>
      </patternFill>
    </fill>
    <fill>
      <patternFill patternType="solid">
        <fgColor rgb="FF38761D"/>
        <bgColor rgb="FF38761D"/>
      </patternFill>
    </fill>
    <fill>
      <patternFill patternType="solid">
        <fgColor rgb="FF85200C"/>
        <bgColor rgb="FF85200C"/>
      </patternFill>
    </fill>
  </fills>
  <borders count="22">
    <border/>
    <border>
      <left style="thin">
        <color rgb="FF000000"/>
      </left>
      <right style="thin">
        <color rgb="FF000000"/>
      </right>
      <top style="thin">
        <color rgb="FF000000"/>
      </top>
      <bottom style="thin">
        <color rgb="FF000000"/>
      </bottom>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dotted">
        <color rgb="FFCC0000"/>
      </right>
    </border>
    <border>
      <right style="dotted">
        <color rgb="FFFF0000"/>
      </right>
    </border>
    <border>
      <right/>
    </border>
    <border>
      <right style="dotted">
        <color rgb="FFCC0000"/>
      </right>
      <bottom style="thin">
        <color rgb="FF000000"/>
      </bottom>
    </border>
    <border>
      <right style="dotted">
        <color rgb="FFCC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rder>
    <border>
      <left style="dotted">
        <color rgb="FF6AA84F"/>
      </left>
      <right style="dotted">
        <color rgb="FF6AA84F"/>
      </right>
      <top style="dotted">
        <color rgb="FF6AA84F"/>
      </top>
      <bottom style="dotted">
        <color rgb="FF6AA84F"/>
      </bottom>
    </border>
  </borders>
  <cellStyleXfs count="1">
    <xf borderId="0" fillId="0" fontId="0" numFmtId="0" applyAlignment="1" applyFont="1"/>
  </cellStyleXfs>
  <cellXfs count="317">
    <xf borderId="0" fillId="0" fontId="0" numFmtId="0" xfId="0" applyAlignment="1" applyFont="1">
      <alignment readingOrder="0" shrinkToFit="0" vertical="bottom" wrapText="0"/>
    </xf>
    <xf borderId="1" fillId="0" fontId="1" numFmtId="0" xfId="0" applyAlignment="1" applyBorder="1" applyFont="1">
      <alignment readingOrder="0"/>
    </xf>
    <xf borderId="1" fillId="0" fontId="2" numFmtId="0" xfId="0" applyBorder="1" applyFont="1"/>
    <xf borderId="0" fillId="2" fontId="3" numFmtId="164" xfId="0" applyAlignment="1" applyFill="1" applyFont="1" applyNumberFormat="1">
      <alignment vertical="bottom"/>
    </xf>
    <xf borderId="0" fillId="2" fontId="4" numFmtId="0" xfId="0" applyAlignment="1" applyFont="1">
      <alignment vertical="top"/>
    </xf>
    <xf borderId="2" fillId="0" fontId="5" numFmtId="0" xfId="0" applyAlignment="1" applyBorder="1" applyFont="1">
      <alignment horizontal="center" readingOrder="0"/>
    </xf>
    <xf borderId="0" fillId="2" fontId="3" numFmtId="0" xfId="0" applyAlignment="1" applyFont="1">
      <alignment vertical="top"/>
    </xf>
    <xf borderId="0" fillId="2" fontId="6" numFmtId="49" xfId="0" applyAlignment="1" applyFont="1" applyNumberFormat="1">
      <alignment horizontal="center" vertical="top"/>
    </xf>
    <xf borderId="2" fillId="0" fontId="5" numFmtId="0" xfId="0" applyAlignment="1" applyBorder="1" applyFont="1">
      <alignment horizontal="center"/>
    </xf>
    <xf borderId="0" fillId="0" fontId="5" numFmtId="0" xfId="0" applyAlignment="1" applyFont="1">
      <alignment readingOrder="0"/>
    </xf>
    <xf borderId="0" fillId="2" fontId="3" numFmtId="164" xfId="0" applyAlignment="1" applyFont="1" applyNumberFormat="1">
      <alignment vertical="bottom"/>
    </xf>
    <xf borderId="0" fillId="2" fontId="6" numFmtId="164" xfId="0" applyAlignment="1" applyFont="1" applyNumberFormat="1">
      <alignment horizontal="center" vertical="bottom"/>
    </xf>
    <xf borderId="0" fillId="3" fontId="7" numFmtId="164" xfId="0" applyAlignment="1" applyFill="1" applyFont="1" applyNumberFormat="1">
      <alignment horizontal="center" vertical="bottom"/>
    </xf>
    <xf borderId="0" fillId="2" fontId="3" numFmtId="164" xfId="0" applyAlignment="1" applyFont="1" applyNumberFormat="1">
      <alignment vertical="top"/>
    </xf>
    <xf borderId="0" fillId="2" fontId="6" numFmtId="0" xfId="0" applyAlignment="1" applyFont="1">
      <alignment vertical="top"/>
    </xf>
    <xf borderId="0" fillId="2" fontId="6" numFmtId="0" xfId="0" applyAlignment="1" applyFont="1">
      <alignment horizontal="center" vertical="top"/>
    </xf>
    <xf borderId="0" fillId="4" fontId="7" numFmtId="164" xfId="0" applyAlignment="1" applyFill="1" applyFont="1" applyNumberFormat="1">
      <alignment horizontal="center" vertical="bottom"/>
    </xf>
    <xf borderId="0" fillId="0" fontId="3" numFmtId="0" xfId="0" applyAlignment="1" applyFont="1">
      <alignment readingOrder="0"/>
    </xf>
    <xf borderId="0" fillId="5" fontId="7" numFmtId="164" xfId="0" applyAlignment="1" applyFill="1" applyFont="1" applyNumberFormat="1">
      <alignment horizontal="center" vertical="bottom"/>
    </xf>
    <xf borderId="0" fillId="6" fontId="7" numFmtId="164" xfId="0" applyAlignment="1" applyFill="1" applyFont="1" applyNumberFormat="1">
      <alignment horizontal="center" vertical="bottom"/>
    </xf>
    <xf borderId="0" fillId="2" fontId="3" numFmtId="0" xfId="0" applyAlignment="1" applyFont="1">
      <alignment vertical="bottom"/>
    </xf>
    <xf borderId="0" fillId="2" fontId="4" numFmtId="0" xfId="0" applyAlignment="1" applyFont="1">
      <alignment readingOrder="0" vertical="top"/>
    </xf>
    <xf borderId="0" fillId="4" fontId="7" numFmtId="0" xfId="0" applyAlignment="1" applyFont="1">
      <alignment horizontal="center" readingOrder="0" vertical="bottom"/>
    </xf>
    <xf borderId="0" fillId="2" fontId="6" numFmtId="0" xfId="0" applyAlignment="1" applyFont="1">
      <alignment horizontal="center" readingOrder="0" vertical="bottom"/>
    </xf>
    <xf borderId="0" fillId="7" fontId="7" numFmtId="0" xfId="0" applyAlignment="1" applyFill="1" applyFont="1">
      <alignment horizontal="center" readingOrder="0" vertical="bottom"/>
    </xf>
    <xf borderId="0" fillId="8" fontId="8" numFmtId="0" xfId="0" applyAlignment="1" applyFill="1" applyFont="1">
      <alignment readingOrder="0"/>
    </xf>
    <xf borderId="0" fillId="8" fontId="9" numFmtId="0" xfId="0" applyFont="1"/>
    <xf borderId="0" fillId="8" fontId="5" numFmtId="0" xfId="0" applyAlignment="1" applyFont="1">
      <alignment readingOrder="0"/>
    </xf>
    <xf borderId="3" fillId="0" fontId="3" numFmtId="0" xfId="0" applyAlignment="1" applyBorder="1" applyFont="1">
      <alignment readingOrder="0"/>
    </xf>
    <xf borderId="4" fillId="0" fontId="10" numFmtId="0" xfId="0" applyBorder="1" applyFont="1"/>
    <xf borderId="5" fillId="0" fontId="10" numFmtId="0" xfId="0" applyBorder="1" applyFont="1"/>
    <xf borderId="6" fillId="0" fontId="10" numFmtId="0" xfId="0" applyBorder="1" applyFont="1"/>
    <xf borderId="2" fillId="0" fontId="10" numFmtId="0" xfId="0" applyBorder="1" applyFont="1"/>
    <xf borderId="7" fillId="0" fontId="10" numFmtId="0" xfId="0" applyBorder="1" applyFont="1"/>
    <xf borderId="8" fillId="0" fontId="10" numFmtId="0" xfId="0" applyBorder="1" applyFont="1"/>
    <xf borderId="9" fillId="0" fontId="10" numFmtId="0" xfId="0" applyBorder="1" applyFont="1"/>
    <xf borderId="0" fillId="9" fontId="11" numFmtId="0" xfId="0" applyAlignment="1" applyFill="1" applyFont="1">
      <alignment readingOrder="0"/>
    </xf>
    <xf borderId="0" fillId="5" fontId="5" numFmtId="0" xfId="0" applyAlignment="1" applyFont="1">
      <alignment readingOrder="0"/>
    </xf>
    <xf borderId="0" fillId="5" fontId="12" numFmtId="0" xfId="0" applyAlignment="1" applyFont="1">
      <alignment readingOrder="0"/>
    </xf>
    <xf borderId="0" fillId="5" fontId="3" numFmtId="0" xfId="0" applyFont="1"/>
    <xf borderId="0" fillId="5" fontId="13" numFmtId="0" xfId="0" applyAlignment="1" applyFont="1">
      <alignment readingOrder="0"/>
    </xf>
    <xf borderId="0" fillId="5" fontId="10" numFmtId="0" xfId="0" applyFont="1"/>
    <xf borderId="0" fillId="0" fontId="3" numFmtId="0" xfId="0" applyFont="1"/>
    <xf borderId="10" fillId="10" fontId="14" numFmtId="0" xfId="0" applyAlignment="1" applyBorder="1" applyFill="1" applyFont="1">
      <alignment readingOrder="0"/>
    </xf>
    <xf borderId="11" fillId="10" fontId="13" numFmtId="0" xfId="0" applyAlignment="1" applyBorder="1" applyFont="1">
      <alignment readingOrder="0"/>
    </xf>
    <xf borderId="12" fillId="10" fontId="13" numFmtId="0" xfId="0" applyAlignment="1" applyBorder="1" applyFont="1">
      <alignment readingOrder="0"/>
    </xf>
    <xf borderId="0" fillId="0" fontId="13" numFmtId="0" xfId="0" applyAlignment="1" applyFont="1">
      <alignment readingOrder="0"/>
    </xf>
    <xf borderId="6" fillId="5" fontId="10" numFmtId="0" xfId="0" applyBorder="1" applyFont="1"/>
    <xf borderId="6" fillId="5" fontId="3" numFmtId="0" xfId="0" applyBorder="1" applyFont="1"/>
    <xf borderId="10" fillId="5" fontId="13" numFmtId="0" xfId="0" applyAlignment="1" applyBorder="1" applyFont="1">
      <alignment readingOrder="0"/>
    </xf>
    <xf borderId="11" fillId="5" fontId="3" numFmtId="0" xfId="0" applyAlignment="1" applyBorder="1" applyFont="1">
      <alignment readingOrder="0"/>
    </xf>
    <xf borderId="11" fillId="0" fontId="10" numFmtId="0" xfId="0" applyBorder="1" applyFont="1"/>
    <xf borderId="12" fillId="0" fontId="10" numFmtId="0" xfId="0" applyBorder="1" applyFont="1"/>
    <xf borderId="0" fillId="0" fontId="15" numFmtId="0" xfId="0" applyAlignment="1" applyFont="1">
      <alignment readingOrder="0"/>
    </xf>
    <xf borderId="0" fillId="5" fontId="10" numFmtId="0" xfId="0" applyAlignment="1" applyFont="1">
      <alignment readingOrder="0"/>
    </xf>
    <xf borderId="6" fillId="0" fontId="3" numFmtId="0" xfId="0" applyAlignment="1" applyBorder="1" applyFont="1">
      <alignment readingOrder="0"/>
    </xf>
    <xf borderId="0" fillId="11" fontId="16" numFmtId="0" xfId="0" applyAlignment="1" applyFill="1" applyFont="1">
      <alignment horizontal="center" shrinkToFit="0" wrapText="1"/>
    </xf>
    <xf borderId="0" fillId="11" fontId="16" numFmtId="0" xfId="0" applyAlignment="1" applyFont="1">
      <alignment horizontal="center" readingOrder="0" shrinkToFit="0" wrapText="1"/>
    </xf>
    <xf borderId="0" fillId="12" fontId="16" numFmtId="0" xfId="0" applyAlignment="1" applyFill="1" applyFont="1">
      <alignment horizontal="center" readingOrder="0" shrinkToFit="0" wrapText="1"/>
    </xf>
    <xf borderId="6" fillId="13" fontId="17" numFmtId="0" xfId="0" applyAlignment="1" applyBorder="1" applyFill="1" applyFont="1">
      <alignment horizontal="center"/>
    </xf>
    <xf borderId="0" fillId="13" fontId="17" numFmtId="0" xfId="0" applyAlignment="1" applyFont="1">
      <alignment horizontal="center"/>
    </xf>
    <xf borderId="0" fillId="13" fontId="17" numFmtId="0" xfId="0" applyAlignment="1" applyFont="1">
      <alignment horizontal="center" readingOrder="0"/>
    </xf>
    <xf borderId="0" fillId="14" fontId="17" numFmtId="0" xfId="0" applyAlignment="1" applyFill="1" applyFont="1">
      <alignment horizontal="center"/>
    </xf>
    <xf borderId="0" fillId="15" fontId="17" numFmtId="0" xfId="0" applyAlignment="1" applyFill="1" applyFont="1">
      <alignment horizontal="center"/>
    </xf>
    <xf borderId="0" fillId="16" fontId="17" numFmtId="0" xfId="0" applyAlignment="1" applyFill="1" applyFont="1">
      <alignment horizontal="center"/>
    </xf>
    <xf borderId="6" fillId="17" fontId="17" numFmtId="0" xfId="0" applyAlignment="1" applyBorder="1" applyFill="1" applyFont="1">
      <alignment horizontal="center" readingOrder="0"/>
    </xf>
    <xf borderId="0" fillId="17" fontId="17" numFmtId="0" xfId="0" applyAlignment="1" applyFont="1">
      <alignment horizontal="center" readingOrder="0"/>
    </xf>
    <xf borderId="0" fillId="17" fontId="17" numFmtId="0" xfId="0" applyAlignment="1" applyFont="1">
      <alignment horizontal="center"/>
    </xf>
    <xf borderId="0" fillId="18" fontId="17" numFmtId="0" xfId="0" applyAlignment="1" applyFill="1" applyFont="1">
      <alignment horizontal="center"/>
    </xf>
    <xf borderId="0" fillId="19" fontId="17" numFmtId="0" xfId="0" applyAlignment="1" applyFill="1" applyFont="1">
      <alignment horizontal="center"/>
    </xf>
    <xf borderId="0" fillId="20" fontId="17" numFmtId="0" xfId="0" applyAlignment="1" applyFill="1" applyFont="1">
      <alignment horizontal="center"/>
    </xf>
    <xf borderId="6" fillId="21" fontId="18" numFmtId="0" xfId="0" applyAlignment="1" applyBorder="1" applyFill="1" applyFont="1">
      <alignment horizontal="center" readingOrder="0"/>
    </xf>
    <xf borderId="0" fillId="21" fontId="18" numFmtId="0" xfId="0" applyAlignment="1" applyFont="1">
      <alignment horizontal="center" readingOrder="0"/>
    </xf>
    <xf borderId="0" fillId="21" fontId="18" numFmtId="0" xfId="0" applyAlignment="1" applyFont="1">
      <alignment horizontal="center"/>
    </xf>
    <xf borderId="0" fillId="22" fontId="18" numFmtId="0" xfId="0" applyAlignment="1" applyFill="1" applyFont="1">
      <alignment horizontal="center"/>
    </xf>
    <xf borderId="0" fillId="23" fontId="18" numFmtId="0" xfId="0" applyAlignment="1" applyFill="1" applyFont="1">
      <alignment horizontal="center"/>
    </xf>
    <xf borderId="0" fillId="24" fontId="18" numFmtId="0" xfId="0" applyAlignment="1" applyFill="1" applyFont="1">
      <alignment horizontal="center"/>
    </xf>
    <xf borderId="0" fillId="25" fontId="3" numFmtId="0" xfId="0" applyFill="1" applyFont="1"/>
    <xf borderId="0" fillId="25" fontId="3" numFmtId="0" xfId="0" applyAlignment="1" applyFont="1">
      <alignment horizontal="left"/>
    </xf>
    <xf borderId="0" fillId="25" fontId="19" numFmtId="0" xfId="0" applyAlignment="1" applyFont="1">
      <alignment readingOrder="0"/>
    </xf>
    <xf borderId="6" fillId="25" fontId="3" numFmtId="0" xfId="0" applyAlignment="1" applyBorder="1" applyFont="1">
      <alignment horizontal="center" readingOrder="0"/>
    </xf>
    <xf borderId="0" fillId="25" fontId="3" numFmtId="0" xfId="0" applyAlignment="1" applyFont="1">
      <alignment horizontal="center" readingOrder="0"/>
    </xf>
    <xf borderId="0" fillId="25" fontId="3" numFmtId="3" xfId="0" applyAlignment="1" applyFont="1" applyNumberFormat="1">
      <alignment horizontal="center" readingOrder="0"/>
    </xf>
    <xf borderId="13" fillId="25" fontId="3" numFmtId="0" xfId="0" applyAlignment="1" applyBorder="1" applyFont="1">
      <alignment horizontal="center" readingOrder="0"/>
    </xf>
    <xf borderId="0" fillId="25" fontId="3" numFmtId="0" xfId="0" applyAlignment="1" applyFont="1">
      <alignment readingOrder="0"/>
    </xf>
    <xf borderId="0" fillId="25" fontId="20" numFmtId="0" xfId="0" applyAlignment="1" applyFont="1">
      <alignment horizontal="left" shrinkToFit="0" wrapText="1"/>
    </xf>
    <xf borderId="0" fillId="25" fontId="20" numFmtId="0" xfId="0" applyFont="1"/>
    <xf borderId="0" fillId="0" fontId="21" numFmtId="0" xfId="0" applyAlignment="1" applyFont="1">
      <alignment horizontal="left" shrinkToFit="0" wrapText="1"/>
    </xf>
    <xf borderId="0" fillId="0" fontId="21" numFmtId="0" xfId="0" applyAlignment="1" applyFont="1">
      <alignment readingOrder="0" shrinkToFit="0" wrapText="1"/>
    </xf>
    <xf borderId="0" fillId="0" fontId="22" numFmtId="165" xfId="0" applyAlignment="1" applyFont="1" applyNumberFormat="1">
      <alignment horizontal="left" shrinkToFit="0" wrapText="1"/>
    </xf>
    <xf borderId="0" fillId="0" fontId="21" numFmtId="0" xfId="0" applyAlignment="1" applyFont="1">
      <alignment horizontal="center" shrinkToFit="0" wrapText="1"/>
    </xf>
    <xf borderId="0" fillId="0" fontId="3" numFmtId="9" xfId="0" applyFont="1" applyNumberFormat="1"/>
    <xf borderId="6" fillId="26" fontId="3" numFmtId="0" xfId="0" applyBorder="1" applyFill="1" applyFont="1"/>
    <xf borderId="0" fillId="26" fontId="3" numFmtId="0" xfId="0" applyFont="1"/>
    <xf borderId="0" fillId="0" fontId="3" numFmtId="166" xfId="0" applyFont="1" applyNumberFormat="1"/>
    <xf borderId="0" fillId="27" fontId="3" numFmtId="0" xfId="0" applyFill="1" applyFont="1"/>
    <xf borderId="14" fillId="26" fontId="3" numFmtId="0" xfId="0" applyBorder="1" applyFont="1"/>
    <xf borderId="0" fillId="28" fontId="3" numFmtId="0" xfId="0" applyFill="1" applyFont="1"/>
    <xf borderId="0" fillId="29" fontId="3" numFmtId="0" xfId="0" applyFill="1" applyFont="1"/>
    <xf borderId="0" fillId="10" fontId="3" numFmtId="0" xfId="0" applyFont="1"/>
    <xf borderId="0" fillId="0" fontId="3" numFmtId="0" xfId="0" applyAlignment="1" applyFont="1">
      <alignment readingOrder="0" vertical="bottom"/>
    </xf>
    <xf borderId="0" fillId="0" fontId="3" numFmtId="0" xfId="0" applyAlignment="1" applyFont="1">
      <alignment readingOrder="0"/>
    </xf>
    <xf borderId="0" fillId="30" fontId="3" numFmtId="9" xfId="0" applyFill="1" applyFont="1" applyNumberFormat="1"/>
    <xf borderId="0" fillId="0" fontId="21" numFmtId="0" xfId="0" applyAlignment="1" applyFont="1">
      <alignment horizontal="left" readingOrder="0" shrinkToFit="0" wrapText="1"/>
    </xf>
    <xf borderId="0" fillId="25" fontId="20" numFmtId="0" xfId="0" applyAlignment="1" applyFont="1">
      <alignment readingOrder="0"/>
    </xf>
    <xf borderId="0" fillId="25" fontId="23" numFmtId="0" xfId="0" applyFont="1"/>
    <xf borderId="6" fillId="25" fontId="3" numFmtId="0" xfId="0" applyBorder="1" applyFont="1"/>
    <xf borderId="0" fillId="25" fontId="3" numFmtId="166" xfId="0" applyFont="1" applyNumberFormat="1"/>
    <xf borderId="0" fillId="25" fontId="3" numFmtId="3" xfId="0" applyFont="1" applyNumberFormat="1"/>
    <xf borderId="13" fillId="25" fontId="3" numFmtId="0" xfId="0" applyBorder="1" applyFont="1"/>
    <xf borderId="0" fillId="0" fontId="24" numFmtId="165" xfId="0" applyAlignment="1" applyFont="1" applyNumberFormat="1">
      <alignment horizontal="left" shrinkToFit="0" wrapText="1"/>
    </xf>
    <xf borderId="0" fillId="0" fontId="24" numFmtId="0" xfId="0" applyAlignment="1" applyFont="1">
      <alignment horizontal="center" shrinkToFit="0" wrapText="1"/>
    </xf>
    <xf borderId="0" fillId="22" fontId="3" numFmtId="0" xfId="0" applyFont="1"/>
    <xf borderId="0" fillId="0" fontId="21" numFmtId="165" xfId="0" applyAlignment="1" applyFont="1" applyNumberFormat="1">
      <alignment horizontal="left" shrinkToFit="0" wrapText="1"/>
    </xf>
    <xf borderId="0" fillId="0" fontId="21" numFmtId="0" xfId="0" applyAlignment="1" applyFont="1">
      <alignment shrinkToFit="0" wrapText="1"/>
    </xf>
    <xf borderId="0" fillId="0" fontId="21" numFmtId="0" xfId="0" applyAlignment="1" applyFont="1">
      <alignment horizontal="center" readingOrder="0" shrinkToFit="0" wrapText="1"/>
    </xf>
    <xf borderId="15" fillId="25" fontId="20" numFmtId="0" xfId="0" applyAlignment="1" applyBorder="1" applyFont="1">
      <alignment readingOrder="0" shrinkToFit="0" wrapText="0"/>
    </xf>
    <xf borderId="0" fillId="0" fontId="3" numFmtId="0" xfId="0" applyAlignment="1" applyFont="1">
      <alignment horizontal="left" readingOrder="0"/>
    </xf>
    <xf borderId="6" fillId="0" fontId="3" numFmtId="0" xfId="0" applyBorder="1" applyFont="1"/>
    <xf borderId="13" fillId="0" fontId="3" numFmtId="0" xfId="0" applyBorder="1" applyFont="1"/>
    <xf borderId="8" fillId="5" fontId="10" numFmtId="0" xfId="0" applyAlignment="1" applyBorder="1" applyFont="1">
      <alignment readingOrder="0"/>
    </xf>
    <xf borderId="8" fillId="0" fontId="3" numFmtId="0" xfId="0" applyBorder="1" applyFont="1"/>
    <xf borderId="16" fillId="0" fontId="3" numFmtId="0" xfId="0" applyBorder="1" applyFont="1"/>
    <xf borderId="6" fillId="0" fontId="10" numFmtId="0" xfId="0" applyAlignment="1" applyBorder="1" applyFont="1">
      <alignment readingOrder="0"/>
    </xf>
    <xf borderId="0" fillId="31" fontId="16" numFmtId="0" xfId="0" applyAlignment="1" applyFill="1" applyFont="1">
      <alignment horizontal="center" readingOrder="0" shrinkToFit="0" wrapText="1"/>
    </xf>
    <xf borderId="0" fillId="25" fontId="19" numFmtId="0" xfId="0" applyFont="1"/>
    <xf borderId="0" fillId="25" fontId="19" numFmtId="0" xfId="0" applyAlignment="1" applyFont="1">
      <alignment horizontal="center" readingOrder="0"/>
    </xf>
    <xf borderId="6" fillId="25" fontId="19" numFmtId="0" xfId="0" applyAlignment="1" applyBorder="1" applyFont="1">
      <alignment horizontal="center" readingOrder="0"/>
    </xf>
    <xf borderId="0" fillId="32" fontId="21" numFmtId="0" xfId="0" applyAlignment="1" applyFill="1" applyFont="1">
      <alignment horizontal="center" shrinkToFit="0" wrapText="1"/>
    </xf>
    <xf borderId="0" fillId="33" fontId="21" numFmtId="9" xfId="0" applyAlignment="1" applyFill="1" applyFont="1" applyNumberFormat="1">
      <alignment horizontal="center" shrinkToFit="0" wrapText="1"/>
    </xf>
    <xf borderId="6" fillId="26" fontId="19" numFmtId="0" xfId="0" applyBorder="1" applyFont="1"/>
    <xf borderId="14" fillId="26" fontId="19" numFmtId="0" xfId="0" applyBorder="1" applyFont="1"/>
    <xf borderId="0" fillId="34" fontId="21" numFmtId="9" xfId="0" applyAlignment="1" applyFill="1" applyFont="1" applyNumberFormat="1">
      <alignment horizontal="center" shrinkToFit="0" wrapText="1"/>
    </xf>
    <xf borderId="0" fillId="35" fontId="21" numFmtId="9" xfId="0" applyAlignment="1" applyFill="1" applyFont="1" applyNumberFormat="1">
      <alignment horizontal="center" shrinkToFit="0" wrapText="1"/>
    </xf>
    <xf borderId="0" fillId="36" fontId="21" numFmtId="9" xfId="0" applyAlignment="1" applyFill="1" applyFont="1" applyNumberFormat="1">
      <alignment horizontal="center" shrinkToFit="0" wrapText="1"/>
    </xf>
    <xf borderId="0" fillId="37" fontId="21" numFmtId="9" xfId="0" applyAlignment="1" applyFill="1" applyFont="1" applyNumberFormat="1">
      <alignment horizontal="center" shrinkToFit="0" wrapText="1"/>
    </xf>
    <xf borderId="0" fillId="38" fontId="21" numFmtId="9" xfId="0" applyAlignment="1" applyFill="1" applyFont="1" applyNumberFormat="1">
      <alignment horizontal="center" shrinkToFit="0" wrapText="1"/>
    </xf>
    <xf borderId="6" fillId="25" fontId="19" numFmtId="0" xfId="0" applyBorder="1" applyFont="1"/>
    <xf borderId="13" fillId="25" fontId="19" numFmtId="0" xfId="0" applyBorder="1" applyFont="1"/>
    <xf borderId="0" fillId="39" fontId="21" numFmtId="9" xfId="0" applyAlignment="1" applyFill="1" applyFont="1" applyNumberFormat="1">
      <alignment horizontal="center" shrinkToFit="0" wrapText="1"/>
    </xf>
    <xf borderId="0" fillId="40" fontId="21" numFmtId="9" xfId="0" applyAlignment="1" applyFill="1" applyFont="1" applyNumberFormat="1">
      <alignment horizontal="center" shrinkToFit="0" wrapText="1"/>
    </xf>
    <xf borderId="0" fillId="41" fontId="21" numFmtId="9" xfId="0" applyAlignment="1" applyFill="1" applyFont="1" applyNumberFormat="1">
      <alignment horizontal="center" shrinkToFit="0" wrapText="1"/>
    </xf>
    <xf borderId="0" fillId="26" fontId="19" numFmtId="0" xfId="0" applyFont="1"/>
    <xf borderId="13" fillId="0" fontId="10" numFmtId="0" xfId="0" applyBorder="1" applyFont="1"/>
    <xf borderId="4" fillId="0" fontId="15" numFmtId="0" xfId="0" applyAlignment="1" applyBorder="1" applyFont="1">
      <alignment readingOrder="0"/>
    </xf>
    <xf borderId="4" fillId="0" fontId="3" numFmtId="0" xfId="0" applyBorder="1" applyFont="1"/>
    <xf borderId="3" fillId="42" fontId="25" numFmtId="0" xfId="0" applyAlignment="1" applyBorder="1" applyFill="1" applyFont="1">
      <alignment readingOrder="0"/>
    </xf>
    <xf borderId="3" fillId="42" fontId="10" numFmtId="0" xfId="0" applyBorder="1" applyFont="1"/>
    <xf borderId="4" fillId="42" fontId="10" numFmtId="0" xfId="0" applyBorder="1" applyFont="1"/>
    <xf borderId="17" fillId="42" fontId="10" numFmtId="0" xfId="0" applyBorder="1" applyFont="1"/>
    <xf borderId="5" fillId="42" fontId="10" numFmtId="0" xfId="0" applyBorder="1" applyFont="1"/>
    <xf borderId="0" fillId="43" fontId="3" numFmtId="0" xfId="0" applyFill="1" applyFont="1"/>
    <xf borderId="2" fillId="43" fontId="10" numFmtId="0" xfId="0" applyBorder="1" applyFont="1"/>
    <xf borderId="6" fillId="41" fontId="10" numFmtId="0" xfId="0" applyAlignment="1" applyBorder="1" applyFont="1">
      <alignment readingOrder="0"/>
    </xf>
    <xf borderId="0" fillId="41" fontId="3" numFmtId="0" xfId="0" applyFont="1"/>
    <xf borderId="6" fillId="41" fontId="10" numFmtId="0" xfId="0" applyBorder="1" applyFont="1"/>
    <xf borderId="0" fillId="43" fontId="10" numFmtId="0" xfId="0" applyFont="1"/>
    <xf borderId="13" fillId="41" fontId="10" numFmtId="0" xfId="0" applyBorder="1" applyFont="1"/>
    <xf borderId="0" fillId="41" fontId="10" numFmtId="0" xfId="0" applyFont="1"/>
    <xf borderId="8" fillId="43" fontId="10" numFmtId="0" xfId="0" applyBorder="1" applyFont="1"/>
    <xf borderId="16" fillId="0" fontId="10" numFmtId="0" xfId="0" applyBorder="1" applyFont="1"/>
    <xf borderId="9" fillId="43" fontId="10" numFmtId="0" xfId="0" applyBorder="1" applyFont="1"/>
    <xf borderId="2" fillId="0" fontId="3" numFmtId="0" xfId="0" applyBorder="1" applyFont="1"/>
    <xf borderId="0" fillId="0" fontId="26" numFmtId="0" xfId="0" applyAlignment="1" applyFont="1">
      <alignment readingOrder="0"/>
    </xf>
    <xf borderId="0" fillId="5" fontId="27" numFmtId="0" xfId="0" applyAlignment="1" applyFont="1">
      <alignment readingOrder="0"/>
    </xf>
    <xf borderId="1" fillId="10" fontId="5" numFmtId="0" xfId="0" applyAlignment="1" applyBorder="1" applyFont="1">
      <alignment readingOrder="0"/>
    </xf>
    <xf borderId="1" fillId="10" fontId="13" numFmtId="0" xfId="0" applyAlignment="1" applyBorder="1" applyFont="1">
      <alignment readingOrder="0"/>
    </xf>
    <xf borderId="0" fillId="0" fontId="5" numFmtId="0" xfId="0" applyFont="1"/>
    <xf borderId="10" fillId="10" fontId="5" numFmtId="0" xfId="0" applyAlignment="1" applyBorder="1" applyFont="1">
      <alignment readingOrder="0"/>
    </xf>
    <xf borderId="0" fillId="0" fontId="3" numFmtId="0" xfId="0" applyFont="1"/>
    <xf borderId="0" fillId="0" fontId="5" numFmtId="0" xfId="0" applyAlignment="1" applyFont="1">
      <alignment horizontal="center" readingOrder="0"/>
    </xf>
    <xf borderId="1" fillId="0" fontId="3" numFmtId="0" xfId="0" applyAlignment="1" applyBorder="1" applyFont="1">
      <alignment horizontal="center" readingOrder="0"/>
    </xf>
    <xf borderId="1" fillId="0" fontId="3" numFmtId="0" xfId="0" applyAlignment="1" applyBorder="1" applyFont="1">
      <alignment horizontal="center"/>
    </xf>
    <xf borderId="0" fillId="5" fontId="3" numFmtId="0" xfId="0" applyAlignment="1" applyFont="1">
      <alignment readingOrder="0"/>
    </xf>
    <xf borderId="0" fillId="0" fontId="5" numFmtId="0" xfId="0" applyAlignment="1" applyFont="1">
      <alignment horizontal="center"/>
    </xf>
    <xf borderId="0" fillId="5" fontId="13" numFmtId="0" xfId="0" applyAlignment="1" applyFont="1">
      <alignment horizontal="left" readingOrder="0"/>
    </xf>
    <xf borderId="0" fillId="44" fontId="11" numFmtId="0" xfId="0" applyAlignment="1" applyFill="1" applyFont="1">
      <alignment readingOrder="0"/>
    </xf>
    <xf borderId="0" fillId="0" fontId="28" numFmtId="0" xfId="0" applyAlignment="1" applyFont="1">
      <alignment vertical="bottom"/>
    </xf>
    <xf borderId="0" fillId="0" fontId="29" numFmtId="0" xfId="0" applyAlignment="1" applyFont="1">
      <alignment horizontal="left" readingOrder="0" shrinkToFit="0" vertical="bottom" wrapText="0"/>
    </xf>
    <xf borderId="0" fillId="41" fontId="30" numFmtId="0" xfId="0" applyAlignment="1" applyFont="1">
      <alignment shrinkToFit="0" wrapText="0"/>
    </xf>
    <xf borderId="1" fillId="45" fontId="31" numFmtId="0" xfId="0" applyAlignment="1" applyBorder="1" applyFill="1" applyFont="1">
      <alignment readingOrder="0" shrinkToFit="0" vertical="bottom" wrapText="0"/>
    </xf>
    <xf borderId="12" fillId="45" fontId="32" numFmtId="0" xfId="0" applyAlignment="1" applyBorder="1" applyFont="1">
      <alignment readingOrder="0" shrinkToFit="0" vertical="bottom" wrapText="0"/>
    </xf>
    <xf borderId="0" fillId="0" fontId="33" numFmtId="0" xfId="0" applyAlignment="1" applyFont="1">
      <alignment readingOrder="0" shrinkToFit="0" vertical="bottom" wrapText="0"/>
    </xf>
    <xf borderId="0" fillId="46" fontId="34" numFmtId="0" xfId="0" applyAlignment="1" applyFill="1" applyFont="1">
      <alignment horizontal="center" readingOrder="0" shrinkToFit="0" wrapText="0"/>
    </xf>
    <xf borderId="1" fillId="0" fontId="33" numFmtId="0" xfId="0" applyAlignment="1" applyBorder="1" applyFont="1">
      <alignment shrinkToFit="0" vertical="bottom" wrapText="0"/>
    </xf>
    <xf borderId="12" fillId="47" fontId="34" numFmtId="0" xfId="0" applyAlignment="1" applyBorder="1" applyFill="1" applyFont="1">
      <alignment horizontal="center" readingOrder="0" shrinkToFit="0" wrapText="0"/>
    </xf>
    <xf borderId="12" fillId="0" fontId="33" numFmtId="0" xfId="0" applyAlignment="1" applyBorder="1" applyFont="1">
      <alignment shrinkToFit="0" vertical="bottom" wrapText="0"/>
    </xf>
    <xf borderId="18" fillId="0" fontId="33" numFmtId="0" xfId="0" applyAlignment="1" applyBorder="1" applyFont="1">
      <alignment shrinkToFit="0" vertical="bottom" wrapText="0"/>
    </xf>
    <xf borderId="9" fillId="0" fontId="33" numFmtId="0" xfId="0" applyAlignment="1" applyBorder="1" applyFont="1">
      <alignment shrinkToFit="0" vertical="bottom" wrapText="0"/>
    </xf>
    <xf borderId="9" fillId="47" fontId="34" numFmtId="0" xfId="0" applyAlignment="1" applyBorder="1" applyFont="1">
      <alignment horizontal="center" readingOrder="0" shrinkToFit="0" wrapText="0"/>
    </xf>
    <xf borderId="9" fillId="48" fontId="34" numFmtId="0" xfId="0" applyAlignment="1" applyBorder="1" applyFill="1" applyFont="1">
      <alignment horizontal="center" readingOrder="0" shrinkToFit="0" vertical="bottom" wrapText="0"/>
    </xf>
    <xf borderId="9" fillId="49" fontId="34" numFmtId="0" xfId="0" applyAlignment="1" applyBorder="1" applyFill="1" applyFont="1">
      <alignment horizontal="center" readingOrder="0" shrinkToFit="0" vertical="bottom" wrapText="0"/>
    </xf>
    <xf borderId="19" fillId="0" fontId="33" numFmtId="0" xfId="0" applyAlignment="1" applyBorder="1" applyFont="1">
      <alignment shrinkToFit="0" vertical="bottom" wrapText="0"/>
    </xf>
    <xf borderId="2" fillId="0" fontId="33" numFmtId="0" xfId="0" applyAlignment="1" applyBorder="1" applyFont="1">
      <alignment shrinkToFit="0" vertical="bottom" wrapText="0"/>
    </xf>
    <xf borderId="2" fillId="47" fontId="34" numFmtId="0" xfId="0" applyAlignment="1" applyBorder="1" applyFont="1">
      <alignment horizontal="center" readingOrder="0" shrinkToFit="0" wrapText="0"/>
    </xf>
    <xf borderId="2" fillId="0" fontId="33" numFmtId="0" xfId="0" applyAlignment="1" applyBorder="1" applyFont="1">
      <alignment readingOrder="0" shrinkToFit="0" vertical="bottom" wrapText="0"/>
    </xf>
    <xf borderId="2" fillId="48" fontId="34" numFmtId="0" xfId="0" applyAlignment="1" applyBorder="1" applyFont="1">
      <alignment horizontal="center" readingOrder="0" shrinkToFit="0" vertical="bottom" wrapText="0"/>
    </xf>
    <xf borderId="1" fillId="45" fontId="35" numFmtId="0" xfId="0" applyAlignment="1" applyBorder="1" applyFont="1">
      <alignment readingOrder="0" shrinkToFit="0" vertical="bottom" wrapText="0"/>
    </xf>
    <xf borderId="1" fillId="45" fontId="32" numFmtId="0" xfId="0" applyAlignment="1" applyBorder="1" applyFont="1">
      <alignment readingOrder="0" shrinkToFit="0" vertical="bottom" wrapText="0"/>
    </xf>
    <xf borderId="0" fillId="0" fontId="33" numFmtId="0" xfId="0" applyAlignment="1" applyFont="1">
      <alignment shrinkToFit="0" vertical="bottom" wrapText="0"/>
    </xf>
    <xf borderId="9" fillId="0" fontId="33" numFmtId="0" xfId="0" applyAlignment="1" applyBorder="1" applyFont="1">
      <alignment readingOrder="0" shrinkToFit="0" vertical="bottom" wrapText="0"/>
    </xf>
    <xf borderId="0" fillId="50" fontId="29" numFmtId="0" xfId="0" applyAlignment="1" applyFill="1" applyFont="1">
      <alignment readingOrder="0" shrinkToFit="0" vertical="bottom" wrapText="0"/>
    </xf>
    <xf borderId="0" fillId="50" fontId="33" numFmtId="0" xfId="0" applyAlignment="1" applyFont="1">
      <alignment shrinkToFit="0" vertical="bottom" wrapText="0"/>
    </xf>
    <xf borderId="0" fillId="47" fontId="34" numFmtId="0" xfId="0" applyAlignment="1" applyFont="1">
      <alignment horizontal="center" readingOrder="0" shrinkToFit="0" wrapText="0"/>
    </xf>
    <xf borderId="0" fillId="50" fontId="33" numFmtId="0" xfId="0" applyAlignment="1" applyFont="1">
      <alignment readingOrder="0" shrinkToFit="0" vertical="bottom" wrapText="0"/>
    </xf>
    <xf borderId="0" fillId="48" fontId="34" numFmtId="0" xfId="0" applyAlignment="1" applyFont="1">
      <alignment horizontal="center" readingOrder="0" shrinkToFit="0" vertical="bottom" wrapText="0"/>
    </xf>
    <xf borderId="0" fillId="45" fontId="31" numFmtId="0" xfId="0" applyAlignment="1" applyFont="1">
      <alignment readingOrder="0" shrinkToFit="0" vertical="bottom" wrapText="0"/>
    </xf>
    <xf borderId="0" fillId="45" fontId="32" numFmtId="0" xfId="0" applyAlignment="1" applyFont="1">
      <alignment readingOrder="0" shrinkToFit="0" vertical="bottom" wrapText="0"/>
    </xf>
    <xf borderId="0" fillId="51" fontId="34" numFmtId="0" xfId="0" applyAlignment="1" applyFill="1" applyFont="1">
      <alignment horizontal="center" readingOrder="0" shrinkToFit="0" vertical="bottom" wrapText="0"/>
    </xf>
    <xf borderId="0" fillId="52" fontId="11" numFmtId="0" xfId="0" applyAlignment="1" applyFill="1" applyFont="1">
      <alignment readingOrder="0"/>
    </xf>
    <xf borderId="20" fillId="52" fontId="36" numFmtId="0" xfId="0" applyAlignment="1" applyBorder="1" applyFont="1">
      <alignment readingOrder="0"/>
    </xf>
    <xf borderId="0" fillId="52" fontId="36" numFmtId="0" xfId="0" applyAlignment="1" applyFont="1">
      <alignment readingOrder="0"/>
    </xf>
    <xf borderId="19" fillId="52" fontId="37" numFmtId="0" xfId="0" applyAlignment="1" applyBorder="1" applyFont="1">
      <alignment readingOrder="0"/>
    </xf>
    <xf borderId="20" fillId="52" fontId="37" numFmtId="0" xfId="0" applyAlignment="1" applyBorder="1" applyFont="1">
      <alignment readingOrder="0"/>
    </xf>
    <xf borderId="3" fillId="52" fontId="37" numFmtId="0" xfId="0" applyAlignment="1" applyBorder="1" applyFont="1">
      <alignment readingOrder="0"/>
    </xf>
    <xf borderId="5" fillId="52" fontId="37" numFmtId="0" xfId="0" applyBorder="1" applyFont="1"/>
    <xf borderId="19" fillId="0" fontId="3" numFmtId="0" xfId="0" applyAlignment="1" applyBorder="1" applyFont="1">
      <alignment readingOrder="0"/>
    </xf>
    <xf borderId="19" fillId="0" fontId="3" numFmtId="0" xfId="0" applyBorder="1" applyFont="1"/>
    <xf borderId="1" fillId="0" fontId="3" numFmtId="0" xfId="0" applyAlignment="1" applyBorder="1" applyFont="1">
      <alignment readingOrder="0"/>
    </xf>
    <xf borderId="1" fillId="0" fontId="3" numFmtId="0" xfId="0" applyBorder="1" applyFont="1"/>
    <xf borderId="10" fillId="0" fontId="3" numFmtId="0" xfId="0" applyBorder="1" applyFont="1"/>
    <xf borderId="12" fillId="0" fontId="3" numFmtId="0" xfId="0" applyBorder="1" applyFont="1"/>
    <xf borderId="20" fillId="0" fontId="3" numFmtId="0" xfId="0" applyBorder="1" applyFont="1"/>
    <xf borderId="20" fillId="0" fontId="3" numFmtId="0" xfId="0" applyAlignment="1" applyBorder="1" applyFont="1">
      <alignment readingOrder="0"/>
    </xf>
    <xf borderId="5" fillId="0" fontId="3" numFmtId="0" xfId="0" applyBorder="1" applyFont="1"/>
    <xf borderId="18" fillId="0" fontId="3" numFmtId="0" xfId="0" applyAlignment="1" applyBorder="1" applyFont="1">
      <alignment readingOrder="0"/>
    </xf>
    <xf borderId="18" fillId="0" fontId="3" numFmtId="0" xfId="0" applyBorder="1" applyFont="1"/>
    <xf borderId="7" fillId="0" fontId="3" numFmtId="0" xfId="0" applyBorder="1" applyFont="1"/>
    <xf borderId="9" fillId="0" fontId="3" numFmtId="0" xfId="0" applyBorder="1" applyFont="1"/>
    <xf borderId="0" fillId="5" fontId="38" numFmtId="0" xfId="0" applyAlignment="1" applyFont="1">
      <alignment readingOrder="0"/>
    </xf>
    <xf borderId="0" fillId="0" fontId="10" numFmtId="0" xfId="0" applyAlignment="1" applyFont="1">
      <alignment readingOrder="0"/>
    </xf>
    <xf borderId="0" fillId="5" fontId="39" numFmtId="0" xfId="0" applyAlignment="1" applyFont="1">
      <alignment readingOrder="0"/>
    </xf>
    <xf borderId="19" fillId="5" fontId="10" numFmtId="0" xfId="0" applyBorder="1" applyFont="1"/>
    <xf borderId="0" fillId="0" fontId="8" numFmtId="0" xfId="0" applyAlignment="1" applyFont="1">
      <alignment readingOrder="0"/>
    </xf>
    <xf borderId="0" fillId="0" fontId="15" numFmtId="0" xfId="0" applyAlignment="1" applyFont="1">
      <alignment readingOrder="0" shrinkToFit="0" wrapText="1"/>
    </xf>
    <xf borderId="19" fillId="0" fontId="15" numFmtId="0" xfId="0" applyAlignment="1" applyBorder="1" applyFont="1">
      <alignment readingOrder="0"/>
    </xf>
    <xf borderId="0" fillId="0" fontId="9" numFmtId="0" xfId="0" applyFont="1"/>
    <xf borderId="0" fillId="10" fontId="3" numFmtId="0" xfId="0" applyAlignment="1" applyFont="1">
      <alignment readingOrder="0"/>
    </xf>
    <xf borderId="0" fillId="10" fontId="10" numFmtId="0" xfId="0" applyAlignment="1" applyFont="1">
      <alignment readingOrder="0"/>
    </xf>
    <xf borderId="19" fillId="10" fontId="10" numFmtId="0" xfId="0" applyBorder="1" applyFont="1"/>
    <xf borderId="0" fillId="10" fontId="3" numFmtId="0" xfId="0" applyFont="1"/>
    <xf borderId="0" fillId="43" fontId="3" numFmtId="0" xfId="0" applyAlignment="1" applyFont="1">
      <alignment readingOrder="0" shrinkToFit="0" wrapText="1"/>
    </xf>
    <xf borderId="0" fillId="43" fontId="10" numFmtId="0" xfId="0" applyAlignment="1" applyFont="1">
      <alignment readingOrder="0" shrinkToFit="0" wrapText="1"/>
    </xf>
    <xf borderId="19" fillId="43" fontId="10" numFmtId="0" xfId="0" applyBorder="1" applyFont="1"/>
    <xf borderId="19" fillId="43" fontId="10" numFmtId="0" xfId="0" applyAlignment="1" applyBorder="1" applyFont="1">
      <alignment readingOrder="0"/>
    </xf>
    <xf borderId="0" fillId="32" fontId="3" numFmtId="0" xfId="0" applyAlignment="1" applyFont="1">
      <alignment readingOrder="0" shrinkToFit="0" wrapText="1"/>
    </xf>
    <xf borderId="0" fillId="32" fontId="10" numFmtId="0" xfId="0" applyAlignment="1" applyFont="1">
      <alignment readingOrder="0" shrinkToFit="0" wrapText="1"/>
    </xf>
    <xf borderId="19" fillId="32" fontId="10" numFmtId="0" xfId="0" applyAlignment="1" applyBorder="1" applyFont="1">
      <alignment readingOrder="0"/>
    </xf>
    <xf borderId="19" fillId="32" fontId="10" numFmtId="0" xfId="0" applyBorder="1" applyFont="1"/>
    <xf borderId="19" fillId="53" fontId="3" numFmtId="0" xfId="0" applyAlignment="1" applyBorder="1" applyFill="1" applyFont="1">
      <alignment readingOrder="0" shrinkToFit="0" wrapText="1"/>
    </xf>
    <xf borderId="19" fillId="53" fontId="10" numFmtId="0" xfId="0" applyAlignment="1" applyBorder="1" applyFont="1">
      <alignment readingOrder="0" shrinkToFit="0" wrapText="1"/>
    </xf>
    <xf borderId="19" fillId="53" fontId="10" numFmtId="0" xfId="0" applyAlignment="1" applyBorder="1" applyFont="1">
      <alignment readingOrder="0"/>
    </xf>
    <xf borderId="19" fillId="53" fontId="10" numFmtId="0" xfId="0" applyBorder="1" applyFont="1"/>
    <xf borderId="0" fillId="54" fontId="3" numFmtId="0" xfId="0" applyAlignment="1" applyFill="1" applyFont="1">
      <alignment readingOrder="0" shrinkToFit="0" wrapText="1"/>
    </xf>
    <xf borderId="0" fillId="54" fontId="10" numFmtId="0" xfId="0" applyAlignment="1" applyFont="1">
      <alignment readingOrder="0" shrinkToFit="0" wrapText="1"/>
    </xf>
    <xf borderId="19" fillId="54" fontId="10" numFmtId="0" xfId="0" applyAlignment="1" applyBorder="1" applyFont="1">
      <alignment readingOrder="0"/>
    </xf>
    <xf borderId="19" fillId="54" fontId="10" numFmtId="0" xfId="0" applyBorder="1" applyFont="1"/>
    <xf borderId="0" fillId="7" fontId="3" numFmtId="0" xfId="0" applyFont="1"/>
    <xf borderId="0" fillId="7" fontId="10" numFmtId="0" xfId="0" applyFont="1"/>
    <xf borderId="19" fillId="7" fontId="10" numFmtId="0" xfId="0" applyBorder="1" applyFont="1"/>
    <xf borderId="0" fillId="22" fontId="3" numFmtId="0" xfId="0" applyFont="1"/>
    <xf borderId="0" fillId="22" fontId="10" numFmtId="0" xfId="0" applyFont="1"/>
    <xf borderId="19" fillId="22" fontId="10" numFmtId="0" xfId="0" applyBorder="1" applyFont="1"/>
    <xf borderId="19" fillId="0" fontId="8" numFmtId="0" xfId="0" applyAlignment="1" applyBorder="1" applyFont="1">
      <alignment readingOrder="0"/>
    </xf>
    <xf borderId="2" fillId="0" fontId="8" numFmtId="0" xfId="0" applyAlignment="1" applyBorder="1" applyFont="1">
      <alignment readingOrder="0"/>
    </xf>
    <xf borderId="2" fillId="0" fontId="15" numFmtId="0" xfId="0" applyAlignment="1" applyBorder="1" applyFont="1">
      <alignment readingOrder="0"/>
    </xf>
    <xf borderId="19" fillId="10" fontId="3" numFmtId="0" xfId="0" applyBorder="1" applyFont="1"/>
    <xf borderId="2" fillId="10" fontId="3" numFmtId="0" xfId="0" applyBorder="1" applyFont="1"/>
    <xf borderId="19" fillId="43" fontId="3" numFmtId="0" xfId="0" applyBorder="1" applyFont="1"/>
    <xf borderId="2" fillId="43" fontId="3" numFmtId="0" xfId="0" applyBorder="1" applyFont="1"/>
    <xf borderId="19" fillId="43" fontId="3" numFmtId="0" xfId="0" applyAlignment="1" applyBorder="1" applyFont="1">
      <alignment readingOrder="0"/>
    </xf>
    <xf borderId="19" fillId="32" fontId="3" numFmtId="0" xfId="0" applyAlignment="1" applyBorder="1" applyFont="1">
      <alignment readingOrder="0"/>
    </xf>
    <xf borderId="19" fillId="32" fontId="3" numFmtId="0" xfId="0" applyBorder="1" applyFont="1"/>
    <xf borderId="2" fillId="32" fontId="3" numFmtId="0" xfId="0" applyBorder="1" applyFont="1"/>
    <xf borderId="19" fillId="53" fontId="3" numFmtId="0" xfId="0" applyAlignment="1" applyBorder="1" applyFont="1">
      <alignment shrinkToFit="0" wrapText="1"/>
    </xf>
    <xf borderId="19" fillId="53" fontId="3" numFmtId="0" xfId="0" applyAlignment="1" applyBorder="1" applyFont="1">
      <alignment readingOrder="0"/>
    </xf>
    <xf borderId="19" fillId="53" fontId="3" numFmtId="0" xfId="0" applyBorder="1" applyFont="1"/>
    <xf borderId="2" fillId="53" fontId="3" numFmtId="0" xfId="0" applyBorder="1" applyFont="1"/>
    <xf borderId="19" fillId="0" fontId="10" numFmtId="0" xfId="0" applyBorder="1" applyFont="1"/>
    <xf borderId="19" fillId="54" fontId="3" numFmtId="0" xfId="0" applyAlignment="1" applyBorder="1" applyFont="1">
      <alignment readingOrder="0"/>
    </xf>
    <xf borderId="19" fillId="54" fontId="3" numFmtId="0" xfId="0" applyBorder="1" applyFont="1"/>
    <xf borderId="2" fillId="54" fontId="3" numFmtId="0" xfId="0" applyBorder="1" applyFont="1"/>
    <xf borderId="19" fillId="7" fontId="3" numFmtId="0" xfId="0" applyBorder="1" applyFont="1"/>
    <xf borderId="2" fillId="7" fontId="3" numFmtId="0" xfId="0" applyBorder="1" applyFont="1"/>
    <xf borderId="19" fillId="22" fontId="3" numFmtId="0" xfId="0" applyBorder="1" applyFont="1"/>
    <xf borderId="2" fillId="22" fontId="3" numFmtId="0" xfId="0" applyBorder="1" applyFont="1"/>
    <xf borderId="0" fillId="54" fontId="3" numFmtId="0" xfId="0" applyFont="1"/>
    <xf borderId="0" fillId="22" fontId="3" numFmtId="0" xfId="0" applyAlignment="1" applyFont="1">
      <alignment readingOrder="0"/>
    </xf>
    <xf borderId="0" fillId="22" fontId="40" numFmtId="0" xfId="0" applyAlignment="1" applyFont="1">
      <alignment readingOrder="0"/>
    </xf>
    <xf borderId="21" fillId="0" fontId="3" numFmtId="0" xfId="0" applyBorder="1" applyFont="1"/>
    <xf borderId="0" fillId="8" fontId="5" numFmtId="0" xfId="0" applyFont="1"/>
    <xf borderId="1" fillId="39" fontId="41" numFmtId="0" xfId="0" applyBorder="1" applyFont="1"/>
    <xf borderId="1" fillId="55" fontId="41" numFmtId="0" xfId="0" applyAlignment="1" applyBorder="1" applyFill="1" applyFont="1">
      <alignment readingOrder="0"/>
    </xf>
    <xf borderId="1" fillId="0" fontId="5" numFmtId="0" xfId="0" applyAlignment="1" applyBorder="1" applyFont="1">
      <alignment readingOrder="0"/>
    </xf>
    <xf borderId="1" fillId="0" fontId="10" numFmtId="0" xfId="0" applyAlignment="1" applyBorder="1" applyFont="1">
      <alignment readingOrder="0"/>
    </xf>
    <xf borderId="0" fillId="5" fontId="42" numFmtId="0" xfId="0" applyAlignment="1" applyFont="1">
      <alignment readingOrder="0"/>
    </xf>
    <xf borderId="0" fillId="56" fontId="37" numFmtId="0" xfId="0" applyAlignment="1" applyFill="1" applyFont="1">
      <alignment readingOrder="0"/>
    </xf>
    <xf borderId="0" fillId="57" fontId="37" numFmtId="0" xfId="0" applyAlignment="1" applyFill="1" applyFont="1">
      <alignment readingOrder="0"/>
    </xf>
    <xf borderId="0" fillId="58" fontId="37" numFmtId="0" xfId="0" applyAlignment="1" applyFill="1" applyFont="1">
      <alignment readingOrder="0"/>
    </xf>
    <xf borderId="0" fillId="59" fontId="37" numFmtId="0" xfId="0" applyAlignment="1" applyFill="1" applyFont="1">
      <alignment readingOrder="0"/>
    </xf>
    <xf borderId="0" fillId="5" fontId="43" numFmtId="0" xfId="0" applyFont="1"/>
    <xf borderId="0" fillId="56" fontId="36" numFmtId="0" xfId="0" applyFont="1"/>
    <xf borderId="0" fillId="57" fontId="36" numFmtId="0" xfId="0" applyFont="1"/>
    <xf borderId="0" fillId="58" fontId="36" numFmtId="0" xfId="0" applyFont="1"/>
    <xf borderId="0" fillId="59" fontId="36" numFmtId="0" xfId="0" applyFont="1"/>
    <xf borderId="10" fillId="0" fontId="5" numFmtId="0" xfId="0" applyAlignment="1" applyBorder="1" applyFont="1">
      <alignment horizontal="center" readingOrder="0"/>
    </xf>
    <xf borderId="11" fillId="5" fontId="43" numFmtId="0" xfId="0" applyBorder="1" applyFont="1"/>
    <xf borderId="11" fillId="56" fontId="36" numFmtId="0" xfId="0" applyBorder="1" applyFont="1"/>
    <xf borderId="11" fillId="57" fontId="36" numFmtId="0" xfId="0" applyBorder="1" applyFont="1"/>
    <xf borderId="11" fillId="58" fontId="36" numFmtId="0" xfId="0" applyBorder="1" applyFont="1"/>
    <xf borderId="12" fillId="59" fontId="36" numFmtId="0" xfId="0" applyBorder="1" applyFont="1"/>
    <xf borderId="1" fillId="0" fontId="5" numFmtId="0" xfId="0" applyAlignment="1" applyBorder="1" applyFont="1">
      <alignment horizontal="center" readingOrder="0"/>
    </xf>
    <xf borderId="1" fillId="5" fontId="43" numFmtId="0" xfId="0" applyAlignment="1" applyBorder="1" applyFont="1">
      <alignment readingOrder="0"/>
    </xf>
    <xf borderId="1" fillId="56" fontId="36" numFmtId="0" xfId="0" applyAlignment="1" applyBorder="1" applyFont="1">
      <alignment readingOrder="0"/>
    </xf>
    <xf borderId="1" fillId="57" fontId="36" numFmtId="0" xfId="0" applyAlignment="1" applyBorder="1" applyFont="1">
      <alignment readingOrder="0"/>
    </xf>
    <xf borderId="1" fillId="58" fontId="36" numFmtId="0" xfId="0" applyAlignment="1" applyBorder="1" applyFont="1">
      <alignment readingOrder="0"/>
    </xf>
    <xf borderId="1" fillId="59" fontId="36"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Burndown Chart</a:t>
            </a:r>
          </a:p>
        </c:rich>
      </c:tx>
      <c:overlay val="0"/>
    </c:title>
    <c:plotArea>
      <c:layout/>
      <c:lineChart>
        <c:ser>
          <c:idx val="0"/>
          <c:order val="0"/>
          <c:tx>
            <c:strRef>
              <c:f>'Sprint Burndown Chart'!$D$11</c:f>
            </c:strRef>
          </c:tx>
          <c:marker>
            <c:symbol val="none"/>
          </c:marker>
          <c:cat>
            <c:strRef>
              <c:f>'Sprint Burndown Chart'!$A$13:$A$41</c:f>
            </c:strRef>
          </c:cat>
          <c:val>
            <c:numRef>
              <c:f>'Sprint Burndown Chart'!$D$12:$D$41</c:f>
              <c:numCache/>
            </c:numRef>
          </c:val>
          <c:smooth val="0"/>
        </c:ser>
        <c:ser>
          <c:idx val="1"/>
          <c:order val="1"/>
          <c:tx>
            <c:strRef>
              <c:f>'Sprint Burndown Chart'!$E$11</c:f>
            </c:strRef>
          </c:tx>
          <c:marker>
            <c:symbol val="none"/>
          </c:marker>
          <c:cat>
            <c:strRef>
              <c:f>'Sprint Burndown Chart'!$A$13:$A$41</c:f>
            </c:strRef>
          </c:cat>
          <c:val>
            <c:numRef>
              <c:f>'Sprint Burndown Chart'!$E$12:$E$41</c:f>
              <c:numCache/>
            </c:numRef>
          </c:val>
          <c:smooth val="0"/>
        </c:ser>
        <c:axId val="1617642396"/>
        <c:axId val="268611639"/>
      </c:lineChart>
      <c:catAx>
        <c:axId val="16176423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Working Day</a:t>
                </a:r>
              </a:p>
            </c:rich>
          </c:tx>
          <c:overlay val="0"/>
        </c:title>
        <c:numFmt formatCode="General" sourceLinked="1"/>
        <c:majorTickMark val="none"/>
        <c:minorTickMark val="none"/>
        <c:spPr/>
        <c:txPr>
          <a:bodyPr/>
          <a:lstStyle/>
          <a:p>
            <a:pPr lvl="0">
              <a:defRPr b="0">
                <a:solidFill>
                  <a:srgbClr val="000000"/>
                </a:solidFill>
                <a:latin typeface="+mn-lt"/>
              </a:defRPr>
            </a:pPr>
          </a:p>
        </c:txPr>
        <c:crossAx val="268611639"/>
      </c:catAx>
      <c:valAx>
        <c:axId val="2686116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Sprint Backlog in 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7642396"/>
      </c:valAx>
    </c:plotArea>
    <c:legend>
      <c:legendPos val="r"/>
      <c:overlay val="0"/>
      <c:txPr>
        <a:bodyPr/>
        <a:lstStyle/>
        <a:p>
          <a:pPr lvl="0">
            <a:defRPr b="0">
              <a:solidFill>
                <a:srgbClr val="1A1A1A"/>
              </a:solidFill>
              <a:latin typeface="+mn-lt"/>
            </a:defRPr>
          </a:pPr>
        </a:p>
      </c:txPr>
    </c:legend>
    <c:plotVisOnly val="0"/>
  </c:chart>
</c:chartSpace>
</file>

<file path=xl/drawings/_rels/drawing14.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4.png"/><Relationship Id="rId3" Type="http://schemas.openxmlformats.org/officeDocument/2006/relationships/image" Target="../media/image6.png"/><Relationship Id="rId4" Type="http://schemas.openxmlformats.org/officeDocument/2006/relationships/image" Target="../media/image2.png"/><Relationship Id="rId5"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5</xdr:row>
      <xdr:rowOff>0</xdr:rowOff>
    </xdr:from>
    <xdr:ext cx="1724025" cy="167640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2781300</xdr:colOff>
      <xdr:row>4</xdr:row>
      <xdr:rowOff>200025</xdr:rowOff>
    </xdr:from>
    <xdr:ext cx="1390650" cy="17145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2781300</xdr:colOff>
      <xdr:row>4</xdr:row>
      <xdr:rowOff>200025</xdr:rowOff>
    </xdr:from>
    <xdr:ext cx="1352550" cy="1714500"/>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695325</xdr:colOff>
      <xdr:row>4</xdr:row>
      <xdr:rowOff>200025</xdr:rowOff>
    </xdr:from>
    <xdr:ext cx="1466850" cy="1714500"/>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2781300</xdr:colOff>
      <xdr:row>4</xdr:row>
      <xdr:rowOff>200025</xdr:rowOff>
    </xdr:from>
    <xdr:ext cx="1057275" cy="1714500"/>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34</xdr:col>
      <xdr:colOff>0</xdr:colOff>
      <xdr:row>19</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34</xdr:col>
      <xdr:colOff>0</xdr:colOff>
      <xdr:row>25</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34</xdr:col>
      <xdr:colOff>0</xdr:colOff>
      <xdr:row>36</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34</xdr:col>
      <xdr:colOff>0</xdr:colOff>
      <xdr:row>40</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34</xdr:col>
      <xdr:colOff>0</xdr:colOff>
      <xdr:row>58</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34</xdr:col>
      <xdr:colOff>0</xdr:colOff>
      <xdr:row>64</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34</xdr:col>
      <xdr:colOff>0</xdr:colOff>
      <xdr:row>75</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828675</xdr:colOff>
      <xdr:row>17</xdr:row>
      <xdr:rowOff>47625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1" t="s">
        <v>0</v>
      </c>
      <c r="B2" s="2"/>
    </row>
    <row r="3">
      <c r="A3" s="1" t="s">
        <v>1</v>
      </c>
      <c r="B3" s="2"/>
    </row>
    <row r="4">
      <c r="A4" s="1" t="s">
        <v>2</v>
      </c>
      <c r="B4"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27.43"/>
    <col customWidth="1" min="2" max="2" width="15.86"/>
    <col customWidth="1" min="3" max="3" width="45.71"/>
    <col customWidth="1" min="4" max="4" width="44.0"/>
    <col customWidth="1" min="5" max="5" width="43.29"/>
    <col customWidth="1" min="6" max="6" width="42.71"/>
    <col customWidth="1" min="7" max="7" width="43.86"/>
  </cols>
  <sheetData>
    <row r="1">
      <c r="A1" s="229" t="s">
        <v>2</v>
      </c>
      <c r="B1" s="17" t="s">
        <v>23</v>
      </c>
      <c r="C1" s="229" t="s">
        <v>24</v>
      </c>
      <c r="D1" s="17" t="s">
        <v>25</v>
      </c>
      <c r="E1" s="229" t="s">
        <v>26</v>
      </c>
      <c r="F1" s="17" t="s">
        <v>27</v>
      </c>
      <c r="G1" s="162"/>
    </row>
    <row r="2">
      <c r="A2" s="229" t="s">
        <v>216</v>
      </c>
      <c r="B2" s="17" t="s">
        <v>29</v>
      </c>
      <c r="C2" s="229" t="s">
        <v>228</v>
      </c>
      <c r="D2" s="17" t="s">
        <v>25</v>
      </c>
      <c r="G2" s="162"/>
    </row>
    <row r="3">
      <c r="D3" s="217"/>
      <c r="E3" s="217"/>
      <c r="F3" s="162"/>
      <c r="G3" s="162"/>
    </row>
    <row r="4">
      <c r="A4" s="233" t="s">
        <v>218</v>
      </c>
      <c r="B4" s="53"/>
      <c r="C4" s="233" t="s">
        <v>229</v>
      </c>
      <c r="D4" s="263" t="s">
        <v>221</v>
      </c>
      <c r="E4" s="263" t="s">
        <v>230</v>
      </c>
      <c r="F4" s="264" t="s">
        <v>231</v>
      </c>
      <c r="G4" s="264" t="s">
        <v>232</v>
      </c>
      <c r="H4" s="265" t="s">
        <v>233</v>
      </c>
      <c r="I4" s="236"/>
      <c r="J4" s="236"/>
      <c r="K4" s="236"/>
      <c r="L4" s="236"/>
      <c r="M4" s="236"/>
      <c r="N4" s="236"/>
      <c r="O4" s="236"/>
      <c r="P4" s="236"/>
      <c r="Q4" s="236"/>
      <c r="R4" s="236"/>
      <c r="S4" s="236"/>
      <c r="T4" s="236"/>
      <c r="U4" s="236"/>
      <c r="V4" s="236"/>
      <c r="W4" s="236"/>
      <c r="X4" s="236"/>
      <c r="Y4" s="236"/>
      <c r="Z4" s="236"/>
      <c r="AA4" s="236"/>
      <c r="AB4" s="236"/>
    </row>
    <row r="5">
      <c r="A5" s="237"/>
      <c r="B5" s="237"/>
      <c r="C5" s="237"/>
      <c r="D5" s="266"/>
      <c r="E5" s="266"/>
      <c r="F5" s="267"/>
      <c r="G5" s="267"/>
      <c r="H5" s="240"/>
      <c r="I5" s="240"/>
      <c r="J5" s="240"/>
      <c r="K5" s="240"/>
      <c r="L5" s="240"/>
      <c r="M5" s="240"/>
      <c r="N5" s="240"/>
      <c r="O5" s="240"/>
      <c r="P5" s="240"/>
      <c r="Q5" s="240"/>
      <c r="R5" s="240"/>
      <c r="S5" s="240"/>
      <c r="T5" s="240"/>
      <c r="U5" s="240"/>
      <c r="V5" s="240"/>
      <c r="W5" s="240"/>
      <c r="X5" s="240"/>
      <c r="Y5" s="240"/>
      <c r="Z5" s="240"/>
      <c r="AA5" s="240"/>
      <c r="AB5" s="240"/>
    </row>
    <row r="6">
      <c r="C6" s="241"/>
      <c r="D6" s="268" t="s">
        <v>194</v>
      </c>
      <c r="E6" s="268"/>
      <c r="F6" s="269"/>
      <c r="G6" s="269"/>
    </row>
    <row r="7">
      <c r="D7" s="270" t="s">
        <v>222</v>
      </c>
      <c r="E7" s="268"/>
      <c r="F7" s="269"/>
      <c r="G7" s="269"/>
    </row>
    <row r="8">
      <c r="D8" s="268"/>
      <c r="E8" s="268"/>
      <c r="F8" s="269"/>
      <c r="G8" s="269"/>
    </row>
    <row r="9">
      <c r="D9" s="268"/>
      <c r="E9" s="268"/>
      <c r="F9" s="269"/>
      <c r="G9" s="269"/>
    </row>
    <row r="10">
      <c r="D10" s="268"/>
      <c r="E10" s="268"/>
      <c r="F10" s="269"/>
      <c r="G10" s="269"/>
    </row>
    <row r="11">
      <c r="D11" s="268"/>
      <c r="E11" s="268"/>
      <c r="F11" s="269"/>
      <c r="G11" s="269"/>
    </row>
    <row r="12">
      <c r="A12" s="237"/>
      <c r="B12" s="237"/>
      <c r="C12" s="237"/>
      <c r="D12" s="266"/>
      <c r="E12" s="266"/>
      <c r="F12" s="267"/>
      <c r="G12" s="267"/>
      <c r="H12" s="240"/>
      <c r="I12" s="240"/>
      <c r="J12" s="240"/>
      <c r="K12" s="240"/>
      <c r="L12" s="240"/>
      <c r="M12" s="240"/>
      <c r="N12" s="240"/>
      <c r="O12" s="240"/>
      <c r="P12" s="240"/>
      <c r="Q12" s="240"/>
      <c r="R12" s="240"/>
      <c r="S12" s="240"/>
      <c r="T12" s="240"/>
      <c r="U12" s="240"/>
      <c r="V12" s="240"/>
      <c r="W12" s="240"/>
      <c r="X12" s="240"/>
      <c r="Y12" s="240"/>
      <c r="Z12" s="240"/>
      <c r="AA12" s="240"/>
      <c r="AB12" s="240"/>
    </row>
    <row r="13">
      <c r="C13" s="245"/>
      <c r="D13" s="271" t="s">
        <v>223</v>
      </c>
      <c r="E13" s="272"/>
      <c r="F13" s="273"/>
      <c r="G13" s="273"/>
    </row>
    <row r="14">
      <c r="D14" s="272"/>
      <c r="E14" s="272"/>
      <c r="F14" s="273"/>
      <c r="G14" s="273"/>
    </row>
    <row r="15">
      <c r="D15" s="272"/>
      <c r="E15" s="272"/>
      <c r="F15" s="273"/>
      <c r="G15" s="273"/>
    </row>
    <row r="16">
      <c r="D16" s="272"/>
      <c r="E16" s="272"/>
      <c r="F16" s="273"/>
      <c r="G16" s="273"/>
    </row>
    <row r="17">
      <c r="D17" s="272"/>
      <c r="E17" s="272"/>
      <c r="F17" s="273"/>
      <c r="G17" s="273"/>
    </row>
    <row r="18">
      <c r="D18" s="272"/>
      <c r="E18" s="272"/>
      <c r="F18" s="273"/>
      <c r="G18" s="273"/>
    </row>
    <row r="19">
      <c r="D19" s="272"/>
      <c r="E19" s="272"/>
      <c r="F19" s="273"/>
      <c r="G19" s="273"/>
    </row>
    <row r="20">
      <c r="A20" s="237"/>
      <c r="B20" s="237">
        <v>5.0</v>
      </c>
      <c r="C20" s="237"/>
      <c r="D20" s="266"/>
      <c r="E20" s="266"/>
      <c r="F20" s="267"/>
      <c r="G20" s="267"/>
      <c r="H20" s="240"/>
      <c r="I20" s="240"/>
      <c r="J20" s="240"/>
      <c r="K20" s="240"/>
      <c r="L20" s="240"/>
      <c r="M20" s="240"/>
      <c r="N20" s="240"/>
      <c r="O20" s="240"/>
      <c r="P20" s="240"/>
      <c r="Q20" s="240"/>
      <c r="R20" s="240"/>
      <c r="S20" s="240"/>
      <c r="T20" s="240"/>
      <c r="U20" s="240"/>
      <c r="V20" s="240"/>
      <c r="W20" s="240"/>
      <c r="X20" s="240"/>
      <c r="Y20" s="240"/>
      <c r="Z20" s="240"/>
      <c r="AA20" s="240"/>
      <c r="AB20" s="240"/>
    </row>
    <row r="21">
      <c r="C21" s="274"/>
      <c r="D21" s="275" t="s">
        <v>224</v>
      </c>
      <c r="E21" s="276"/>
      <c r="F21" s="277"/>
      <c r="G21" s="277"/>
    </row>
    <row r="22">
      <c r="C22" s="278"/>
      <c r="D22" s="275" t="s">
        <v>225</v>
      </c>
      <c r="E22" s="276"/>
      <c r="F22" s="277"/>
      <c r="G22" s="277"/>
    </row>
    <row r="23">
      <c r="C23" s="278"/>
      <c r="D23" s="275"/>
      <c r="E23" s="276"/>
      <c r="F23" s="277"/>
      <c r="G23" s="277"/>
    </row>
    <row r="24">
      <c r="C24" s="278"/>
      <c r="D24" s="275"/>
      <c r="E24" s="276"/>
      <c r="F24" s="277"/>
      <c r="G24" s="277"/>
    </row>
    <row r="25">
      <c r="C25" s="278"/>
      <c r="D25" s="276"/>
      <c r="E25" s="276"/>
      <c r="F25" s="277"/>
      <c r="G25" s="277"/>
    </row>
    <row r="26">
      <c r="C26" s="278"/>
      <c r="D26" s="276"/>
      <c r="E26" s="276"/>
      <c r="F26" s="277"/>
      <c r="G26" s="277"/>
    </row>
    <row r="27">
      <c r="C27" s="278"/>
      <c r="D27" s="276"/>
      <c r="E27" s="276"/>
      <c r="F27" s="277"/>
      <c r="G27" s="277"/>
    </row>
    <row r="28">
      <c r="A28" s="237"/>
      <c r="B28" s="237"/>
      <c r="C28" s="237"/>
      <c r="D28" s="266"/>
      <c r="E28" s="266"/>
      <c r="F28" s="267"/>
      <c r="G28" s="267"/>
      <c r="H28" s="240"/>
      <c r="I28" s="240"/>
      <c r="J28" s="240"/>
      <c r="K28" s="240"/>
      <c r="L28" s="240"/>
      <c r="M28" s="240"/>
      <c r="N28" s="240"/>
      <c r="O28" s="240"/>
      <c r="P28" s="240"/>
      <c r="Q28" s="240"/>
      <c r="R28" s="240"/>
      <c r="S28" s="240"/>
      <c r="T28" s="240"/>
      <c r="U28" s="240"/>
      <c r="V28" s="240"/>
      <c r="W28" s="240"/>
      <c r="X28" s="240"/>
      <c r="Y28" s="240"/>
      <c r="Z28" s="240"/>
      <c r="AA28" s="240"/>
      <c r="AB28" s="240"/>
    </row>
    <row r="29">
      <c r="C29" s="253"/>
      <c r="D29" s="279" t="s">
        <v>226</v>
      </c>
      <c r="E29" s="280"/>
      <c r="F29" s="281"/>
      <c r="G29" s="281"/>
    </row>
    <row r="30">
      <c r="D30" s="279" t="s">
        <v>227</v>
      </c>
      <c r="E30" s="280"/>
      <c r="F30" s="281"/>
      <c r="G30" s="281"/>
    </row>
    <row r="31">
      <c r="D31" s="280"/>
      <c r="E31" s="280"/>
      <c r="F31" s="281"/>
      <c r="G31" s="281"/>
    </row>
    <row r="32">
      <c r="D32" s="280"/>
      <c r="E32" s="280"/>
      <c r="F32" s="281"/>
      <c r="G32" s="281"/>
    </row>
    <row r="33">
      <c r="D33" s="280"/>
      <c r="E33" s="280"/>
      <c r="F33" s="281"/>
      <c r="G33" s="281"/>
    </row>
    <row r="34">
      <c r="D34" s="280"/>
      <c r="E34" s="280"/>
      <c r="F34" s="281"/>
      <c r="G34" s="281"/>
    </row>
    <row r="35">
      <c r="D35" s="280"/>
      <c r="E35" s="280"/>
      <c r="F35" s="281"/>
      <c r="G35" s="281"/>
    </row>
    <row r="36">
      <c r="D36" s="280"/>
      <c r="E36" s="280"/>
      <c r="F36" s="281"/>
      <c r="G36" s="281"/>
    </row>
    <row r="37">
      <c r="A37" s="237"/>
      <c r="B37" s="237"/>
      <c r="C37" s="237"/>
      <c r="D37" s="266"/>
      <c r="E37" s="266"/>
      <c r="F37" s="267"/>
      <c r="G37" s="267"/>
      <c r="H37" s="240"/>
      <c r="I37" s="240"/>
      <c r="J37" s="240"/>
      <c r="K37" s="240"/>
      <c r="L37" s="240"/>
      <c r="M37" s="240"/>
      <c r="N37" s="240"/>
      <c r="O37" s="240"/>
      <c r="P37" s="240"/>
      <c r="Q37" s="240"/>
      <c r="R37" s="240"/>
      <c r="S37" s="240"/>
      <c r="T37" s="240"/>
      <c r="U37" s="240"/>
      <c r="V37" s="240"/>
      <c r="W37" s="240"/>
      <c r="X37" s="240"/>
      <c r="Y37" s="240"/>
      <c r="Z37" s="240"/>
      <c r="AA37" s="240"/>
      <c r="AB37" s="240"/>
    </row>
    <row r="38">
      <c r="C38" s="257"/>
      <c r="D38" s="282"/>
      <c r="E38" s="282"/>
      <c r="F38" s="283"/>
      <c r="G38" s="283"/>
    </row>
    <row r="39">
      <c r="C39" s="257"/>
      <c r="D39" s="282"/>
      <c r="E39" s="282"/>
      <c r="F39" s="283"/>
      <c r="G39" s="283"/>
    </row>
    <row r="40">
      <c r="C40" s="257"/>
      <c r="D40" s="282"/>
      <c r="E40" s="282"/>
      <c r="F40" s="283"/>
      <c r="G40" s="283"/>
    </row>
    <row r="41">
      <c r="C41" s="257"/>
      <c r="D41" s="282"/>
      <c r="E41" s="282"/>
      <c r="F41" s="283"/>
      <c r="G41" s="283"/>
    </row>
    <row r="42">
      <c r="C42" s="257"/>
      <c r="D42" s="282"/>
      <c r="E42" s="282"/>
      <c r="F42" s="283"/>
      <c r="G42" s="283"/>
    </row>
    <row r="43">
      <c r="C43" s="257"/>
      <c r="D43" s="282"/>
      <c r="E43" s="282"/>
      <c r="F43" s="283"/>
      <c r="G43" s="283"/>
    </row>
    <row r="44">
      <c r="C44" s="257"/>
      <c r="D44" s="282"/>
      <c r="E44" s="282"/>
      <c r="F44" s="283"/>
      <c r="G44" s="283"/>
    </row>
    <row r="45">
      <c r="C45" s="257"/>
      <c r="D45" s="282"/>
      <c r="E45" s="282"/>
      <c r="F45" s="283"/>
      <c r="G45" s="283"/>
    </row>
    <row r="46">
      <c r="C46" s="257"/>
      <c r="D46" s="282"/>
      <c r="E46" s="282"/>
      <c r="F46" s="283"/>
      <c r="G46" s="283"/>
    </row>
    <row r="47">
      <c r="A47" s="237"/>
      <c r="B47" s="237"/>
      <c r="C47" s="237" t="s">
        <v>234</v>
      </c>
      <c r="D47" s="266"/>
      <c r="E47" s="266"/>
      <c r="F47" s="267"/>
      <c r="G47" s="267"/>
      <c r="H47" s="240"/>
      <c r="I47" s="240"/>
      <c r="J47" s="240"/>
      <c r="K47" s="240"/>
      <c r="L47" s="240"/>
      <c r="M47" s="240"/>
      <c r="N47" s="240"/>
      <c r="O47" s="240"/>
      <c r="P47" s="240"/>
      <c r="Q47" s="240"/>
      <c r="R47" s="240"/>
      <c r="S47" s="240"/>
      <c r="T47" s="240"/>
      <c r="U47" s="240"/>
      <c r="V47" s="240"/>
      <c r="W47" s="240"/>
      <c r="X47" s="240"/>
      <c r="Y47" s="240"/>
      <c r="Z47" s="240"/>
      <c r="AA47" s="240"/>
      <c r="AB47" s="240"/>
    </row>
    <row r="48">
      <c r="C48" s="260"/>
      <c r="D48" s="284"/>
      <c r="E48" s="284"/>
      <c r="F48" s="285"/>
      <c r="G48" s="285"/>
    </row>
    <row r="49">
      <c r="C49" s="260"/>
      <c r="D49" s="284"/>
      <c r="E49" s="284"/>
      <c r="F49" s="285"/>
      <c r="G49" s="285"/>
    </row>
    <row r="50">
      <c r="C50" s="260"/>
      <c r="D50" s="284"/>
      <c r="E50" s="284"/>
      <c r="F50" s="285"/>
      <c r="G50" s="285"/>
    </row>
    <row r="51">
      <c r="C51" s="260"/>
      <c r="D51" s="284"/>
      <c r="E51" s="284"/>
      <c r="F51" s="285"/>
      <c r="G51" s="285"/>
    </row>
    <row r="52">
      <c r="C52" s="260"/>
      <c r="D52" s="284"/>
      <c r="E52" s="284"/>
      <c r="F52" s="285"/>
      <c r="G52" s="285"/>
    </row>
    <row r="53">
      <c r="C53" s="260"/>
      <c r="D53" s="284"/>
      <c r="E53" s="284"/>
      <c r="F53" s="285"/>
      <c r="G53" s="285"/>
    </row>
    <row r="54">
      <c r="C54" s="260"/>
      <c r="D54" s="284"/>
      <c r="E54" s="284"/>
      <c r="F54" s="285"/>
      <c r="G54" s="285"/>
    </row>
    <row r="55">
      <c r="C55" s="260"/>
      <c r="D55" s="284"/>
      <c r="E55" s="284"/>
      <c r="F55" s="285"/>
      <c r="G55" s="285"/>
    </row>
    <row r="56">
      <c r="C56" s="260"/>
      <c r="D56" s="284"/>
      <c r="E56" s="284"/>
      <c r="F56" s="285"/>
      <c r="G56" s="285"/>
    </row>
    <row r="57">
      <c r="C57" s="260"/>
      <c r="D57" s="284"/>
      <c r="E57" s="284"/>
      <c r="F57" s="285"/>
      <c r="G57" s="285"/>
    </row>
    <row r="58">
      <c r="D58" s="217"/>
      <c r="E58" s="217"/>
      <c r="F58" s="162"/>
      <c r="G58" s="162"/>
    </row>
    <row r="59">
      <c r="D59" s="217"/>
      <c r="E59" s="217"/>
      <c r="F59" s="162"/>
      <c r="G59" s="162"/>
    </row>
    <row r="60">
      <c r="D60" s="217"/>
      <c r="E60" s="217"/>
      <c r="F60" s="162"/>
      <c r="G60" s="162"/>
    </row>
    <row r="61">
      <c r="D61" s="217"/>
      <c r="E61" s="217"/>
      <c r="F61" s="162"/>
      <c r="G61" s="162"/>
    </row>
    <row r="62">
      <c r="D62" s="217"/>
      <c r="E62" s="217"/>
      <c r="F62" s="162"/>
      <c r="G62" s="162"/>
    </row>
    <row r="63">
      <c r="D63" s="217"/>
      <c r="E63" s="217"/>
      <c r="F63" s="162"/>
      <c r="G63" s="162"/>
    </row>
    <row r="64">
      <c r="D64" s="217"/>
      <c r="E64" s="217"/>
      <c r="F64" s="162"/>
      <c r="G64" s="162"/>
    </row>
    <row r="65">
      <c r="D65" s="217"/>
      <c r="E65" s="217"/>
      <c r="F65" s="162"/>
      <c r="G65" s="162"/>
    </row>
    <row r="66">
      <c r="D66" s="217"/>
      <c r="E66" s="217"/>
      <c r="F66" s="162"/>
      <c r="G66" s="162"/>
    </row>
    <row r="67">
      <c r="D67" s="217"/>
      <c r="E67" s="217"/>
      <c r="F67" s="162"/>
      <c r="G67" s="162"/>
    </row>
    <row r="68">
      <c r="D68" s="217"/>
      <c r="E68" s="217"/>
      <c r="F68" s="162"/>
      <c r="G68" s="162"/>
    </row>
    <row r="69">
      <c r="D69" s="217"/>
      <c r="E69" s="217"/>
      <c r="F69" s="162"/>
      <c r="G69" s="162"/>
    </row>
    <row r="70">
      <c r="D70" s="217"/>
      <c r="E70" s="217"/>
      <c r="F70" s="162"/>
      <c r="G70" s="162"/>
    </row>
    <row r="71">
      <c r="D71" s="217"/>
      <c r="E71" s="217"/>
      <c r="F71" s="162"/>
      <c r="G71" s="162"/>
    </row>
    <row r="72">
      <c r="D72" s="217"/>
      <c r="E72" s="217"/>
      <c r="F72" s="162"/>
      <c r="G72" s="162"/>
    </row>
    <row r="73">
      <c r="D73" s="217"/>
      <c r="E73" s="217"/>
      <c r="F73" s="162"/>
      <c r="G73" s="162"/>
    </row>
    <row r="74">
      <c r="D74" s="217"/>
      <c r="E74" s="217"/>
      <c r="F74" s="162"/>
      <c r="G74" s="162"/>
    </row>
    <row r="75">
      <c r="D75" s="217"/>
      <c r="E75" s="217"/>
      <c r="F75" s="162"/>
      <c r="G75" s="162"/>
    </row>
    <row r="76">
      <c r="D76" s="217"/>
      <c r="E76" s="217"/>
      <c r="F76" s="162"/>
      <c r="G76" s="162"/>
    </row>
    <row r="77">
      <c r="D77" s="217"/>
      <c r="E77" s="217"/>
      <c r="F77" s="162"/>
      <c r="G77" s="162"/>
    </row>
    <row r="78">
      <c r="D78" s="217"/>
      <c r="E78" s="217"/>
      <c r="F78" s="162"/>
      <c r="G78" s="162"/>
    </row>
    <row r="79">
      <c r="D79" s="217"/>
      <c r="E79" s="217"/>
      <c r="F79" s="162"/>
      <c r="G79" s="162"/>
    </row>
    <row r="80">
      <c r="D80" s="217"/>
      <c r="E80" s="217"/>
      <c r="F80" s="162"/>
      <c r="G80" s="162"/>
    </row>
    <row r="81">
      <c r="D81" s="217"/>
      <c r="E81" s="217"/>
      <c r="F81" s="162"/>
      <c r="G81" s="162"/>
    </row>
    <row r="82">
      <c r="D82" s="217"/>
      <c r="E82" s="217"/>
      <c r="F82" s="162"/>
      <c r="G82" s="162"/>
    </row>
    <row r="83">
      <c r="D83" s="217"/>
      <c r="E83" s="217"/>
      <c r="F83" s="162"/>
      <c r="G83" s="162"/>
    </row>
    <row r="84">
      <c r="D84" s="217"/>
      <c r="E84" s="217"/>
      <c r="F84" s="162"/>
      <c r="G84" s="162"/>
    </row>
    <row r="85">
      <c r="D85" s="217"/>
      <c r="E85" s="217"/>
      <c r="F85" s="162"/>
      <c r="G85" s="162"/>
    </row>
    <row r="86">
      <c r="D86" s="217"/>
      <c r="E86" s="217"/>
      <c r="F86" s="162"/>
      <c r="G86" s="162"/>
    </row>
    <row r="87">
      <c r="D87" s="217"/>
      <c r="E87" s="217"/>
      <c r="F87" s="162"/>
      <c r="G87" s="162"/>
    </row>
    <row r="88">
      <c r="D88" s="217"/>
      <c r="E88" s="217"/>
      <c r="F88" s="162"/>
      <c r="G88" s="162"/>
    </row>
    <row r="89">
      <c r="D89" s="217"/>
      <c r="E89" s="217"/>
      <c r="F89" s="162"/>
      <c r="G89" s="162"/>
    </row>
    <row r="90">
      <c r="D90" s="217"/>
      <c r="E90" s="217"/>
      <c r="F90" s="162"/>
      <c r="G90" s="162"/>
    </row>
    <row r="91">
      <c r="D91" s="217"/>
      <c r="E91" s="217"/>
      <c r="F91" s="162"/>
      <c r="G91" s="162"/>
    </row>
    <row r="92">
      <c r="D92" s="217"/>
      <c r="E92" s="217"/>
      <c r="F92" s="162"/>
      <c r="G92" s="162"/>
    </row>
    <row r="93">
      <c r="D93" s="217"/>
      <c r="E93" s="217"/>
      <c r="F93" s="162"/>
      <c r="G93" s="162"/>
    </row>
    <row r="94">
      <c r="D94" s="217"/>
      <c r="E94" s="217"/>
      <c r="F94" s="162"/>
      <c r="G94" s="162"/>
    </row>
    <row r="95">
      <c r="D95" s="217"/>
      <c r="E95" s="217"/>
      <c r="F95" s="162"/>
      <c r="G95" s="162"/>
    </row>
    <row r="96">
      <c r="D96" s="217"/>
      <c r="E96" s="217"/>
      <c r="F96" s="162"/>
      <c r="G96" s="162"/>
    </row>
    <row r="97">
      <c r="D97" s="217"/>
      <c r="E97" s="217"/>
      <c r="F97" s="162"/>
      <c r="G97" s="162"/>
    </row>
    <row r="98">
      <c r="D98" s="217"/>
      <c r="E98" s="217"/>
      <c r="F98" s="162"/>
      <c r="G98" s="162"/>
    </row>
    <row r="99">
      <c r="D99" s="217"/>
      <c r="E99" s="217"/>
      <c r="F99" s="162"/>
      <c r="G99" s="162"/>
    </row>
    <row r="100">
      <c r="D100" s="217"/>
      <c r="E100" s="217"/>
      <c r="F100" s="162"/>
      <c r="G100" s="162"/>
    </row>
    <row r="101">
      <c r="D101" s="217"/>
      <c r="E101" s="217"/>
      <c r="F101" s="162"/>
      <c r="G101" s="162"/>
    </row>
    <row r="102">
      <c r="D102" s="217"/>
      <c r="E102" s="217"/>
      <c r="F102" s="162"/>
      <c r="G102" s="162"/>
    </row>
    <row r="103">
      <c r="D103" s="217"/>
      <c r="E103" s="217"/>
      <c r="F103" s="162"/>
      <c r="G103" s="162"/>
    </row>
    <row r="104">
      <c r="D104" s="217"/>
      <c r="E104" s="217"/>
      <c r="F104" s="162"/>
      <c r="G104" s="162"/>
    </row>
    <row r="105">
      <c r="D105" s="217"/>
      <c r="E105" s="217"/>
      <c r="F105" s="162"/>
      <c r="G105" s="162"/>
    </row>
    <row r="106">
      <c r="D106" s="217"/>
      <c r="E106" s="217"/>
      <c r="F106" s="162"/>
      <c r="G106" s="162"/>
    </row>
    <row r="107">
      <c r="D107" s="217"/>
      <c r="E107" s="217"/>
      <c r="F107" s="162"/>
      <c r="G107" s="162"/>
    </row>
    <row r="108">
      <c r="D108" s="217"/>
      <c r="E108" s="217"/>
      <c r="F108" s="162"/>
      <c r="G108" s="162"/>
    </row>
    <row r="109">
      <c r="D109" s="217"/>
      <c r="E109" s="217"/>
      <c r="F109" s="162"/>
      <c r="G109" s="162"/>
    </row>
    <row r="110">
      <c r="D110" s="217"/>
      <c r="E110" s="217"/>
      <c r="F110" s="162"/>
      <c r="G110" s="162"/>
    </row>
    <row r="111">
      <c r="D111" s="217"/>
      <c r="E111" s="217"/>
      <c r="F111" s="162"/>
      <c r="G111" s="162"/>
    </row>
    <row r="112">
      <c r="D112" s="217"/>
      <c r="E112" s="217"/>
      <c r="F112" s="162"/>
      <c r="G112" s="162"/>
    </row>
    <row r="113">
      <c r="D113" s="217"/>
      <c r="E113" s="217"/>
      <c r="F113" s="162"/>
      <c r="G113" s="162"/>
    </row>
    <row r="114">
      <c r="D114" s="217"/>
      <c r="E114" s="217"/>
      <c r="F114" s="162"/>
      <c r="G114" s="162"/>
    </row>
    <row r="115">
      <c r="D115" s="217"/>
      <c r="E115" s="217"/>
      <c r="F115" s="162"/>
      <c r="G115" s="162"/>
    </row>
    <row r="116">
      <c r="D116" s="217"/>
      <c r="E116" s="217"/>
      <c r="F116" s="162"/>
      <c r="G116" s="162"/>
    </row>
    <row r="117">
      <c r="D117" s="217"/>
      <c r="E117" s="217"/>
      <c r="F117" s="162"/>
      <c r="G117" s="162"/>
    </row>
    <row r="118">
      <c r="D118" s="217"/>
      <c r="E118" s="217"/>
      <c r="F118" s="162"/>
      <c r="G118" s="162"/>
    </row>
    <row r="119">
      <c r="D119" s="217"/>
      <c r="E119" s="217"/>
      <c r="F119" s="162"/>
      <c r="G119" s="162"/>
    </row>
    <row r="120">
      <c r="D120" s="217"/>
      <c r="E120" s="217"/>
      <c r="F120" s="162"/>
      <c r="G120" s="162"/>
    </row>
    <row r="121">
      <c r="D121" s="217"/>
      <c r="E121" s="217"/>
      <c r="F121" s="162"/>
      <c r="G121" s="162"/>
    </row>
    <row r="122">
      <c r="D122" s="217"/>
      <c r="E122" s="217"/>
      <c r="F122" s="162"/>
      <c r="G122" s="162"/>
    </row>
    <row r="123">
      <c r="D123" s="217"/>
      <c r="E123" s="217"/>
      <c r="F123" s="162"/>
      <c r="G123" s="162"/>
    </row>
    <row r="124">
      <c r="D124" s="217"/>
      <c r="E124" s="217"/>
      <c r="F124" s="162"/>
      <c r="G124" s="162"/>
    </row>
    <row r="125">
      <c r="D125" s="217"/>
      <c r="E125" s="217"/>
      <c r="F125" s="162"/>
      <c r="G125" s="162"/>
    </row>
    <row r="126">
      <c r="D126" s="217"/>
      <c r="E126" s="217"/>
      <c r="F126" s="162"/>
      <c r="G126" s="162"/>
    </row>
    <row r="127">
      <c r="D127" s="217"/>
      <c r="E127" s="217"/>
      <c r="F127" s="162"/>
      <c r="G127" s="162"/>
    </row>
    <row r="128">
      <c r="D128" s="217"/>
      <c r="E128" s="217"/>
      <c r="F128" s="162"/>
      <c r="G128" s="162"/>
    </row>
    <row r="129">
      <c r="D129" s="217"/>
      <c r="E129" s="217"/>
      <c r="F129" s="162"/>
      <c r="G129" s="162"/>
    </row>
    <row r="130">
      <c r="D130" s="217"/>
      <c r="E130" s="217"/>
      <c r="F130" s="162"/>
      <c r="G130" s="162"/>
    </row>
    <row r="131">
      <c r="D131" s="217"/>
      <c r="E131" s="217"/>
      <c r="F131" s="162"/>
      <c r="G131" s="162"/>
    </row>
    <row r="132">
      <c r="D132" s="217"/>
      <c r="E132" s="217"/>
      <c r="F132" s="162"/>
      <c r="G132" s="162"/>
    </row>
    <row r="133">
      <c r="D133" s="217"/>
      <c r="E133" s="217"/>
      <c r="F133" s="162"/>
      <c r="G133" s="162"/>
    </row>
    <row r="134">
      <c r="D134" s="217"/>
      <c r="E134" s="217"/>
      <c r="F134" s="162"/>
      <c r="G134" s="162"/>
    </row>
    <row r="135">
      <c r="D135" s="217"/>
      <c r="E135" s="217"/>
      <c r="F135" s="162"/>
      <c r="G135" s="162"/>
    </row>
    <row r="136">
      <c r="D136" s="217"/>
      <c r="E136" s="217"/>
      <c r="F136" s="162"/>
      <c r="G136" s="162"/>
    </row>
    <row r="137">
      <c r="D137" s="217"/>
      <c r="E137" s="217"/>
      <c r="F137" s="162"/>
      <c r="G137" s="162"/>
    </row>
    <row r="138">
      <c r="D138" s="217"/>
      <c r="E138" s="217"/>
      <c r="F138" s="162"/>
      <c r="G138" s="162"/>
    </row>
    <row r="139">
      <c r="D139" s="217"/>
      <c r="E139" s="217"/>
      <c r="F139" s="162"/>
      <c r="G139" s="162"/>
    </row>
    <row r="140">
      <c r="D140" s="217"/>
      <c r="E140" s="217"/>
      <c r="F140" s="162"/>
      <c r="G140" s="162"/>
    </row>
    <row r="141">
      <c r="D141" s="217"/>
      <c r="E141" s="217"/>
      <c r="F141" s="162"/>
      <c r="G141" s="162"/>
    </row>
    <row r="142">
      <c r="D142" s="217"/>
      <c r="E142" s="217"/>
      <c r="F142" s="162"/>
      <c r="G142" s="162"/>
    </row>
    <row r="143">
      <c r="D143" s="217"/>
      <c r="E143" s="217"/>
      <c r="F143" s="162"/>
      <c r="G143" s="162"/>
    </row>
    <row r="144">
      <c r="D144" s="217"/>
      <c r="E144" s="217"/>
      <c r="F144" s="162"/>
      <c r="G144" s="162"/>
    </row>
    <row r="145">
      <c r="D145" s="217"/>
      <c r="E145" s="217"/>
      <c r="F145" s="162"/>
      <c r="G145" s="162"/>
    </row>
    <row r="146">
      <c r="D146" s="217"/>
      <c r="E146" s="217"/>
      <c r="F146" s="162"/>
      <c r="G146" s="162"/>
    </row>
    <row r="147">
      <c r="D147" s="217"/>
      <c r="E147" s="217"/>
      <c r="F147" s="162"/>
      <c r="G147" s="162"/>
    </row>
    <row r="148">
      <c r="D148" s="217"/>
      <c r="E148" s="217"/>
      <c r="F148" s="162"/>
      <c r="G148" s="162"/>
    </row>
    <row r="149">
      <c r="D149" s="217"/>
      <c r="E149" s="217"/>
      <c r="F149" s="162"/>
      <c r="G149" s="162"/>
    </row>
    <row r="150">
      <c r="D150" s="217"/>
      <c r="E150" s="217"/>
      <c r="F150" s="162"/>
      <c r="G150" s="162"/>
    </row>
    <row r="151">
      <c r="D151" s="217"/>
      <c r="E151" s="217"/>
      <c r="F151" s="162"/>
      <c r="G151" s="162"/>
    </row>
    <row r="152">
      <c r="D152" s="217"/>
      <c r="E152" s="217"/>
      <c r="F152" s="162"/>
      <c r="G152" s="162"/>
    </row>
    <row r="153">
      <c r="D153" s="217"/>
      <c r="E153" s="217"/>
      <c r="F153" s="162"/>
      <c r="G153" s="162"/>
    </row>
    <row r="154">
      <c r="D154" s="217"/>
      <c r="E154" s="217"/>
      <c r="F154" s="162"/>
      <c r="G154" s="162"/>
    </row>
    <row r="155">
      <c r="D155" s="217"/>
      <c r="E155" s="217"/>
      <c r="F155" s="162"/>
      <c r="G155" s="162"/>
    </row>
    <row r="156">
      <c r="D156" s="217"/>
      <c r="E156" s="217"/>
      <c r="F156" s="162"/>
      <c r="G156" s="162"/>
    </row>
    <row r="157">
      <c r="D157" s="217"/>
      <c r="E157" s="217"/>
      <c r="F157" s="162"/>
      <c r="G157" s="162"/>
    </row>
    <row r="158">
      <c r="D158" s="217"/>
      <c r="E158" s="217"/>
      <c r="F158" s="162"/>
      <c r="G158" s="162"/>
    </row>
    <row r="159">
      <c r="D159" s="217"/>
      <c r="E159" s="217"/>
      <c r="F159" s="162"/>
      <c r="G159" s="162"/>
    </row>
    <row r="160">
      <c r="D160" s="217"/>
      <c r="E160" s="217"/>
      <c r="F160" s="162"/>
      <c r="G160" s="162"/>
    </row>
    <row r="161">
      <c r="D161" s="217"/>
      <c r="E161" s="217"/>
      <c r="F161" s="162"/>
      <c r="G161" s="162"/>
    </row>
    <row r="162">
      <c r="D162" s="217"/>
      <c r="E162" s="217"/>
      <c r="F162" s="162"/>
      <c r="G162" s="162"/>
    </row>
    <row r="163">
      <c r="D163" s="217"/>
      <c r="E163" s="217"/>
      <c r="F163" s="162"/>
      <c r="G163" s="162"/>
    </row>
    <row r="164">
      <c r="D164" s="217"/>
      <c r="E164" s="217"/>
      <c r="F164" s="162"/>
      <c r="G164" s="162"/>
    </row>
    <row r="165">
      <c r="D165" s="217"/>
      <c r="E165" s="217"/>
      <c r="F165" s="162"/>
      <c r="G165" s="162"/>
    </row>
    <row r="166">
      <c r="D166" s="217"/>
      <c r="E166" s="217"/>
      <c r="F166" s="162"/>
      <c r="G166" s="162"/>
    </row>
    <row r="167">
      <c r="D167" s="217"/>
      <c r="E167" s="217"/>
      <c r="F167" s="162"/>
      <c r="G167" s="162"/>
    </row>
    <row r="168">
      <c r="D168" s="217"/>
      <c r="E168" s="217"/>
      <c r="F168" s="162"/>
      <c r="G168" s="162"/>
    </row>
    <row r="169">
      <c r="D169" s="217"/>
      <c r="E169" s="217"/>
      <c r="F169" s="162"/>
      <c r="G169" s="162"/>
    </row>
    <row r="170">
      <c r="D170" s="217"/>
      <c r="E170" s="217"/>
      <c r="F170" s="162"/>
      <c r="G170" s="162"/>
    </row>
    <row r="171">
      <c r="D171" s="217"/>
      <c r="E171" s="217"/>
      <c r="F171" s="162"/>
      <c r="G171" s="162"/>
    </row>
    <row r="172">
      <c r="D172" s="217"/>
      <c r="E172" s="217"/>
      <c r="F172" s="162"/>
      <c r="G172" s="162"/>
    </row>
    <row r="173">
      <c r="D173" s="217"/>
      <c r="E173" s="217"/>
      <c r="F173" s="162"/>
      <c r="G173" s="162"/>
    </row>
    <row r="174">
      <c r="D174" s="217"/>
      <c r="E174" s="217"/>
      <c r="F174" s="162"/>
      <c r="G174" s="162"/>
    </row>
    <row r="175">
      <c r="D175" s="217"/>
      <c r="E175" s="217"/>
      <c r="F175" s="162"/>
      <c r="G175" s="162"/>
    </row>
    <row r="176">
      <c r="D176" s="217"/>
      <c r="E176" s="217"/>
      <c r="F176" s="162"/>
      <c r="G176" s="162"/>
    </row>
    <row r="177">
      <c r="D177" s="217"/>
      <c r="E177" s="217"/>
      <c r="F177" s="162"/>
      <c r="G177" s="162"/>
    </row>
    <row r="178">
      <c r="D178" s="217"/>
      <c r="E178" s="217"/>
      <c r="F178" s="162"/>
      <c r="G178" s="162"/>
    </row>
    <row r="179">
      <c r="D179" s="217"/>
      <c r="E179" s="217"/>
      <c r="F179" s="162"/>
      <c r="G179" s="162"/>
    </row>
    <row r="180">
      <c r="D180" s="217"/>
      <c r="E180" s="217"/>
      <c r="F180" s="162"/>
      <c r="G180" s="162"/>
    </row>
    <row r="181">
      <c r="D181" s="217"/>
      <c r="E181" s="217"/>
      <c r="F181" s="162"/>
      <c r="G181" s="162"/>
    </row>
    <row r="182">
      <c r="D182" s="217"/>
      <c r="E182" s="217"/>
      <c r="F182" s="162"/>
      <c r="G182" s="162"/>
    </row>
    <row r="183">
      <c r="D183" s="217"/>
      <c r="E183" s="217"/>
      <c r="F183" s="162"/>
      <c r="G183" s="162"/>
    </row>
    <row r="184">
      <c r="D184" s="217"/>
      <c r="E184" s="217"/>
      <c r="F184" s="162"/>
      <c r="G184" s="162"/>
    </row>
    <row r="185">
      <c r="D185" s="217"/>
      <c r="E185" s="217"/>
      <c r="F185" s="162"/>
      <c r="G185" s="162"/>
    </row>
    <row r="186">
      <c r="D186" s="217"/>
      <c r="E186" s="217"/>
      <c r="F186" s="162"/>
      <c r="G186" s="162"/>
    </row>
    <row r="187">
      <c r="D187" s="217"/>
      <c r="E187" s="217"/>
      <c r="F187" s="162"/>
      <c r="G187" s="162"/>
    </row>
    <row r="188">
      <c r="D188" s="217"/>
      <c r="E188" s="217"/>
      <c r="F188" s="162"/>
      <c r="G188" s="162"/>
    </row>
    <row r="189">
      <c r="D189" s="217"/>
      <c r="E189" s="217"/>
      <c r="F189" s="162"/>
      <c r="G189" s="162"/>
    </row>
    <row r="190">
      <c r="D190" s="217"/>
      <c r="E190" s="217"/>
      <c r="F190" s="162"/>
      <c r="G190" s="162"/>
    </row>
    <row r="191">
      <c r="D191" s="217"/>
      <c r="E191" s="217"/>
      <c r="F191" s="162"/>
      <c r="G191" s="162"/>
    </row>
    <row r="192">
      <c r="D192" s="217"/>
      <c r="E192" s="217"/>
      <c r="F192" s="162"/>
      <c r="G192" s="162"/>
    </row>
    <row r="193">
      <c r="D193" s="217"/>
      <c r="E193" s="217"/>
      <c r="F193" s="162"/>
      <c r="G193" s="162"/>
    </row>
    <row r="194">
      <c r="D194" s="217"/>
      <c r="E194" s="217"/>
      <c r="F194" s="162"/>
      <c r="G194" s="162"/>
    </row>
    <row r="195">
      <c r="D195" s="217"/>
      <c r="E195" s="217"/>
      <c r="F195" s="162"/>
      <c r="G195" s="162"/>
    </row>
    <row r="196">
      <c r="D196" s="217"/>
      <c r="E196" s="217"/>
      <c r="F196" s="162"/>
      <c r="G196" s="162"/>
    </row>
    <row r="197">
      <c r="D197" s="217"/>
      <c r="E197" s="217"/>
      <c r="F197" s="162"/>
      <c r="G197" s="162"/>
    </row>
    <row r="198">
      <c r="D198" s="217"/>
      <c r="E198" s="217"/>
      <c r="F198" s="162"/>
      <c r="G198" s="162"/>
    </row>
    <row r="199">
      <c r="D199" s="217"/>
      <c r="E199" s="217"/>
      <c r="F199" s="162"/>
      <c r="G199" s="162"/>
    </row>
    <row r="200">
      <c r="D200" s="217"/>
      <c r="E200" s="217"/>
      <c r="F200" s="162"/>
      <c r="G200" s="162"/>
    </row>
    <row r="201">
      <c r="D201" s="217"/>
      <c r="E201" s="217"/>
      <c r="F201" s="162"/>
      <c r="G201" s="162"/>
    </row>
    <row r="202">
      <c r="D202" s="217"/>
      <c r="E202" s="217"/>
      <c r="F202" s="162"/>
      <c r="G202" s="162"/>
    </row>
    <row r="203">
      <c r="D203" s="217"/>
      <c r="E203" s="217"/>
      <c r="F203" s="162"/>
      <c r="G203" s="162"/>
    </row>
    <row r="204">
      <c r="D204" s="217"/>
      <c r="E204" s="217"/>
      <c r="F204" s="162"/>
      <c r="G204" s="162"/>
    </row>
    <row r="205">
      <c r="D205" s="217"/>
      <c r="E205" s="217"/>
      <c r="F205" s="162"/>
      <c r="G205" s="162"/>
    </row>
    <row r="206">
      <c r="D206" s="217"/>
      <c r="E206" s="217"/>
      <c r="F206" s="162"/>
      <c r="G206" s="162"/>
    </row>
    <row r="207">
      <c r="D207" s="217"/>
      <c r="E207" s="217"/>
      <c r="F207" s="162"/>
      <c r="G207" s="162"/>
    </row>
    <row r="208">
      <c r="D208" s="217"/>
      <c r="E208" s="217"/>
      <c r="F208" s="162"/>
      <c r="G208" s="162"/>
    </row>
    <row r="209">
      <c r="D209" s="217"/>
      <c r="E209" s="217"/>
      <c r="F209" s="162"/>
      <c r="G209" s="162"/>
    </row>
    <row r="210">
      <c r="D210" s="217"/>
      <c r="E210" s="217"/>
      <c r="F210" s="162"/>
      <c r="G210" s="162"/>
    </row>
    <row r="211">
      <c r="D211" s="217"/>
      <c r="E211" s="217"/>
      <c r="F211" s="162"/>
      <c r="G211" s="162"/>
    </row>
    <row r="212">
      <c r="D212" s="217"/>
      <c r="E212" s="217"/>
      <c r="F212" s="162"/>
      <c r="G212" s="162"/>
    </row>
    <row r="213">
      <c r="D213" s="217"/>
      <c r="E213" s="217"/>
      <c r="F213" s="162"/>
      <c r="G213" s="162"/>
    </row>
    <row r="214">
      <c r="D214" s="217"/>
      <c r="E214" s="217"/>
      <c r="F214" s="162"/>
      <c r="G214" s="162"/>
    </row>
    <row r="215">
      <c r="D215" s="217"/>
      <c r="E215" s="217"/>
      <c r="F215" s="162"/>
      <c r="G215" s="162"/>
    </row>
    <row r="216">
      <c r="D216" s="217"/>
      <c r="E216" s="217"/>
      <c r="F216" s="162"/>
      <c r="G216" s="162"/>
    </row>
    <row r="217">
      <c r="D217" s="217"/>
      <c r="E217" s="217"/>
      <c r="F217" s="162"/>
      <c r="G217" s="162"/>
    </row>
    <row r="218">
      <c r="D218" s="217"/>
      <c r="E218" s="217"/>
      <c r="F218" s="162"/>
      <c r="G218" s="162"/>
    </row>
    <row r="219">
      <c r="D219" s="217"/>
      <c r="E219" s="217"/>
      <c r="F219" s="162"/>
      <c r="G219" s="162"/>
    </row>
    <row r="220">
      <c r="D220" s="217"/>
      <c r="E220" s="217"/>
      <c r="F220" s="162"/>
      <c r="G220" s="162"/>
    </row>
    <row r="221">
      <c r="D221" s="217"/>
      <c r="E221" s="217"/>
      <c r="F221" s="162"/>
      <c r="G221" s="162"/>
    </row>
    <row r="222">
      <c r="D222" s="217"/>
      <c r="E222" s="217"/>
      <c r="F222" s="162"/>
      <c r="G222" s="162"/>
    </row>
    <row r="223">
      <c r="D223" s="217"/>
      <c r="E223" s="217"/>
      <c r="F223" s="162"/>
      <c r="G223" s="162"/>
    </row>
    <row r="224">
      <c r="D224" s="217"/>
      <c r="E224" s="217"/>
      <c r="F224" s="162"/>
      <c r="G224" s="162"/>
    </row>
    <row r="225">
      <c r="D225" s="217"/>
      <c r="E225" s="217"/>
      <c r="F225" s="162"/>
      <c r="G225" s="162"/>
    </row>
    <row r="226">
      <c r="D226" s="217"/>
      <c r="E226" s="217"/>
      <c r="F226" s="162"/>
      <c r="G226" s="162"/>
    </row>
    <row r="227">
      <c r="D227" s="217"/>
      <c r="E227" s="217"/>
      <c r="F227" s="162"/>
      <c r="G227" s="162"/>
    </row>
    <row r="228">
      <c r="D228" s="217"/>
      <c r="E228" s="217"/>
      <c r="F228" s="162"/>
      <c r="G228" s="162"/>
    </row>
    <row r="229">
      <c r="D229" s="217"/>
      <c r="E229" s="217"/>
      <c r="F229" s="162"/>
      <c r="G229" s="162"/>
    </row>
    <row r="230">
      <c r="D230" s="217"/>
      <c r="E230" s="217"/>
      <c r="F230" s="162"/>
      <c r="G230" s="162"/>
    </row>
    <row r="231">
      <c r="D231" s="217"/>
      <c r="E231" s="217"/>
      <c r="F231" s="162"/>
      <c r="G231" s="162"/>
    </row>
    <row r="232">
      <c r="D232" s="217"/>
      <c r="E232" s="217"/>
      <c r="F232" s="162"/>
      <c r="G232" s="162"/>
    </row>
    <row r="233">
      <c r="D233" s="217"/>
      <c r="E233" s="217"/>
      <c r="F233" s="162"/>
      <c r="G233" s="162"/>
    </row>
    <row r="234">
      <c r="D234" s="217"/>
      <c r="E234" s="217"/>
      <c r="F234" s="162"/>
      <c r="G234" s="162"/>
    </row>
    <row r="235">
      <c r="D235" s="217"/>
      <c r="E235" s="217"/>
      <c r="F235" s="162"/>
      <c r="G235" s="162"/>
    </row>
    <row r="236">
      <c r="D236" s="217"/>
      <c r="E236" s="217"/>
      <c r="F236" s="162"/>
      <c r="G236" s="162"/>
    </row>
    <row r="237">
      <c r="D237" s="217"/>
      <c r="E237" s="217"/>
      <c r="F237" s="162"/>
      <c r="G237" s="162"/>
    </row>
    <row r="238">
      <c r="D238" s="217"/>
      <c r="E238" s="217"/>
      <c r="F238" s="162"/>
      <c r="G238" s="162"/>
    </row>
    <row r="239">
      <c r="D239" s="217"/>
      <c r="E239" s="217"/>
      <c r="F239" s="162"/>
      <c r="G239" s="162"/>
    </row>
    <row r="240">
      <c r="D240" s="217"/>
      <c r="E240" s="217"/>
      <c r="F240" s="162"/>
      <c r="G240" s="162"/>
    </row>
    <row r="241">
      <c r="D241" s="217"/>
      <c r="E241" s="217"/>
      <c r="F241" s="162"/>
      <c r="G241" s="162"/>
    </row>
    <row r="242">
      <c r="D242" s="217"/>
      <c r="E242" s="217"/>
      <c r="F242" s="162"/>
      <c r="G242" s="162"/>
    </row>
    <row r="243">
      <c r="D243" s="217"/>
      <c r="E243" s="217"/>
      <c r="F243" s="162"/>
      <c r="G243" s="162"/>
    </row>
    <row r="244">
      <c r="D244" s="217"/>
      <c r="E244" s="217"/>
      <c r="F244" s="162"/>
      <c r="G244" s="162"/>
    </row>
    <row r="245">
      <c r="D245" s="217"/>
      <c r="E245" s="217"/>
      <c r="F245" s="162"/>
      <c r="G245" s="162"/>
    </row>
    <row r="246">
      <c r="D246" s="217"/>
      <c r="E246" s="217"/>
      <c r="F246" s="162"/>
      <c r="G246" s="162"/>
    </row>
    <row r="247">
      <c r="D247" s="217"/>
      <c r="E247" s="217"/>
      <c r="F247" s="162"/>
      <c r="G247" s="162"/>
    </row>
    <row r="248">
      <c r="D248" s="217"/>
      <c r="E248" s="217"/>
      <c r="F248" s="162"/>
      <c r="G248" s="162"/>
    </row>
    <row r="249">
      <c r="D249" s="217"/>
      <c r="E249" s="217"/>
      <c r="F249" s="162"/>
      <c r="G249" s="162"/>
    </row>
    <row r="250">
      <c r="D250" s="217"/>
      <c r="E250" s="217"/>
      <c r="F250" s="162"/>
      <c r="G250" s="162"/>
    </row>
    <row r="251">
      <c r="D251" s="217"/>
      <c r="E251" s="217"/>
      <c r="F251" s="162"/>
      <c r="G251" s="162"/>
    </row>
    <row r="252">
      <c r="D252" s="217"/>
      <c r="E252" s="217"/>
      <c r="F252" s="162"/>
      <c r="G252" s="162"/>
    </row>
    <row r="253">
      <c r="D253" s="217"/>
      <c r="E253" s="217"/>
      <c r="F253" s="162"/>
      <c r="G253" s="162"/>
    </row>
    <row r="254">
      <c r="D254" s="217"/>
      <c r="E254" s="217"/>
      <c r="F254" s="162"/>
      <c r="G254" s="162"/>
    </row>
    <row r="255">
      <c r="D255" s="217"/>
      <c r="E255" s="217"/>
      <c r="F255" s="162"/>
      <c r="G255" s="162"/>
    </row>
    <row r="256">
      <c r="D256" s="217"/>
      <c r="E256" s="217"/>
      <c r="F256" s="162"/>
      <c r="G256" s="162"/>
    </row>
    <row r="257">
      <c r="D257" s="217"/>
      <c r="E257" s="217"/>
      <c r="F257" s="162"/>
      <c r="G257" s="162"/>
    </row>
    <row r="258">
      <c r="D258" s="217"/>
      <c r="E258" s="217"/>
      <c r="F258" s="162"/>
      <c r="G258" s="162"/>
    </row>
    <row r="259">
      <c r="D259" s="217"/>
      <c r="E259" s="217"/>
      <c r="F259" s="162"/>
      <c r="G259" s="162"/>
    </row>
    <row r="260">
      <c r="D260" s="217"/>
      <c r="E260" s="217"/>
      <c r="F260" s="162"/>
      <c r="G260" s="162"/>
    </row>
    <row r="261">
      <c r="D261" s="217"/>
      <c r="E261" s="217"/>
      <c r="F261" s="162"/>
      <c r="G261" s="162"/>
    </row>
    <row r="262">
      <c r="D262" s="217"/>
      <c r="E262" s="217"/>
      <c r="F262" s="162"/>
      <c r="G262" s="162"/>
    </row>
    <row r="263">
      <c r="D263" s="217"/>
      <c r="E263" s="217"/>
      <c r="F263" s="162"/>
      <c r="G263" s="162"/>
    </row>
    <row r="264">
      <c r="D264" s="217"/>
      <c r="E264" s="217"/>
      <c r="F264" s="162"/>
      <c r="G264" s="162"/>
    </row>
    <row r="265">
      <c r="D265" s="217"/>
      <c r="E265" s="217"/>
      <c r="F265" s="162"/>
      <c r="G265" s="162"/>
    </row>
    <row r="266">
      <c r="D266" s="217"/>
      <c r="E266" s="217"/>
      <c r="F266" s="162"/>
      <c r="G266" s="162"/>
    </row>
    <row r="267">
      <c r="D267" s="217"/>
      <c r="E267" s="217"/>
      <c r="F267" s="162"/>
      <c r="G267" s="162"/>
    </row>
    <row r="268">
      <c r="D268" s="217"/>
      <c r="E268" s="217"/>
      <c r="F268" s="162"/>
      <c r="G268" s="162"/>
    </row>
    <row r="269">
      <c r="D269" s="217"/>
      <c r="E269" s="217"/>
      <c r="F269" s="162"/>
      <c r="G269" s="162"/>
    </row>
    <row r="270">
      <c r="D270" s="217"/>
      <c r="E270" s="217"/>
      <c r="F270" s="162"/>
      <c r="G270" s="162"/>
    </row>
    <row r="271">
      <c r="D271" s="217"/>
      <c r="E271" s="217"/>
      <c r="F271" s="162"/>
      <c r="G271" s="162"/>
    </row>
    <row r="272">
      <c r="D272" s="217"/>
      <c r="E272" s="217"/>
      <c r="F272" s="162"/>
      <c r="G272" s="162"/>
    </row>
    <row r="273">
      <c r="D273" s="217"/>
      <c r="E273" s="217"/>
      <c r="F273" s="162"/>
      <c r="G273" s="162"/>
    </row>
    <row r="274">
      <c r="D274" s="217"/>
      <c r="E274" s="217"/>
      <c r="F274" s="162"/>
      <c r="G274" s="162"/>
    </row>
    <row r="275">
      <c r="D275" s="217"/>
      <c r="E275" s="217"/>
      <c r="F275" s="162"/>
      <c r="G275" s="162"/>
    </row>
    <row r="276">
      <c r="D276" s="217"/>
      <c r="E276" s="217"/>
      <c r="F276" s="162"/>
      <c r="G276" s="162"/>
    </row>
    <row r="277">
      <c r="D277" s="217"/>
      <c r="E277" s="217"/>
      <c r="F277" s="162"/>
      <c r="G277" s="162"/>
    </row>
    <row r="278">
      <c r="D278" s="217"/>
      <c r="E278" s="217"/>
      <c r="F278" s="162"/>
      <c r="G278" s="162"/>
    </row>
    <row r="279">
      <c r="D279" s="217"/>
      <c r="E279" s="217"/>
      <c r="F279" s="162"/>
      <c r="G279" s="162"/>
    </row>
    <row r="280">
      <c r="D280" s="217"/>
      <c r="E280" s="217"/>
      <c r="F280" s="162"/>
      <c r="G280" s="162"/>
    </row>
    <row r="281">
      <c r="D281" s="217"/>
      <c r="E281" s="217"/>
      <c r="F281" s="162"/>
      <c r="G281" s="162"/>
    </row>
    <row r="282">
      <c r="D282" s="217"/>
      <c r="E282" s="217"/>
      <c r="F282" s="162"/>
      <c r="G282" s="162"/>
    </row>
    <row r="283">
      <c r="D283" s="217"/>
      <c r="E283" s="217"/>
      <c r="F283" s="162"/>
      <c r="G283" s="162"/>
    </row>
    <row r="284">
      <c r="D284" s="217"/>
      <c r="E284" s="217"/>
      <c r="F284" s="162"/>
      <c r="G284" s="162"/>
    </row>
    <row r="285">
      <c r="D285" s="217"/>
      <c r="E285" s="217"/>
      <c r="F285" s="162"/>
      <c r="G285" s="162"/>
    </row>
    <row r="286">
      <c r="D286" s="217"/>
      <c r="E286" s="217"/>
      <c r="F286" s="162"/>
      <c r="G286" s="162"/>
    </row>
    <row r="287">
      <c r="D287" s="217"/>
      <c r="E287" s="217"/>
      <c r="F287" s="162"/>
      <c r="G287" s="162"/>
    </row>
    <row r="288">
      <c r="D288" s="217"/>
      <c r="E288" s="217"/>
      <c r="F288" s="162"/>
      <c r="G288" s="162"/>
    </row>
    <row r="289">
      <c r="D289" s="217"/>
      <c r="E289" s="217"/>
      <c r="F289" s="162"/>
      <c r="G289" s="162"/>
    </row>
    <row r="290">
      <c r="D290" s="217"/>
      <c r="E290" s="217"/>
      <c r="F290" s="162"/>
      <c r="G290" s="162"/>
    </row>
    <row r="291">
      <c r="D291" s="217"/>
      <c r="E291" s="217"/>
      <c r="F291" s="162"/>
      <c r="G291" s="162"/>
    </row>
    <row r="292">
      <c r="D292" s="217"/>
      <c r="E292" s="217"/>
      <c r="F292" s="162"/>
      <c r="G292" s="162"/>
    </row>
    <row r="293">
      <c r="D293" s="217"/>
      <c r="E293" s="217"/>
      <c r="F293" s="162"/>
      <c r="G293" s="162"/>
    </row>
    <row r="294">
      <c r="D294" s="217"/>
      <c r="E294" s="217"/>
      <c r="F294" s="162"/>
      <c r="G294" s="162"/>
    </row>
    <row r="295">
      <c r="D295" s="217"/>
      <c r="E295" s="217"/>
      <c r="F295" s="162"/>
      <c r="G295" s="162"/>
    </row>
    <row r="296">
      <c r="D296" s="217"/>
      <c r="E296" s="217"/>
      <c r="F296" s="162"/>
      <c r="G296" s="162"/>
    </row>
    <row r="297">
      <c r="D297" s="217"/>
      <c r="E297" s="217"/>
      <c r="F297" s="162"/>
      <c r="G297" s="162"/>
    </row>
    <row r="298">
      <c r="D298" s="217"/>
      <c r="E298" s="217"/>
      <c r="F298" s="162"/>
      <c r="G298" s="162"/>
    </row>
    <row r="299">
      <c r="D299" s="217"/>
      <c r="E299" s="217"/>
      <c r="F299" s="162"/>
      <c r="G299" s="162"/>
    </row>
    <row r="300">
      <c r="D300" s="217"/>
      <c r="E300" s="217"/>
      <c r="F300" s="162"/>
      <c r="G300" s="162"/>
    </row>
    <row r="301">
      <c r="D301" s="217"/>
      <c r="E301" s="217"/>
      <c r="F301" s="162"/>
      <c r="G301" s="162"/>
    </row>
    <row r="302">
      <c r="D302" s="217"/>
      <c r="E302" s="217"/>
      <c r="F302" s="162"/>
      <c r="G302" s="162"/>
    </row>
    <row r="303">
      <c r="D303" s="217"/>
      <c r="E303" s="217"/>
      <c r="F303" s="162"/>
      <c r="G303" s="162"/>
    </row>
    <row r="304">
      <c r="D304" s="217"/>
      <c r="E304" s="217"/>
      <c r="F304" s="162"/>
      <c r="G304" s="162"/>
    </row>
    <row r="305">
      <c r="D305" s="217"/>
      <c r="E305" s="217"/>
      <c r="F305" s="162"/>
      <c r="G305" s="162"/>
    </row>
    <row r="306">
      <c r="D306" s="217"/>
      <c r="E306" s="217"/>
      <c r="F306" s="162"/>
      <c r="G306" s="162"/>
    </row>
    <row r="307">
      <c r="D307" s="217"/>
      <c r="E307" s="217"/>
      <c r="F307" s="162"/>
      <c r="G307" s="162"/>
    </row>
    <row r="308">
      <c r="D308" s="217"/>
      <c r="E308" s="217"/>
      <c r="F308" s="162"/>
      <c r="G308" s="162"/>
    </row>
    <row r="309">
      <c r="D309" s="217"/>
      <c r="E309" s="217"/>
      <c r="F309" s="162"/>
      <c r="G309" s="162"/>
    </row>
    <row r="310">
      <c r="D310" s="217"/>
      <c r="E310" s="217"/>
      <c r="F310" s="162"/>
      <c r="G310" s="162"/>
    </row>
    <row r="311">
      <c r="D311" s="217"/>
      <c r="E311" s="217"/>
      <c r="F311" s="162"/>
      <c r="G311" s="162"/>
    </row>
    <row r="312">
      <c r="D312" s="217"/>
      <c r="E312" s="217"/>
      <c r="F312" s="162"/>
      <c r="G312" s="162"/>
    </row>
    <row r="313">
      <c r="D313" s="217"/>
      <c r="E313" s="217"/>
      <c r="F313" s="162"/>
      <c r="G313" s="162"/>
    </row>
    <row r="314">
      <c r="D314" s="217"/>
      <c r="E314" s="217"/>
      <c r="F314" s="162"/>
      <c r="G314" s="162"/>
    </row>
    <row r="315">
      <c r="D315" s="217"/>
      <c r="E315" s="217"/>
      <c r="F315" s="162"/>
      <c r="G315" s="162"/>
    </row>
    <row r="316">
      <c r="D316" s="217"/>
      <c r="E316" s="217"/>
      <c r="F316" s="162"/>
      <c r="G316" s="162"/>
    </row>
    <row r="317">
      <c r="D317" s="217"/>
      <c r="E317" s="217"/>
      <c r="F317" s="162"/>
      <c r="G317" s="162"/>
    </row>
    <row r="318">
      <c r="D318" s="217"/>
      <c r="E318" s="217"/>
      <c r="F318" s="162"/>
      <c r="G318" s="162"/>
    </row>
    <row r="319">
      <c r="D319" s="217"/>
      <c r="E319" s="217"/>
      <c r="F319" s="162"/>
      <c r="G319" s="162"/>
    </row>
    <row r="320">
      <c r="D320" s="217"/>
      <c r="E320" s="217"/>
      <c r="F320" s="162"/>
      <c r="G320" s="162"/>
    </row>
    <row r="321">
      <c r="D321" s="217"/>
      <c r="E321" s="217"/>
      <c r="F321" s="162"/>
      <c r="G321" s="162"/>
    </row>
    <row r="322">
      <c r="D322" s="217"/>
      <c r="E322" s="217"/>
      <c r="F322" s="162"/>
      <c r="G322" s="162"/>
    </row>
    <row r="323">
      <c r="D323" s="217"/>
      <c r="E323" s="217"/>
      <c r="F323" s="162"/>
      <c r="G323" s="162"/>
    </row>
    <row r="324">
      <c r="D324" s="217"/>
      <c r="E324" s="217"/>
      <c r="F324" s="162"/>
      <c r="G324" s="162"/>
    </row>
    <row r="325">
      <c r="D325" s="217"/>
      <c r="E325" s="217"/>
      <c r="F325" s="162"/>
      <c r="G325" s="162"/>
    </row>
    <row r="326">
      <c r="D326" s="217"/>
      <c r="E326" s="217"/>
      <c r="F326" s="162"/>
      <c r="G326" s="162"/>
    </row>
    <row r="327">
      <c r="D327" s="217"/>
      <c r="E327" s="217"/>
      <c r="F327" s="162"/>
      <c r="G327" s="162"/>
    </row>
    <row r="328">
      <c r="D328" s="217"/>
      <c r="E328" s="217"/>
      <c r="F328" s="162"/>
      <c r="G328" s="162"/>
    </row>
    <row r="329">
      <c r="D329" s="217"/>
      <c r="E329" s="217"/>
      <c r="F329" s="162"/>
      <c r="G329" s="162"/>
    </row>
    <row r="330">
      <c r="D330" s="217"/>
      <c r="E330" s="217"/>
      <c r="F330" s="162"/>
      <c r="G330" s="162"/>
    </row>
    <row r="331">
      <c r="D331" s="217"/>
      <c r="E331" s="217"/>
      <c r="F331" s="162"/>
      <c r="G331" s="162"/>
    </row>
    <row r="332">
      <c r="D332" s="217"/>
      <c r="E332" s="217"/>
      <c r="F332" s="162"/>
      <c r="G332" s="162"/>
    </row>
    <row r="333">
      <c r="D333" s="217"/>
      <c r="E333" s="217"/>
      <c r="F333" s="162"/>
      <c r="G333" s="162"/>
    </row>
    <row r="334">
      <c r="D334" s="217"/>
      <c r="E334" s="217"/>
      <c r="F334" s="162"/>
      <c r="G334" s="162"/>
    </row>
    <row r="335">
      <c r="D335" s="217"/>
      <c r="E335" s="217"/>
      <c r="F335" s="162"/>
      <c r="G335" s="162"/>
    </row>
    <row r="336">
      <c r="D336" s="217"/>
      <c r="E336" s="217"/>
      <c r="F336" s="162"/>
      <c r="G336" s="162"/>
    </row>
    <row r="337">
      <c r="D337" s="217"/>
      <c r="E337" s="217"/>
      <c r="F337" s="162"/>
      <c r="G337" s="162"/>
    </row>
    <row r="338">
      <c r="D338" s="217"/>
      <c r="E338" s="217"/>
      <c r="F338" s="162"/>
      <c r="G338" s="162"/>
    </row>
    <row r="339">
      <c r="D339" s="217"/>
      <c r="E339" s="217"/>
      <c r="F339" s="162"/>
      <c r="G339" s="162"/>
    </row>
    <row r="340">
      <c r="D340" s="217"/>
      <c r="E340" s="217"/>
      <c r="F340" s="162"/>
      <c r="G340" s="162"/>
    </row>
    <row r="341">
      <c r="D341" s="217"/>
      <c r="E341" s="217"/>
      <c r="F341" s="162"/>
      <c r="G341" s="162"/>
    </row>
    <row r="342">
      <c r="D342" s="217"/>
      <c r="E342" s="217"/>
      <c r="F342" s="162"/>
      <c r="G342" s="162"/>
    </row>
    <row r="343">
      <c r="D343" s="217"/>
      <c r="E343" s="217"/>
      <c r="F343" s="162"/>
      <c r="G343" s="162"/>
    </row>
    <row r="344">
      <c r="D344" s="217"/>
      <c r="E344" s="217"/>
      <c r="F344" s="162"/>
      <c r="G344" s="162"/>
    </row>
    <row r="345">
      <c r="D345" s="217"/>
      <c r="E345" s="217"/>
      <c r="F345" s="162"/>
      <c r="G345" s="162"/>
    </row>
    <row r="346">
      <c r="D346" s="217"/>
      <c r="E346" s="217"/>
      <c r="F346" s="162"/>
      <c r="G346" s="162"/>
    </row>
    <row r="347">
      <c r="D347" s="217"/>
      <c r="E347" s="217"/>
      <c r="F347" s="162"/>
      <c r="G347" s="162"/>
    </row>
    <row r="348">
      <c r="D348" s="217"/>
      <c r="E348" s="217"/>
      <c r="F348" s="162"/>
      <c r="G348" s="162"/>
    </row>
    <row r="349">
      <c r="D349" s="217"/>
      <c r="E349" s="217"/>
      <c r="F349" s="162"/>
      <c r="G349" s="162"/>
    </row>
    <row r="350">
      <c r="D350" s="217"/>
      <c r="E350" s="217"/>
      <c r="F350" s="162"/>
      <c r="G350" s="162"/>
    </row>
    <row r="351">
      <c r="D351" s="217"/>
      <c r="E351" s="217"/>
      <c r="F351" s="162"/>
      <c r="G351" s="162"/>
    </row>
    <row r="352">
      <c r="D352" s="217"/>
      <c r="E352" s="217"/>
      <c r="F352" s="162"/>
      <c r="G352" s="162"/>
    </row>
    <row r="353">
      <c r="D353" s="217"/>
      <c r="E353" s="217"/>
      <c r="F353" s="162"/>
      <c r="G353" s="162"/>
    </row>
    <row r="354">
      <c r="D354" s="217"/>
      <c r="E354" s="217"/>
      <c r="F354" s="162"/>
      <c r="G354" s="162"/>
    </row>
    <row r="355">
      <c r="D355" s="217"/>
      <c r="E355" s="217"/>
      <c r="F355" s="162"/>
      <c r="G355" s="162"/>
    </row>
    <row r="356">
      <c r="D356" s="217"/>
      <c r="E356" s="217"/>
      <c r="F356" s="162"/>
      <c r="G356" s="162"/>
    </row>
    <row r="357">
      <c r="D357" s="217"/>
      <c r="E357" s="217"/>
      <c r="F357" s="162"/>
      <c r="G357" s="162"/>
    </row>
    <row r="358">
      <c r="D358" s="217"/>
      <c r="E358" s="217"/>
      <c r="F358" s="162"/>
      <c r="G358" s="162"/>
    </row>
    <row r="359">
      <c r="D359" s="217"/>
      <c r="E359" s="217"/>
      <c r="F359" s="162"/>
      <c r="G359" s="162"/>
    </row>
    <row r="360">
      <c r="D360" s="217"/>
      <c r="E360" s="217"/>
      <c r="F360" s="162"/>
      <c r="G360" s="162"/>
    </row>
    <row r="361">
      <c r="D361" s="217"/>
      <c r="E361" s="217"/>
      <c r="F361" s="162"/>
      <c r="G361" s="162"/>
    </row>
    <row r="362">
      <c r="D362" s="217"/>
      <c r="E362" s="217"/>
      <c r="F362" s="162"/>
      <c r="G362" s="162"/>
    </row>
    <row r="363">
      <c r="D363" s="217"/>
      <c r="E363" s="217"/>
      <c r="F363" s="162"/>
      <c r="G363" s="162"/>
    </row>
    <row r="364">
      <c r="D364" s="217"/>
      <c r="E364" s="217"/>
      <c r="F364" s="162"/>
      <c r="G364" s="162"/>
    </row>
    <row r="365">
      <c r="D365" s="217"/>
      <c r="E365" s="217"/>
      <c r="F365" s="162"/>
      <c r="G365" s="162"/>
    </row>
    <row r="366">
      <c r="D366" s="217"/>
      <c r="E366" s="217"/>
      <c r="F366" s="162"/>
      <c r="G366" s="162"/>
    </row>
    <row r="367">
      <c r="D367" s="217"/>
      <c r="E367" s="217"/>
      <c r="F367" s="162"/>
      <c r="G367" s="162"/>
    </row>
    <row r="368">
      <c r="D368" s="217"/>
      <c r="E368" s="217"/>
      <c r="F368" s="162"/>
      <c r="G368" s="162"/>
    </row>
    <row r="369">
      <c r="D369" s="217"/>
      <c r="E369" s="217"/>
      <c r="F369" s="162"/>
      <c r="G369" s="162"/>
    </row>
    <row r="370">
      <c r="D370" s="217"/>
      <c r="E370" s="217"/>
      <c r="F370" s="162"/>
      <c r="G370" s="162"/>
    </row>
    <row r="371">
      <c r="D371" s="217"/>
      <c r="E371" s="217"/>
      <c r="F371" s="162"/>
      <c r="G371" s="162"/>
    </row>
    <row r="372">
      <c r="D372" s="217"/>
      <c r="E372" s="217"/>
      <c r="F372" s="162"/>
      <c r="G372" s="162"/>
    </row>
    <row r="373">
      <c r="D373" s="217"/>
      <c r="E373" s="217"/>
      <c r="F373" s="162"/>
      <c r="G373" s="162"/>
    </row>
    <row r="374">
      <c r="D374" s="217"/>
      <c r="E374" s="217"/>
      <c r="F374" s="162"/>
      <c r="G374" s="162"/>
    </row>
    <row r="375">
      <c r="D375" s="217"/>
      <c r="E375" s="217"/>
      <c r="F375" s="162"/>
      <c r="G375" s="162"/>
    </row>
    <row r="376">
      <c r="D376" s="217"/>
      <c r="E376" s="217"/>
      <c r="F376" s="162"/>
      <c r="G376" s="162"/>
    </row>
    <row r="377">
      <c r="D377" s="217"/>
      <c r="E377" s="217"/>
      <c r="F377" s="162"/>
      <c r="G377" s="162"/>
    </row>
    <row r="378">
      <c r="D378" s="217"/>
      <c r="E378" s="217"/>
      <c r="F378" s="162"/>
      <c r="G378" s="162"/>
    </row>
    <row r="379">
      <c r="D379" s="217"/>
      <c r="E379" s="217"/>
      <c r="F379" s="162"/>
      <c r="G379" s="162"/>
    </row>
    <row r="380">
      <c r="D380" s="217"/>
      <c r="E380" s="217"/>
      <c r="F380" s="162"/>
      <c r="G380" s="162"/>
    </row>
    <row r="381">
      <c r="D381" s="217"/>
      <c r="E381" s="217"/>
      <c r="F381" s="162"/>
      <c r="G381" s="162"/>
    </row>
    <row r="382">
      <c r="D382" s="217"/>
      <c r="E382" s="217"/>
      <c r="F382" s="162"/>
      <c r="G382" s="162"/>
    </row>
    <row r="383">
      <c r="D383" s="217"/>
      <c r="E383" s="217"/>
      <c r="F383" s="162"/>
      <c r="G383" s="162"/>
    </row>
    <row r="384">
      <c r="D384" s="217"/>
      <c r="E384" s="217"/>
      <c r="F384" s="162"/>
      <c r="G384" s="162"/>
    </row>
    <row r="385">
      <c r="D385" s="217"/>
      <c r="E385" s="217"/>
      <c r="F385" s="162"/>
      <c r="G385" s="162"/>
    </row>
    <row r="386">
      <c r="D386" s="217"/>
      <c r="E386" s="217"/>
      <c r="F386" s="162"/>
      <c r="G386" s="162"/>
    </row>
    <row r="387">
      <c r="D387" s="217"/>
      <c r="E387" s="217"/>
      <c r="F387" s="162"/>
      <c r="G387" s="162"/>
    </row>
    <row r="388">
      <c r="D388" s="217"/>
      <c r="E388" s="217"/>
      <c r="F388" s="162"/>
      <c r="G388" s="162"/>
    </row>
    <row r="389">
      <c r="D389" s="217"/>
      <c r="E389" s="217"/>
      <c r="F389" s="162"/>
      <c r="G389" s="162"/>
    </row>
    <row r="390">
      <c r="D390" s="217"/>
      <c r="E390" s="217"/>
      <c r="F390" s="162"/>
      <c r="G390" s="162"/>
    </row>
    <row r="391">
      <c r="D391" s="217"/>
      <c r="E391" s="217"/>
      <c r="F391" s="162"/>
      <c r="G391" s="162"/>
    </row>
    <row r="392">
      <c r="D392" s="217"/>
      <c r="E392" s="217"/>
      <c r="F392" s="162"/>
      <c r="G392" s="162"/>
    </row>
    <row r="393">
      <c r="D393" s="217"/>
      <c r="E393" s="217"/>
      <c r="F393" s="162"/>
      <c r="G393" s="162"/>
    </row>
    <row r="394">
      <c r="D394" s="217"/>
      <c r="E394" s="217"/>
      <c r="F394" s="162"/>
      <c r="G394" s="162"/>
    </row>
    <row r="395">
      <c r="D395" s="217"/>
      <c r="E395" s="217"/>
      <c r="F395" s="162"/>
      <c r="G395" s="162"/>
    </row>
    <row r="396">
      <c r="D396" s="217"/>
      <c r="E396" s="217"/>
      <c r="F396" s="162"/>
      <c r="G396" s="162"/>
    </row>
    <row r="397">
      <c r="D397" s="217"/>
      <c r="E397" s="217"/>
      <c r="F397" s="162"/>
      <c r="G397" s="162"/>
    </row>
    <row r="398">
      <c r="D398" s="217"/>
      <c r="E398" s="217"/>
      <c r="F398" s="162"/>
      <c r="G398" s="162"/>
    </row>
    <row r="399">
      <c r="D399" s="217"/>
      <c r="E399" s="217"/>
      <c r="F399" s="162"/>
      <c r="G399" s="162"/>
    </row>
    <row r="400">
      <c r="D400" s="217"/>
      <c r="E400" s="217"/>
      <c r="F400" s="162"/>
      <c r="G400" s="162"/>
    </row>
    <row r="401">
      <c r="D401" s="217"/>
      <c r="E401" s="217"/>
      <c r="F401" s="162"/>
      <c r="G401" s="162"/>
    </row>
    <row r="402">
      <c r="D402" s="217"/>
      <c r="E402" s="217"/>
      <c r="F402" s="162"/>
      <c r="G402" s="162"/>
    </row>
    <row r="403">
      <c r="D403" s="217"/>
      <c r="E403" s="217"/>
      <c r="F403" s="162"/>
      <c r="G403" s="162"/>
    </row>
    <row r="404">
      <c r="D404" s="217"/>
      <c r="E404" s="217"/>
      <c r="F404" s="162"/>
      <c r="G404" s="162"/>
    </row>
    <row r="405">
      <c r="D405" s="217"/>
      <c r="E405" s="217"/>
      <c r="F405" s="162"/>
      <c r="G405" s="162"/>
    </row>
    <row r="406">
      <c r="D406" s="217"/>
      <c r="E406" s="217"/>
      <c r="F406" s="162"/>
      <c r="G406" s="162"/>
    </row>
    <row r="407">
      <c r="D407" s="217"/>
      <c r="E407" s="217"/>
      <c r="F407" s="162"/>
      <c r="G407" s="162"/>
    </row>
    <row r="408">
      <c r="D408" s="217"/>
      <c r="E408" s="217"/>
      <c r="F408" s="162"/>
      <c r="G408" s="162"/>
    </row>
    <row r="409">
      <c r="D409" s="217"/>
      <c r="E409" s="217"/>
      <c r="F409" s="162"/>
      <c r="G409" s="162"/>
    </row>
    <row r="410">
      <c r="D410" s="217"/>
      <c r="E410" s="217"/>
      <c r="F410" s="162"/>
      <c r="G410" s="162"/>
    </row>
    <row r="411">
      <c r="D411" s="217"/>
      <c r="E411" s="217"/>
      <c r="F411" s="162"/>
      <c r="G411" s="162"/>
    </row>
    <row r="412">
      <c r="D412" s="217"/>
      <c r="E412" s="217"/>
      <c r="F412" s="162"/>
      <c r="G412" s="162"/>
    </row>
    <row r="413">
      <c r="D413" s="217"/>
      <c r="E413" s="217"/>
      <c r="F413" s="162"/>
      <c r="G413" s="162"/>
    </row>
    <row r="414">
      <c r="D414" s="217"/>
      <c r="E414" s="217"/>
      <c r="F414" s="162"/>
      <c r="G414" s="162"/>
    </row>
    <row r="415">
      <c r="D415" s="217"/>
      <c r="E415" s="217"/>
      <c r="F415" s="162"/>
      <c r="G415" s="162"/>
    </row>
    <row r="416">
      <c r="D416" s="217"/>
      <c r="E416" s="217"/>
      <c r="F416" s="162"/>
      <c r="G416" s="162"/>
    </row>
    <row r="417">
      <c r="D417" s="217"/>
      <c r="E417" s="217"/>
      <c r="F417" s="162"/>
      <c r="G417" s="162"/>
    </row>
    <row r="418">
      <c r="D418" s="217"/>
      <c r="E418" s="217"/>
      <c r="F418" s="162"/>
      <c r="G418" s="162"/>
    </row>
    <row r="419">
      <c r="D419" s="217"/>
      <c r="E419" s="217"/>
      <c r="F419" s="162"/>
      <c r="G419" s="162"/>
    </row>
    <row r="420">
      <c r="D420" s="217"/>
      <c r="E420" s="217"/>
      <c r="F420" s="162"/>
      <c r="G420" s="162"/>
    </row>
    <row r="421">
      <c r="D421" s="217"/>
      <c r="E421" s="217"/>
      <c r="F421" s="162"/>
      <c r="G421" s="162"/>
    </row>
    <row r="422">
      <c r="D422" s="217"/>
      <c r="E422" s="217"/>
      <c r="F422" s="162"/>
      <c r="G422" s="162"/>
    </row>
    <row r="423">
      <c r="D423" s="217"/>
      <c r="E423" s="217"/>
      <c r="F423" s="162"/>
      <c r="G423" s="162"/>
    </row>
    <row r="424">
      <c r="D424" s="217"/>
      <c r="E424" s="217"/>
      <c r="F424" s="162"/>
      <c r="G424" s="162"/>
    </row>
    <row r="425">
      <c r="D425" s="217"/>
      <c r="E425" s="217"/>
      <c r="F425" s="162"/>
      <c r="G425" s="162"/>
    </row>
    <row r="426">
      <c r="D426" s="217"/>
      <c r="E426" s="217"/>
      <c r="F426" s="162"/>
      <c r="G426" s="162"/>
    </row>
    <row r="427">
      <c r="D427" s="217"/>
      <c r="E427" s="217"/>
      <c r="F427" s="162"/>
      <c r="G427" s="162"/>
    </row>
    <row r="428">
      <c r="D428" s="217"/>
      <c r="E428" s="217"/>
      <c r="F428" s="162"/>
      <c r="G428" s="162"/>
    </row>
    <row r="429">
      <c r="D429" s="217"/>
      <c r="E429" s="217"/>
      <c r="F429" s="162"/>
      <c r="G429" s="162"/>
    </row>
    <row r="430">
      <c r="D430" s="217"/>
      <c r="E430" s="217"/>
      <c r="F430" s="162"/>
      <c r="G430" s="162"/>
    </row>
    <row r="431">
      <c r="D431" s="217"/>
      <c r="E431" s="217"/>
      <c r="F431" s="162"/>
      <c r="G431" s="162"/>
    </row>
    <row r="432">
      <c r="D432" s="217"/>
      <c r="E432" s="217"/>
      <c r="F432" s="162"/>
      <c r="G432" s="162"/>
    </row>
    <row r="433">
      <c r="D433" s="217"/>
      <c r="E433" s="217"/>
      <c r="F433" s="162"/>
      <c r="G433" s="162"/>
    </row>
    <row r="434">
      <c r="D434" s="217"/>
      <c r="E434" s="217"/>
      <c r="F434" s="162"/>
      <c r="G434" s="162"/>
    </row>
    <row r="435">
      <c r="D435" s="217"/>
      <c r="E435" s="217"/>
      <c r="F435" s="162"/>
      <c r="G435" s="162"/>
    </row>
    <row r="436">
      <c r="D436" s="217"/>
      <c r="E436" s="217"/>
      <c r="F436" s="162"/>
      <c r="G436" s="162"/>
    </row>
    <row r="437">
      <c r="D437" s="217"/>
      <c r="E437" s="217"/>
      <c r="F437" s="162"/>
      <c r="G437" s="162"/>
    </row>
    <row r="438">
      <c r="D438" s="217"/>
      <c r="E438" s="217"/>
      <c r="F438" s="162"/>
      <c r="G438" s="162"/>
    </row>
    <row r="439">
      <c r="D439" s="217"/>
      <c r="E439" s="217"/>
      <c r="F439" s="162"/>
      <c r="G439" s="162"/>
    </row>
    <row r="440">
      <c r="D440" s="217"/>
      <c r="E440" s="217"/>
      <c r="F440" s="162"/>
      <c r="G440" s="162"/>
    </row>
    <row r="441">
      <c r="D441" s="217"/>
      <c r="E441" s="217"/>
      <c r="F441" s="162"/>
      <c r="G441" s="162"/>
    </row>
    <row r="442">
      <c r="D442" s="217"/>
      <c r="E442" s="217"/>
      <c r="F442" s="162"/>
      <c r="G442" s="162"/>
    </row>
    <row r="443">
      <c r="D443" s="217"/>
      <c r="E443" s="217"/>
      <c r="F443" s="162"/>
      <c r="G443" s="162"/>
    </row>
    <row r="444">
      <c r="D444" s="217"/>
      <c r="E444" s="217"/>
      <c r="F444" s="162"/>
      <c r="G444" s="162"/>
    </row>
    <row r="445">
      <c r="D445" s="217"/>
      <c r="E445" s="217"/>
      <c r="F445" s="162"/>
      <c r="G445" s="162"/>
    </row>
    <row r="446">
      <c r="D446" s="217"/>
      <c r="E446" s="217"/>
      <c r="F446" s="162"/>
      <c r="G446" s="162"/>
    </row>
    <row r="447">
      <c r="D447" s="217"/>
      <c r="E447" s="217"/>
      <c r="F447" s="162"/>
      <c r="G447" s="162"/>
    </row>
    <row r="448">
      <c r="D448" s="217"/>
      <c r="E448" s="217"/>
      <c r="F448" s="162"/>
      <c r="G448" s="162"/>
    </row>
    <row r="449">
      <c r="D449" s="217"/>
      <c r="E449" s="217"/>
      <c r="F449" s="162"/>
      <c r="G449" s="162"/>
    </row>
    <row r="450">
      <c r="D450" s="217"/>
      <c r="E450" s="217"/>
      <c r="F450" s="162"/>
      <c r="G450" s="162"/>
    </row>
    <row r="451">
      <c r="D451" s="217"/>
      <c r="E451" s="217"/>
      <c r="F451" s="162"/>
      <c r="G451" s="162"/>
    </row>
    <row r="452">
      <c r="D452" s="217"/>
      <c r="E452" s="217"/>
      <c r="F452" s="162"/>
      <c r="G452" s="162"/>
    </row>
    <row r="453">
      <c r="D453" s="217"/>
      <c r="E453" s="217"/>
      <c r="F453" s="162"/>
      <c r="G453" s="162"/>
    </row>
    <row r="454">
      <c r="D454" s="217"/>
      <c r="E454" s="217"/>
      <c r="F454" s="162"/>
      <c r="G454" s="162"/>
    </row>
    <row r="455">
      <c r="D455" s="217"/>
      <c r="E455" s="217"/>
      <c r="F455" s="162"/>
      <c r="G455" s="162"/>
    </row>
    <row r="456">
      <c r="D456" s="217"/>
      <c r="E456" s="217"/>
      <c r="F456" s="162"/>
      <c r="G456" s="162"/>
    </row>
    <row r="457">
      <c r="D457" s="217"/>
      <c r="E457" s="217"/>
      <c r="F457" s="162"/>
      <c r="G457" s="162"/>
    </row>
    <row r="458">
      <c r="D458" s="217"/>
      <c r="E458" s="217"/>
      <c r="F458" s="162"/>
      <c r="G458" s="162"/>
    </row>
    <row r="459">
      <c r="D459" s="217"/>
      <c r="E459" s="217"/>
      <c r="F459" s="162"/>
      <c r="G459" s="162"/>
    </row>
    <row r="460">
      <c r="D460" s="217"/>
      <c r="E460" s="217"/>
      <c r="F460" s="162"/>
      <c r="G460" s="162"/>
    </row>
    <row r="461">
      <c r="D461" s="217"/>
      <c r="E461" s="217"/>
      <c r="F461" s="162"/>
      <c r="G461" s="162"/>
    </row>
    <row r="462">
      <c r="D462" s="217"/>
      <c r="E462" s="217"/>
      <c r="F462" s="162"/>
      <c r="G462" s="162"/>
    </row>
    <row r="463">
      <c r="D463" s="217"/>
      <c r="E463" s="217"/>
      <c r="F463" s="162"/>
      <c r="G463" s="162"/>
    </row>
    <row r="464">
      <c r="D464" s="217"/>
      <c r="E464" s="217"/>
      <c r="F464" s="162"/>
      <c r="G464" s="162"/>
    </row>
    <row r="465">
      <c r="D465" s="217"/>
      <c r="E465" s="217"/>
      <c r="F465" s="162"/>
      <c r="G465" s="162"/>
    </row>
    <row r="466">
      <c r="D466" s="217"/>
      <c r="E466" s="217"/>
      <c r="F466" s="162"/>
      <c r="G466" s="162"/>
    </row>
    <row r="467">
      <c r="D467" s="217"/>
      <c r="E467" s="217"/>
      <c r="F467" s="162"/>
      <c r="G467" s="162"/>
    </row>
    <row r="468">
      <c r="D468" s="217"/>
      <c r="E468" s="217"/>
      <c r="F468" s="162"/>
      <c r="G468" s="162"/>
    </row>
    <row r="469">
      <c r="D469" s="217"/>
      <c r="E469" s="217"/>
      <c r="F469" s="162"/>
      <c r="G469" s="162"/>
    </row>
    <row r="470">
      <c r="D470" s="217"/>
      <c r="E470" s="217"/>
      <c r="F470" s="162"/>
      <c r="G470" s="162"/>
    </row>
    <row r="471">
      <c r="D471" s="217"/>
      <c r="E471" s="217"/>
      <c r="F471" s="162"/>
      <c r="G471" s="162"/>
    </row>
    <row r="472">
      <c r="D472" s="217"/>
      <c r="E472" s="217"/>
      <c r="F472" s="162"/>
      <c r="G472" s="162"/>
    </row>
    <row r="473">
      <c r="D473" s="217"/>
      <c r="E473" s="217"/>
      <c r="F473" s="162"/>
      <c r="G473" s="162"/>
    </row>
    <row r="474">
      <c r="D474" s="217"/>
      <c r="E474" s="217"/>
      <c r="F474" s="162"/>
      <c r="G474" s="162"/>
    </row>
    <row r="475">
      <c r="D475" s="217"/>
      <c r="E475" s="217"/>
      <c r="F475" s="162"/>
      <c r="G475" s="162"/>
    </row>
    <row r="476">
      <c r="D476" s="217"/>
      <c r="E476" s="217"/>
      <c r="F476" s="162"/>
      <c r="G476" s="162"/>
    </row>
    <row r="477">
      <c r="D477" s="217"/>
      <c r="E477" s="217"/>
      <c r="F477" s="162"/>
      <c r="G477" s="162"/>
    </row>
    <row r="478">
      <c r="D478" s="217"/>
      <c r="E478" s="217"/>
      <c r="F478" s="162"/>
      <c r="G478" s="162"/>
    </row>
    <row r="479">
      <c r="D479" s="217"/>
      <c r="E479" s="217"/>
      <c r="F479" s="162"/>
      <c r="G479" s="162"/>
    </row>
    <row r="480">
      <c r="D480" s="217"/>
      <c r="E480" s="217"/>
      <c r="F480" s="162"/>
      <c r="G480" s="162"/>
    </row>
    <row r="481">
      <c r="D481" s="217"/>
      <c r="E481" s="217"/>
      <c r="F481" s="162"/>
      <c r="G481" s="162"/>
    </row>
    <row r="482">
      <c r="D482" s="217"/>
      <c r="E482" s="217"/>
      <c r="F482" s="162"/>
      <c r="G482" s="162"/>
    </row>
    <row r="483">
      <c r="D483" s="217"/>
      <c r="E483" s="217"/>
      <c r="F483" s="162"/>
      <c r="G483" s="162"/>
    </row>
    <row r="484">
      <c r="D484" s="217"/>
      <c r="E484" s="217"/>
      <c r="F484" s="162"/>
      <c r="G484" s="162"/>
    </row>
    <row r="485">
      <c r="D485" s="217"/>
      <c r="E485" s="217"/>
      <c r="F485" s="162"/>
      <c r="G485" s="162"/>
    </row>
    <row r="486">
      <c r="D486" s="217"/>
      <c r="E486" s="217"/>
      <c r="F486" s="162"/>
      <c r="G486" s="162"/>
    </row>
    <row r="487">
      <c r="D487" s="217"/>
      <c r="E487" s="217"/>
      <c r="F487" s="162"/>
      <c r="G487" s="162"/>
    </row>
    <row r="488">
      <c r="D488" s="217"/>
      <c r="E488" s="217"/>
      <c r="F488" s="162"/>
      <c r="G488" s="162"/>
    </row>
    <row r="489">
      <c r="D489" s="217"/>
      <c r="E489" s="217"/>
      <c r="F489" s="162"/>
      <c r="G489" s="162"/>
    </row>
    <row r="490">
      <c r="D490" s="217"/>
      <c r="E490" s="217"/>
      <c r="F490" s="162"/>
      <c r="G490" s="162"/>
    </row>
    <row r="491">
      <c r="D491" s="217"/>
      <c r="E491" s="217"/>
      <c r="F491" s="162"/>
      <c r="G491" s="162"/>
    </row>
    <row r="492">
      <c r="D492" s="217"/>
      <c r="E492" s="217"/>
      <c r="F492" s="162"/>
      <c r="G492" s="162"/>
    </row>
    <row r="493">
      <c r="D493" s="217"/>
      <c r="E493" s="217"/>
      <c r="F493" s="162"/>
      <c r="G493" s="162"/>
    </row>
    <row r="494">
      <c r="D494" s="217"/>
      <c r="E494" s="217"/>
      <c r="F494" s="162"/>
      <c r="G494" s="162"/>
    </row>
    <row r="495">
      <c r="D495" s="217"/>
      <c r="E495" s="217"/>
      <c r="F495" s="162"/>
      <c r="G495" s="162"/>
    </row>
    <row r="496">
      <c r="D496" s="217"/>
      <c r="E496" s="217"/>
      <c r="F496" s="162"/>
      <c r="G496" s="162"/>
    </row>
    <row r="497">
      <c r="D497" s="217"/>
      <c r="E497" s="217"/>
      <c r="F497" s="162"/>
      <c r="G497" s="162"/>
    </row>
    <row r="498">
      <c r="D498" s="217"/>
      <c r="E498" s="217"/>
      <c r="F498" s="162"/>
      <c r="G498" s="162"/>
    </row>
    <row r="499">
      <c r="D499" s="217"/>
      <c r="E499" s="217"/>
      <c r="F499" s="162"/>
      <c r="G499" s="162"/>
    </row>
    <row r="500">
      <c r="D500" s="217"/>
      <c r="E500" s="217"/>
      <c r="F500" s="162"/>
      <c r="G500" s="162"/>
    </row>
    <row r="501">
      <c r="D501" s="217"/>
      <c r="E501" s="217"/>
      <c r="F501" s="162"/>
      <c r="G501" s="162"/>
    </row>
    <row r="502">
      <c r="D502" s="217"/>
      <c r="E502" s="217"/>
      <c r="F502" s="162"/>
      <c r="G502" s="162"/>
    </row>
    <row r="503">
      <c r="D503" s="217"/>
      <c r="E503" s="217"/>
      <c r="F503" s="162"/>
      <c r="G503" s="162"/>
    </row>
    <row r="504">
      <c r="D504" s="217"/>
      <c r="E504" s="217"/>
      <c r="F504" s="162"/>
      <c r="G504" s="162"/>
    </row>
    <row r="505">
      <c r="D505" s="217"/>
      <c r="E505" s="217"/>
      <c r="F505" s="162"/>
      <c r="G505" s="162"/>
    </row>
    <row r="506">
      <c r="D506" s="217"/>
      <c r="E506" s="217"/>
      <c r="F506" s="162"/>
      <c r="G506" s="162"/>
    </row>
    <row r="507">
      <c r="D507" s="217"/>
      <c r="E507" s="217"/>
      <c r="F507" s="162"/>
      <c r="G507" s="162"/>
    </row>
    <row r="508">
      <c r="D508" s="217"/>
      <c r="E508" s="217"/>
      <c r="F508" s="162"/>
      <c r="G508" s="162"/>
    </row>
    <row r="509">
      <c r="D509" s="217"/>
      <c r="E509" s="217"/>
      <c r="F509" s="162"/>
      <c r="G509" s="162"/>
    </row>
    <row r="510">
      <c r="D510" s="217"/>
      <c r="E510" s="217"/>
      <c r="F510" s="162"/>
      <c r="G510" s="162"/>
    </row>
    <row r="511">
      <c r="D511" s="217"/>
      <c r="E511" s="217"/>
      <c r="F511" s="162"/>
      <c r="G511" s="162"/>
    </row>
    <row r="512">
      <c r="D512" s="217"/>
      <c r="E512" s="217"/>
      <c r="F512" s="162"/>
      <c r="G512" s="162"/>
    </row>
    <row r="513">
      <c r="D513" s="217"/>
      <c r="E513" s="217"/>
      <c r="F513" s="162"/>
      <c r="G513" s="162"/>
    </row>
    <row r="514">
      <c r="D514" s="217"/>
      <c r="E514" s="217"/>
      <c r="F514" s="162"/>
      <c r="G514" s="162"/>
    </row>
    <row r="515">
      <c r="D515" s="217"/>
      <c r="E515" s="217"/>
      <c r="F515" s="162"/>
      <c r="G515" s="162"/>
    </row>
    <row r="516">
      <c r="D516" s="217"/>
      <c r="E516" s="217"/>
      <c r="F516" s="162"/>
      <c r="G516" s="162"/>
    </row>
    <row r="517">
      <c r="D517" s="217"/>
      <c r="E517" s="217"/>
      <c r="F517" s="162"/>
      <c r="G517" s="162"/>
    </row>
    <row r="518">
      <c r="D518" s="217"/>
      <c r="E518" s="217"/>
      <c r="F518" s="162"/>
      <c r="G518" s="162"/>
    </row>
    <row r="519">
      <c r="D519" s="217"/>
      <c r="E519" s="217"/>
      <c r="F519" s="162"/>
      <c r="G519" s="162"/>
    </row>
    <row r="520">
      <c r="D520" s="217"/>
      <c r="E520" s="217"/>
      <c r="F520" s="162"/>
      <c r="G520" s="162"/>
    </row>
    <row r="521">
      <c r="D521" s="217"/>
      <c r="E521" s="217"/>
      <c r="F521" s="162"/>
      <c r="G521" s="162"/>
    </row>
    <row r="522">
      <c r="D522" s="217"/>
      <c r="E522" s="217"/>
      <c r="F522" s="162"/>
      <c r="G522" s="162"/>
    </row>
    <row r="523">
      <c r="D523" s="217"/>
      <c r="E523" s="217"/>
      <c r="F523" s="162"/>
      <c r="G523" s="162"/>
    </row>
    <row r="524">
      <c r="D524" s="217"/>
      <c r="E524" s="217"/>
      <c r="F524" s="162"/>
      <c r="G524" s="162"/>
    </row>
    <row r="525">
      <c r="D525" s="217"/>
      <c r="E525" s="217"/>
      <c r="F525" s="162"/>
      <c r="G525" s="162"/>
    </row>
    <row r="526">
      <c r="D526" s="217"/>
      <c r="E526" s="217"/>
      <c r="F526" s="162"/>
      <c r="G526" s="162"/>
    </row>
    <row r="527">
      <c r="D527" s="217"/>
      <c r="E527" s="217"/>
      <c r="F527" s="162"/>
      <c r="G527" s="162"/>
    </row>
    <row r="528">
      <c r="D528" s="217"/>
      <c r="E528" s="217"/>
      <c r="F528" s="162"/>
      <c r="G528" s="162"/>
    </row>
    <row r="529">
      <c r="D529" s="217"/>
      <c r="E529" s="217"/>
      <c r="F529" s="162"/>
      <c r="G529" s="162"/>
    </row>
    <row r="530">
      <c r="D530" s="217"/>
      <c r="E530" s="217"/>
      <c r="F530" s="162"/>
      <c r="G530" s="162"/>
    </row>
    <row r="531">
      <c r="D531" s="217"/>
      <c r="E531" s="217"/>
      <c r="F531" s="162"/>
      <c r="G531" s="162"/>
    </row>
    <row r="532">
      <c r="D532" s="217"/>
      <c r="E532" s="217"/>
      <c r="F532" s="162"/>
      <c r="G532" s="162"/>
    </row>
    <row r="533">
      <c r="D533" s="217"/>
      <c r="E533" s="217"/>
      <c r="F533" s="162"/>
      <c r="G533" s="162"/>
    </row>
    <row r="534">
      <c r="D534" s="217"/>
      <c r="E534" s="217"/>
      <c r="F534" s="162"/>
      <c r="G534" s="162"/>
    </row>
    <row r="535">
      <c r="D535" s="217"/>
      <c r="E535" s="217"/>
      <c r="F535" s="162"/>
      <c r="G535" s="162"/>
    </row>
    <row r="536">
      <c r="D536" s="217"/>
      <c r="E536" s="217"/>
      <c r="F536" s="162"/>
      <c r="G536" s="162"/>
    </row>
    <row r="537">
      <c r="D537" s="217"/>
      <c r="E537" s="217"/>
      <c r="F537" s="162"/>
      <c r="G537" s="162"/>
    </row>
    <row r="538">
      <c r="D538" s="217"/>
      <c r="E538" s="217"/>
      <c r="F538" s="162"/>
      <c r="G538" s="162"/>
    </row>
    <row r="539">
      <c r="D539" s="217"/>
      <c r="E539" s="217"/>
      <c r="F539" s="162"/>
      <c r="G539" s="162"/>
    </row>
    <row r="540">
      <c r="D540" s="217"/>
      <c r="E540" s="217"/>
      <c r="F540" s="162"/>
      <c r="G540" s="162"/>
    </row>
    <row r="541">
      <c r="D541" s="217"/>
      <c r="E541" s="217"/>
      <c r="F541" s="162"/>
      <c r="G541" s="162"/>
    </row>
    <row r="542">
      <c r="D542" s="217"/>
      <c r="E542" s="217"/>
      <c r="F542" s="162"/>
      <c r="G542" s="162"/>
    </row>
    <row r="543">
      <c r="D543" s="217"/>
      <c r="E543" s="217"/>
      <c r="F543" s="162"/>
      <c r="G543" s="162"/>
    </row>
    <row r="544">
      <c r="D544" s="217"/>
      <c r="E544" s="217"/>
      <c r="F544" s="162"/>
      <c r="G544" s="162"/>
    </row>
    <row r="545">
      <c r="D545" s="217"/>
      <c r="E545" s="217"/>
      <c r="F545" s="162"/>
      <c r="G545" s="162"/>
    </row>
    <row r="546">
      <c r="D546" s="217"/>
      <c r="E546" s="217"/>
      <c r="F546" s="162"/>
      <c r="G546" s="162"/>
    </row>
    <row r="547">
      <c r="D547" s="217"/>
      <c r="E547" s="217"/>
      <c r="F547" s="162"/>
      <c r="G547" s="162"/>
    </row>
    <row r="548">
      <c r="D548" s="217"/>
      <c r="E548" s="217"/>
      <c r="F548" s="162"/>
      <c r="G548" s="162"/>
    </row>
    <row r="549">
      <c r="D549" s="217"/>
      <c r="E549" s="217"/>
      <c r="F549" s="162"/>
      <c r="G549" s="162"/>
    </row>
    <row r="550">
      <c r="D550" s="217"/>
      <c r="E550" s="217"/>
      <c r="F550" s="162"/>
      <c r="G550" s="162"/>
    </row>
    <row r="551">
      <c r="D551" s="217"/>
      <c r="E551" s="217"/>
      <c r="F551" s="162"/>
      <c r="G551" s="162"/>
    </row>
    <row r="552">
      <c r="D552" s="217"/>
      <c r="E552" s="217"/>
      <c r="F552" s="162"/>
      <c r="G552" s="162"/>
    </row>
    <row r="553">
      <c r="D553" s="217"/>
      <c r="E553" s="217"/>
      <c r="F553" s="162"/>
      <c r="G553" s="162"/>
    </row>
    <row r="554">
      <c r="D554" s="217"/>
      <c r="E554" s="217"/>
      <c r="F554" s="162"/>
      <c r="G554" s="162"/>
    </row>
    <row r="555">
      <c r="D555" s="217"/>
      <c r="E555" s="217"/>
      <c r="F555" s="162"/>
      <c r="G555" s="162"/>
    </row>
    <row r="556">
      <c r="D556" s="217"/>
      <c r="E556" s="217"/>
      <c r="F556" s="162"/>
      <c r="G556" s="162"/>
    </row>
    <row r="557">
      <c r="D557" s="217"/>
      <c r="E557" s="217"/>
      <c r="F557" s="162"/>
      <c r="G557" s="162"/>
    </row>
    <row r="558">
      <c r="D558" s="217"/>
      <c r="E558" s="217"/>
      <c r="F558" s="162"/>
      <c r="G558" s="162"/>
    </row>
    <row r="559">
      <c r="D559" s="217"/>
      <c r="E559" s="217"/>
      <c r="F559" s="162"/>
      <c r="G559" s="162"/>
    </row>
    <row r="560">
      <c r="D560" s="217"/>
      <c r="E560" s="217"/>
      <c r="F560" s="162"/>
      <c r="G560" s="162"/>
    </row>
    <row r="561">
      <c r="D561" s="217"/>
      <c r="E561" s="217"/>
      <c r="F561" s="162"/>
      <c r="G561" s="162"/>
    </row>
    <row r="562">
      <c r="D562" s="217"/>
      <c r="E562" s="217"/>
      <c r="F562" s="162"/>
      <c r="G562" s="162"/>
    </row>
    <row r="563">
      <c r="D563" s="217"/>
      <c r="E563" s="217"/>
      <c r="F563" s="162"/>
      <c r="G563" s="162"/>
    </row>
    <row r="564">
      <c r="D564" s="217"/>
      <c r="E564" s="217"/>
      <c r="F564" s="162"/>
      <c r="G564" s="162"/>
    </row>
    <row r="565">
      <c r="D565" s="217"/>
      <c r="E565" s="217"/>
      <c r="F565" s="162"/>
      <c r="G565" s="162"/>
    </row>
    <row r="566">
      <c r="D566" s="217"/>
      <c r="E566" s="217"/>
      <c r="F566" s="162"/>
      <c r="G566" s="162"/>
    </row>
    <row r="567">
      <c r="D567" s="217"/>
      <c r="E567" s="217"/>
      <c r="F567" s="162"/>
      <c r="G567" s="162"/>
    </row>
    <row r="568">
      <c r="D568" s="217"/>
      <c r="E568" s="217"/>
      <c r="F568" s="162"/>
      <c r="G568" s="162"/>
    </row>
    <row r="569">
      <c r="D569" s="217"/>
      <c r="E569" s="217"/>
      <c r="F569" s="162"/>
      <c r="G569" s="162"/>
    </row>
    <row r="570">
      <c r="D570" s="217"/>
      <c r="E570" s="217"/>
      <c r="F570" s="162"/>
      <c r="G570" s="162"/>
    </row>
    <row r="571">
      <c r="D571" s="217"/>
      <c r="E571" s="217"/>
      <c r="F571" s="162"/>
      <c r="G571" s="162"/>
    </row>
    <row r="572">
      <c r="D572" s="217"/>
      <c r="E572" s="217"/>
      <c r="F572" s="162"/>
      <c r="G572" s="162"/>
    </row>
    <row r="573">
      <c r="D573" s="217"/>
      <c r="E573" s="217"/>
      <c r="F573" s="162"/>
      <c r="G573" s="162"/>
    </row>
    <row r="574">
      <c r="D574" s="217"/>
      <c r="E574" s="217"/>
      <c r="F574" s="162"/>
      <c r="G574" s="162"/>
    </row>
    <row r="575">
      <c r="D575" s="217"/>
      <c r="E575" s="217"/>
      <c r="F575" s="162"/>
      <c r="G575" s="162"/>
    </row>
    <row r="576">
      <c r="D576" s="217"/>
      <c r="E576" s="217"/>
      <c r="F576" s="162"/>
      <c r="G576" s="162"/>
    </row>
    <row r="577">
      <c r="D577" s="217"/>
      <c r="E577" s="217"/>
      <c r="F577" s="162"/>
      <c r="G577" s="162"/>
    </row>
    <row r="578">
      <c r="D578" s="217"/>
      <c r="E578" s="217"/>
      <c r="F578" s="162"/>
      <c r="G578" s="162"/>
    </row>
    <row r="579">
      <c r="D579" s="217"/>
      <c r="E579" s="217"/>
      <c r="F579" s="162"/>
      <c r="G579" s="162"/>
    </row>
    <row r="580">
      <c r="D580" s="217"/>
      <c r="E580" s="217"/>
      <c r="F580" s="162"/>
      <c r="G580" s="162"/>
    </row>
    <row r="581">
      <c r="D581" s="217"/>
      <c r="E581" s="217"/>
      <c r="F581" s="162"/>
      <c r="G581" s="162"/>
    </row>
    <row r="582">
      <c r="D582" s="217"/>
      <c r="E582" s="217"/>
      <c r="F582" s="162"/>
      <c r="G582" s="162"/>
    </row>
    <row r="583">
      <c r="D583" s="217"/>
      <c r="E583" s="217"/>
      <c r="F583" s="162"/>
      <c r="G583" s="162"/>
    </row>
    <row r="584">
      <c r="D584" s="217"/>
      <c r="E584" s="217"/>
      <c r="F584" s="162"/>
      <c r="G584" s="162"/>
    </row>
    <row r="585">
      <c r="D585" s="217"/>
      <c r="E585" s="217"/>
      <c r="F585" s="162"/>
      <c r="G585" s="162"/>
    </row>
    <row r="586">
      <c r="D586" s="217"/>
      <c r="E586" s="217"/>
      <c r="F586" s="162"/>
      <c r="G586" s="162"/>
    </row>
    <row r="587">
      <c r="D587" s="217"/>
      <c r="E587" s="217"/>
      <c r="F587" s="162"/>
      <c r="G587" s="162"/>
    </row>
    <row r="588">
      <c r="D588" s="217"/>
      <c r="E588" s="217"/>
      <c r="F588" s="162"/>
      <c r="G588" s="162"/>
    </row>
    <row r="589">
      <c r="D589" s="217"/>
      <c r="E589" s="217"/>
      <c r="F589" s="162"/>
      <c r="G589" s="162"/>
    </row>
    <row r="590">
      <c r="D590" s="217"/>
      <c r="E590" s="217"/>
      <c r="F590" s="162"/>
      <c r="G590" s="162"/>
    </row>
    <row r="591">
      <c r="D591" s="217"/>
      <c r="E591" s="217"/>
      <c r="F591" s="162"/>
      <c r="G591" s="162"/>
    </row>
    <row r="592">
      <c r="D592" s="217"/>
      <c r="E592" s="217"/>
      <c r="F592" s="162"/>
      <c r="G592" s="162"/>
    </row>
    <row r="593">
      <c r="D593" s="217"/>
      <c r="E593" s="217"/>
      <c r="F593" s="162"/>
      <c r="G593" s="162"/>
    </row>
    <row r="594">
      <c r="D594" s="217"/>
      <c r="E594" s="217"/>
      <c r="F594" s="162"/>
      <c r="G594" s="162"/>
    </row>
    <row r="595">
      <c r="D595" s="217"/>
      <c r="E595" s="217"/>
      <c r="F595" s="162"/>
      <c r="G595" s="162"/>
    </row>
    <row r="596">
      <c r="D596" s="217"/>
      <c r="E596" s="217"/>
      <c r="F596" s="162"/>
      <c r="G596" s="162"/>
    </row>
    <row r="597">
      <c r="D597" s="217"/>
      <c r="E597" s="217"/>
      <c r="F597" s="162"/>
      <c r="G597" s="162"/>
    </row>
    <row r="598">
      <c r="D598" s="217"/>
      <c r="E598" s="217"/>
      <c r="F598" s="162"/>
      <c r="G598" s="162"/>
    </row>
    <row r="599">
      <c r="D599" s="217"/>
      <c r="E599" s="217"/>
      <c r="F599" s="162"/>
      <c r="G599" s="162"/>
    </row>
    <row r="600">
      <c r="D600" s="217"/>
      <c r="E600" s="217"/>
      <c r="F600" s="162"/>
      <c r="G600" s="162"/>
    </row>
    <row r="601">
      <c r="D601" s="217"/>
      <c r="E601" s="217"/>
      <c r="F601" s="162"/>
      <c r="G601" s="162"/>
    </row>
    <row r="602">
      <c r="D602" s="217"/>
      <c r="E602" s="217"/>
      <c r="F602" s="162"/>
      <c r="G602" s="162"/>
    </row>
    <row r="603">
      <c r="D603" s="217"/>
      <c r="E603" s="217"/>
      <c r="F603" s="162"/>
      <c r="G603" s="162"/>
    </row>
    <row r="604">
      <c r="D604" s="217"/>
      <c r="E604" s="217"/>
      <c r="F604" s="162"/>
      <c r="G604" s="162"/>
    </row>
    <row r="605">
      <c r="D605" s="217"/>
      <c r="E605" s="217"/>
      <c r="F605" s="162"/>
      <c r="G605" s="162"/>
    </row>
    <row r="606">
      <c r="D606" s="217"/>
      <c r="E606" s="217"/>
      <c r="F606" s="162"/>
      <c r="G606" s="162"/>
    </row>
    <row r="607">
      <c r="D607" s="217"/>
      <c r="E607" s="217"/>
      <c r="F607" s="162"/>
      <c r="G607" s="162"/>
    </row>
    <row r="608">
      <c r="D608" s="217"/>
      <c r="E608" s="217"/>
      <c r="F608" s="162"/>
      <c r="G608" s="162"/>
    </row>
    <row r="609">
      <c r="D609" s="217"/>
      <c r="E609" s="217"/>
      <c r="F609" s="162"/>
      <c r="G609" s="162"/>
    </row>
    <row r="610">
      <c r="D610" s="217"/>
      <c r="E610" s="217"/>
      <c r="F610" s="162"/>
      <c r="G610" s="162"/>
    </row>
    <row r="611">
      <c r="D611" s="217"/>
      <c r="E611" s="217"/>
      <c r="F611" s="162"/>
      <c r="G611" s="162"/>
    </row>
    <row r="612">
      <c r="D612" s="217"/>
      <c r="E612" s="217"/>
      <c r="F612" s="162"/>
      <c r="G612" s="162"/>
    </row>
    <row r="613">
      <c r="D613" s="217"/>
      <c r="E613" s="217"/>
      <c r="F613" s="162"/>
      <c r="G613" s="162"/>
    </row>
    <row r="614">
      <c r="D614" s="217"/>
      <c r="E614" s="217"/>
      <c r="F614" s="162"/>
      <c r="G614" s="162"/>
    </row>
    <row r="615">
      <c r="D615" s="217"/>
      <c r="E615" s="217"/>
      <c r="F615" s="162"/>
      <c r="G615" s="162"/>
    </row>
    <row r="616">
      <c r="D616" s="217"/>
      <c r="E616" s="217"/>
      <c r="F616" s="162"/>
      <c r="G616" s="162"/>
    </row>
    <row r="617">
      <c r="D617" s="217"/>
      <c r="E617" s="217"/>
      <c r="F617" s="162"/>
      <c r="G617" s="162"/>
    </row>
    <row r="618">
      <c r="D618" s="217"/>
      <c r="E618" s="217"/>
      <c r="F618" s="162"/>
      <c r="G618" s="162"/>
    </row>
    <row r="619">
      <c r="D619" s="217"/>
      <c r="E619" s="217"/>
      <c r="F619" s="162"/>
      <c r="G619" s="162"/>
    </row>
    <row r="620">
      <c r="D620" s="217"/>
      <c r="E620" s="217"/>
      <c r="F620" s="162"/>
      <c r="G620" s="162"/>
    </row>
    <row r="621">
      <c r="D621" s="217"/>
      <c r="E621" s="217"/>
      <c r="F621" s="162"/>
      <c r="G621" s="162"/>
    </row>
    <row r="622">
      <c r="D622" s="217"/>
      <c r="E622" s="217"/>
      <c r="F622" s="162"/>
      <c r="G622" s="162"/>
    </row>
    <row r="623">
      <c r="D623" s="217"/>
      <c r="E623" s="217"/>
      <c r="F623" s="162"/>
      <c r="G623" s="162"/>
    </row>
    <row r="624">
      <c r="D624" s="217"/>
      <c r="E624" s="217"/>
      <c r="F624" s="162"/>
      <c r="G624" s="162"/>
    </row>
    <row r="625">
      <c r="D625" s="217"/>
      <c r="E625" s="217"/>
      <c r="F625" s="162"/>
      <c r="G625" s="162"/>
    </row>
    <row r="626">
      <c r="D626" s="217"/>
      <c r="E626" s="217"/>
      <c r="F626" s="162"/>
      <c r="G626" s="162"/>
    </row>
    <row r="627">
      <c r="D627" s="217"/>
      <c r="E627" s="217"/>
      <c r="F627" s="162"/>
      <c r="G627" s="162"/>
    </row>
    <row r="628">
      <c r="D628" s="217"/>
      <c r="E628" s="217"/>
      <c r="F628" s="162"/>
      <c r="G628" s="162"/>
    </row>
    <row r="629">
      <c r="D629" s="217"/>
      <c r="E629" s="217"/>
      <c r="F629" s="162"/>
      <c r="G629" s="162"/>
    </row>
    <row r="630">
      <c r="D630" s="217"/>
      <c r="E630" s="217"/>
      <c r="F630" s="162"/>
      <c r="G630" s="162"/>
    </row>
    <row r="631">
      <c r="D631" s="217"/>
      <c r="E631" s="217"/>
      <c r="F631" s="162"/>
      <c r="G631" s="162"/>
    </row>
    <row r="632">
      <c r="D632" s="217"/>
      <c r="E632" s="217"/>
      <c r="F632" s="162"/>
      <c r="G632" s="162"/>
    </row>
    <row r="633">
      <c r="D633" s="217"/>
      <c r="E633" s="217"/>
      <c r="F633" s="162"/>
      <c r="G633" s="162"/>
    </row>
    <row r="634">
      <c r="D634" s="217"/>
      <c r="E634" s="217"/>
      <c r="F634" s="162"/>
      <c r="G634" s="162"/>
    </row>
    <row r="635">
      <c r="D635" s="217"/>
      <c r="E635" s="217"/>
      <c r="F635" s="162"/>
      <c r="G635" s="162"/>
    </row>
    <row r="636">
      <c r="D636" s="217"/>
      <c r="E636" s="217"/>
      <c r="F636" s="162"/>
      <c r="G636" s="162"/>
    </row>
    <row r="637">
      <c r="D637" s="217"/>
      <c r="E637" s="217"/>
      <c r="F637" s="162"/>
      <c r="G637" s="162"/>
    </row>
    <row r="638">
      <c r="D638" s="217"/>
      <c r="E638" s="217"/>
      <c r="F638" s="162"/>
      <c r="G638" s="162"/>
    </row>
    <row r="639">
      <c r="D639" s="217"/>
      <c r="E639" s="217"/>
      <c r="F639" s="162"/>
      <c r="G639" s="162"/>
    </row>
    <row r="640">
      <c r="D640" s="217"/>
      <c r="E640" s="217"/>
      <c r="F640" s="162"/>
      <c r="G640" s="162"/>
    </row>
    <row r="641">
      <c r="D641" s="217"/>
      <c r="E641" s="217"/>
      <c r="F641" s="162"/>
      <c r="G641" s="162"/>
    </row>
    <row r="642">
      <c r="D642" s="217"/>
      <c r="E642" s="217"/>
      <c r="F642" s="162"/>
      <c r="G642" s="162"/>
    </row>
    <row r="643">
      <c r="D643" s="217"/>
      <c r="E643" s="217"/>
      <c r="F643" s="162"/>
      <c r="G643" s="162"/>
    </row>
    <row r="644">
      <c r="D644" s="217"/>
      <c r="E644" s="217"/>
      <c r="F644" s="162"/>
      <c r="G644" s="162"/>
    </row>
    <row r="645">
      <c r="D645" s="217"/>
      <c r="E645" s="217"/>
      <c r="F645" s="162"/>
      <c r="G645" s="162"/>
    </row>
    <row r="646">
      <c r="D646" s="217"/>
      <c r="E646" s="217"/>
      <c r="F646" s="162"/>
      <c r="G646" s="162"/>
    </row>
    <row r="647">
      <c r="D647" s="217"/>
      <c r="E647" s="217"/>
      <c r="F647" s="162"/>
      <c r="G647" s="162"/>
    </row>
    <row r="648">
      <c r="D648" s="217"/>
      <c r="E648" s="217"/>
      <c r="F648" s="162"/>
      <c r="G648" s="162"/>
    </row>
    <row r="649">
      <c r="D649" s="217"/>
      <c r="E649" s="217"/>
      <c r="F649" s="162"/>
      <c r="G649" s="162"/>
    </row>
    <row r="650">
      <c r="D650" s="217"/>
      <c r="E650" s="217"/>
      <c r="F650" s="162"/>
      <c r="G650" s="162"/>
    </row>
    <row r="651">
      <c r="D651" s="217"/>
      <c r="E651" s="217"/>
      <c r="F651" s="162"/>
      <c r="G651" s="162"/>
    </row>
    <row r="652">
      <c r="D652" s="217"/>
      <c r="E652" s="217"/>
      <c r="F652" s="162"/>
      <c r="G652" s="162"/>
    </row>
    <row r="653">
      <c r="D653" s="217"/>
      <c r="E653" s="217"/>
      <c r="F653" s="162"/>
      <c r="G653" s="162"/>
    </row>
    <row r="654">
      <c r="D654" s="217"/>
      <c r="E654" s="217"/>
      <c r="F654" s="162"/>
      <c r="G654" s="162"/>
    </row>
    <row r="655">
      <c r="D655" s="217"/>
      <c r="E655" s="217"/>
      <c r="F655" s="162"/>
      <c r="G655" s="162"/>
    </row>
    <row r="656">
      <c r="D656" s="217"/>
      <c r="E656" s="217"/>
      <c r="F656" s="162"/>
      <c r="G656" s="162"/>
    </row>
    <row r="657">
      <c r="D657" s="217"/>
      <c r="E657" s="217"/>
      <c r="F657" s="162"/>
      <c r="G657" s="162"/>
    </row>
    <row r="658">
      <c r="D658" s="217"/>
      <c r="E658" s="217"/>
      <c r="F658" s="162"/>
      <c r="G658" s="162"/>
    </row>
    <row r="659">
      <c r="D659" s="217"/>
      <c r="E659" s="217"/>
      <c r="F659" s="162"/>
      <c r="G659" s="162"/>
    </row>
    <row r="660">
      <c r="D660" s="217"/>
      <c r="E660" s="217"/>
      <c r="F660" s="162"/>
      <c r="G660" s="162"/>
    </row>
    <row r="661">
      <c r="D661" s="217"/>
      <c r="E661" s="217"/>
      <c r="F661" s="162"/>
      <c r="G661" s="162"/>
    </row>
    <row r="662">
      <c r="D662" s="217"/>
      <c r="E662" s="217"/>
      <c r="F662" s="162"/>
      <c r="G662" s="162"/>
    </row>
    <row r="663">
      <c r="D663" s="217"/>
      <c r="E663" s="217"/>
      <c r="F663" s="162"/>
      <c r="G663" s="162"/>
    </row>
    <row r="664">
      <c r="D664" s="217"/>
      <c r="E664" s="217"/>
      <c r="F664" s="162"/>
      <c r="G664" s="162"/>
    </row>
    <row r="665">
      <c r="D665" s="217"/>
      <c r="E665" s="217"/>
      <c r="F665" s="162"/>
      <c r="G665" s="162"/>
    </row>
    <row r="666">
      <c r="D666" s="217"/>
      <c r="E666" s="217"/>
      <c r="F666" s="162"/>
      <c r="G666" s="162"/>
    </row>
    <row r="667">
      <c r="D667" s="217"/>
      <c r="E667" s="217"/>
      <c r="F667" s="162"/>
      <c r="G667" s="162"/>
    </row>
    <row r="668">
      <c r="D668" s="217"/>
      <c r="E668" s="217"/>
      <c r="F668" s="162"/>
      <c r="G668" s="162"/>
    </row>
    <row r="669">
      <c r="D669" s="217"/>
      <c r="E669" s="217"/>
      <c r="F669" s="162"/>
      <c r="G669" s="162"/>
    </row>
    <row r="670">
      <c r="D670" s="217"/>
      <c r="E670" s="217"/>
      <c r="F670" s="162"/>
      <c r="G670" s="162"/>
    </row>
    <row r="671">
      <c r="D671" s="217"/>
      <c r="E671" s="217"/>
      <c r="F671" s="162"/>
      <c r="G671" s="162"/>
    </row>
    <row r="672">
      <c r="D672" s="217"/>
      <c r="E672" s="217"/>
      <c r="F672" s="162"/>
      <c r="G672" s="162"/>
    </row>
    <row r="673">
      <c r="D673" s="217"/>
      <c r="E673" s="217"/>
      <c r="F673" s="162"/>
      <c r="G673" s="162"/>
    </row>
    <row r="674">
      <c r="D674" s="217"/>
      <c r="E674" s="217"/>
      <c r="F674" s="162"/>
      <c r="G674" s="162"/>
    </row>
    <row r="675">
      <c r="D675" s="217"/>
      <c r="E675" s="217"/>
      <c r="F675" s="162"/>
      <c r="G675" s="162"/>
    </row>
    <row r="676">
      <c r="D676" s="217"/>
      <c r="E676" s="217"/>
      <c r="F676" s="162"/>
      <c r="G676" s="162"/>
    </row>
    <row r="677">
      <c r="D677" s="217"/>
      <c r="E677" s="217"/>
      <c r="F677" s="162"/>
      <c r="G677" s="162"/>
    </row>
    <row r="678">
      <c r="D678" s="217"/>
      <c r="E678" s="217"/>
      <c r="F678" s="162"/>
      <c r="G678" s="162"/>
    </row>
    <row r="679">
      <c r="D679" s="217"/>
      <c r="E679" s="217"/>
      <c r="F679" s="162"/>
      <c r="G679" s="162"/>
    </row>
    <row r="680">
      <c r="D680" s="217"/>
      <c r="E680" s="217"/>
      <c r="F680" s="162"/>
      <c r="G680" s="162"/>
    </row>
    <row r="681">
      <c r="D681" s="217"/>
      <c r="E681" s="217"/>
      <c r="F681" s="162"/>
      <c r="G681" s="162"/>
    </row>
    <row r="682">
      <c r="D682" s="217"/>
      <c r="E682" s="217"/>
      <c r="F682" s="162"/>
      <c r="G682" s="162"/>
    </row>
    <row r="683">
      <c r="D683" s="217"/>
      <c r="E683" s="217"/>
      <c r="F683" s="162"/>
      <c r="G683" s="162"/>
    </row>
    <row r="684">
      <c r="D684" s="217"/>
      <c r="E684" s="217"/>
      <c r="F684" s="162"/>
      <c r="G684" s="162"/>
    </row>
    <row r="685">
      <c r="D685" s="217"/>
      <c r="E685" s="217"/>
      <c r="F685" s="162"/>
      <c r="G685" s="162"/>
    </row>
    <row r="686">
      <c r="D686" s="217"/>
      <c r="E686" s="217"/>
      <c r="F686" s="162"/>
      <c r="G686" s="162"/>
    </row>
    <row r="687">
      <c r="D687" s="217"/>
      <c r="E687" s="217"/>
      <c r="F687" s="162"/>
      <c r="G687" s="162"/>
    </row>
    <row r="688">
      <c r="D688" s="217"/>
      <c r="E688" s="217"/>
      <c r="F688" s="162"/>
      <c r="G688" s="162"/>
    </row>
    <row r="689">
      <c r="D689" s="217"/>
      <c r="E689" s="217"/>
      <c r="F689" s="162"/>
      <c r="G689" s="162"/>
    </row>
    <row r="690">
      <c r="D690" s="217"/>
      <c r="E690" s="217"/>
      <c r="F690" s="162"/>
      <c r="G690" s="162"/>
    </row>
    <row r="691">
      <c r="D691" s="217"/>
      <c r="E691" s="217"/>
      <c r="F691" s="162"/>
      <c r="G691" s="162"/>
    </row>
    <row r="692">
      <c r="D692" s="217"/>
      <c r="E692" s="217"/>
      <c r="F692" s="162"/>
      <c r="G692" s="162"/>
    </row>
    <row r="693">
      <c r="D693" s="217"/>
      <c r="E693" s="217"/>
      <c r="F693" s="162"/>
      <c r="G693" s="162"/>
    </row>
    <row r="694">
      <c r="D694" s="217"/>
      <c r="E694" s="217"/>
      <c r="F694" s="162"/>
      <c r="G694" s="162"/>
    </row>
    <row r="695">
      <c r="D695" s="217"/>
      <c r="E695" s="217"/>
      <c r="F695" s="162"/>
      <c r="G695" s="162"/>
    </row>
    <row r="696">
      <c r="D696" s="217"/>
      <c r="E696" s="217"/>
      <c r="F696" s="162"/>
      <c r="G696" s="162"/>
    </row>
    <row r="697">
      <c r="D697" s="217"/>
      <c r="E697" s="217"/>
      <c r="F697" s="162"/>
      <c r="G697" s="162"/>
    </row>
    <row r="698">
      <c r="D698" s="217"/>
      <c r="E698" s="217"/>
      <c r="F698" s="162"/>
      <c r="G698" s="162"/>
    </row>
    <row r="699">
      <c r="D699" s="217"/>
      <c r="E699" s="217"/>
      <c r="F699" s="162"/>
      <c r="G699" s="162"/>
    </row>
    <row r="700">
      <c r="D700" s="217"/>
      <c r="E700" s="217"/>
      <c r="F700" s="162"/>
      <c r="G700" s="162"/>
    </row>
    <row r="701">
      <c r="D701" s="217"/>
      <c r="E701" s="217"/>
      <c r="F701" s="162"/>
      <c r="G701" s="162"/>
    </row>
    <row r="702">
      <c r="D702" s="217"/>
      <c r="E702" s="217"/>
      <c r="F702" s="162"/>
      <c r="G702" s="162"/>
    </row>
    <row r="703">
      <c r="D703" s="217"/>
      <c r="E703" s="217"/>
      <c r="F703" s="162"/>
      <c r="G703" s="162"/>
    </row>
    <row r="704">
      <c r="D704" s="217"/>
      <c r="E704" s="217"/>
      <c r="F704" s="162"/>
      <c r="G704" s="162"/>
    </row>
    <row r="705">
      <c r="D705" s="217"/>
      <c r="E705" s="217"/>
      <c r="F705" s="162"/>
      <c r="G705" s="162"/>
    </row>
    <row r="706">
      <c r="D706" s="217"/>
      <c r="E706" s="217"/>
      <c r="F706" s="162"/>
      <c r="G706" s="162"/>
    </row>
    <row r="707">
      <c r="D707" s="217"/>
      <c r="E707" s="217"/>
      <c r="F707" s="162"/>
      <c r="G707" s="162"/>
    </row>
    <row r="708">
      <c r="D708" s="217"/>
      <c r="E708" s="217"/>
      <c r="F708" s="162"/>
      <c r="G708" s="162"/>
    </row>
    <row r="709">
      <c r="D709" s="217"/>
      <c r="E709" s="217"/>
      <c r="F709" s="162"/>
      <c r="G709" s="162"/>
    </row>
    <row r="710">
      <c r="D710" s="217"/>
      <c r="E710" s="217"/>
      <c r="F710" s="162"/>
      <c r="G710" s="162"/>
    </row>
    <row r="711">
      <c r="D711" s="217"/>
      <c r="E711" s="217"/>
      <c r="F711" s="162"/>
      <c r="G711" s="162"/>
    </row>
    <row r="712">
      <c r="D712" s="217"/>
      <c r="E712" s="217"/>
      <c r="F712" s="162"/>
      <c r="G712" s="162"/>
    </row>
    <row r="713">
      <c r="D713" s="217"/>
      <c r="E713" s="217"/>
      <c r="F713" s="162"/>
      <c r="G713" s="162"/>
    </row>
    <row r="714">
      <c r="D714" s="217"/>
      <c r="E714" s="217"/>
      <c r="F714" s="162"/>
      <c r="G714" s="162"/>
    </row>
    <row r="715">
      <c r="D715" s="217"/>
      <c r="E715" s="217"/>
      <c r="F715" s="162"/>
      <c r="G715" s="162"/>
    </row>
    <row r="716">
      <c r="D716" s="217"/>
      <c r="E716" s="217"/>
      <c r="F716" s="162"/>
      <c r="G716" s="162"/>
    </row>
    <row r="717">
      <c r="D717" s="217"/>
      <c r="E717" s="217"/>
      <c r="F717" s="162"/>
      <c r="G717" s="162"/>
    </row>
    <row r="718">
      <c r="D718" s="217"/>
      <c r="E718" s="217"/>
      <c r="F718" s="162"/>
      <c r="G718" s="162"/>
    </row>
    <row r="719">
      <c r="D719" s="217"/>
      <c r="E719" s="217"/>
      <c r="F719" s="162"/>
      <c r="G719" s="162"/>
    </row>
    <row r="720">
      <c r="D720" s="217"/>
      <c r="E720" s="217"/>
      <c r="F720" s="162"/>
      <c r="G720" s="162"/>
    </row>
    <row r="721">
      <c r="D721" s="217"/>
      <c r="E721" s="217"/>
      <c r="F721" s="162"/>
      <c r="G721" s="162"/>
    </row>
    <row r="722">
      <c r="D722" s="217"/>
      <c r="E722" s="217"/>
      <c r="F722" s="162"/>
      <c r="G722" s="162"/>
    </row>
    <row r="723">
      <c r="D723" s="217"/>
      <c r="E723" s="217"/>
      <c r="F723" s="162"/>
      <c r="G723" s="162"/>
    </row>
    <row r="724">
      <c r="D724" s="217"/>
      <c r="E724" s="217"/>
      <c r="F724" s="162"/>
      <c r="G724" s="162"/>
    </row>
    <row r="725">
      <c r="D725" s="217"/>
      <c r="E725" s="217"/>
      <c r="F725" s="162"/>
      <c r="G725" s="162"/>
    </row>
    <row r="726">
      <c r="D726" s="217"/>
      <c r="E726" s="217"/>
      <c r="F726" s="162"/>
      <c r="G726" s="162"/>
    </row>
    <row r="727">
      <c r="D727" s="217"/>
      <c r="E727" s="217"/>
      <c r="F727" s="162"/>
      <c r="G727" s="162"/>
    </row>
    <row r="728">
      <c r="D728" s="217"/>
      <c r="E728" s="217"/>
      <c r="F728" s="162"/>
      <c r="G728" s="162"/>
    </row>
    <row r="729">
      <c r="D729" s="217"/>
      <c r="E729" s="217"/>
      <c r="F729" s="162"/>
      <c r="G729" s="162"/>
    </row>
    <row r="730">
      <c r="D730" s="217"/>
      <c r="E730" s="217"/>
      <c r="F730" s="162"/>
      <c r="G730" s="162"/>
    </row>
    <row r="731">
      <c r="D731" s="217"/>
      <c r="E731" s="217"/>
      <c r="F731" s="162"/>
      <c r="G731" s="162"/>
    </row>
    <row r="732">
      <c r="D732" s="217"/>
      <c r="E732" s="217"/>
      <c r="F732" s="162"/>
      <c r="G732" s="162"/>
    </row>
    <row r="733">
      <c r="D733" s="217"/>
      <c r="E733" s="217"/>
      <c r="F733" s="162"/>
      <c r="G733" s="162"/>
    </row>
    <row r="734">
      <c r="D734" s="217"/>
      <c r="E734" s="217"/>
      <c r="F734" s="162"/>
      <c r="G734" s="162"/>
    </row>
    <row r="735">
      <c r="D735" s="217"/>
      <c r="E735" s="217"/>
      <c r="F735" s="162"/>
      <c r="G735" s="162"/>
    </row>
    <row r="736">
      <c r="D736" s="217"/>
      <c r="E736" s="217"/>
      <c r="F736" s="162"/>
      <c r="G736" s="162"/>
    </row>
    <row r="737">
      <c r="D737" s="217"/>
      <c r="E737" s="217"/>
      <c r="F737" s="162"/>
      <c r="G737" s="162"/>
    </row>
    <row r="738">
      <c r="D738" s="217"/>
      <c r="E738" s="217"/>
      <c r="F738" s="162"/>
      <c r="G738" s="162"/>
    </row>
    <row r="739">
      <c r="D739" s="217"/>
      <c r="E739" s="217"/>
      <c r="F739" s="162"/>
      <c r="G739" s="162"/>
    </row>
    <row r="740">
      <c r="D740" s="217"/>
      <c r="E740" s="217"/>
      <c r="F740" s="162"/>
      <c r="G740" s="162"/>
    </row>
    <row r="741">
      <c r="D741" s="217"/>
      <c r="E741" s="217"/>
      <c r="F741" s="162"/>
      <c r="G741" s="162"/>
    </row>
    <row r="742">
      <c r="D742" s="217"/>
      <c r="E742" s="217"/>
      <c r="F742" s="162"/>
      <c r="G742" s="162"/>
    </row>
    <row r="743">
      <c r="D743" s="217"/>
      <c r="E743" s="217"/>
      <c r="F743" s="162"/>
      <c r="G743" s="162"/>
    </row>
    <row r="744">
      <c r="D744" s="217"/>
      <c r="E744" s="217"/>
      <c r="F744" s="162"/>
      <c r="G744" s="162"/>
    </row>
    <row r="745">
      <c r="D745" s="217"/>
      <c r="E745" s="217"/>
      <c r="F745" s="162"/>
      <c r="G745" s="162"/>
    </row>
    <row r="746">
      <c r="D746" s="217"/>
      <c r="E746" s="217"/>
      <c r="F746" s="162"/>
      <c r="G746" s="162"/>
    </row>
    <row r="747">
      <c r="D747" s="217"/>
      <c r="E747" s="217"/>
      <c r="F747" s="162"/>
      <c r="G747" s="162"/>
    </row>
    <row r="748">
      <c r="D748" s="217"/>
      <c r="E748" s="217"/>
      <c r="F748" s="162"/>
      <c r="G748" s="162"/>
    </row>
    <row r="749">
      <c r="D749" s="217"/>
      <c r="E749" s="217"/>
      <c r="F749" s="162"/>
      <c r="G749" s="162"/>
    </row>
    <row r="750">
      <c r="D750" s="217"/>
      <c r="E750" s="217"/>
      <c r="F750" s="162"/>
      <c r="G750" s="162"/>
    </row>
    <row r="751">
      <c r="D751" s="217"/>
      <c r="E751" s="217"/>
      <c r="F751" s="162"/>
      <c r="G751" s="162"/>
    </row>
    <row r="752">
      <c r="D752" s="217"/>
      <c r="E752" s="217"/>
      <c r="F752" s="162"/>
      <c r="G752" s="162"/>
    </row>
    <row r="753">
      <c r="D753" s="217"/>
      <c r="E753" s="217"/>
      <c r="F753" s="162"/>
      <c r="G753" s="162"/>
    </row>
    <row r="754">
      <c r="D754" s="217"/>
      <c r="E754" s="217"/>
      <c r="F754" s="162"/>
      <c r="G754" s="162"/>
    </row>
    <row r="755">
      <c r="D755" s="217"/>
      <c r="E755" s="217"/>
      <c r="F755" s="162"/>
      <c r="G755" s="162"/>
    </row>
    <row r="756">
      <c r="D756" s="217"/>
      <c r="E756" s="217"/>
      <c r="F756" s="162"/>
      <c r="G756" s="162"/>
    </row>
    <row r="757">
      <c r="D757" s="217"/>
      <c r="E757" s="217"/>
      <c r="F757" s="162"/>
      <c r="G757" s="162"/>
    </row>
    <row r="758">
      <c r="D758" s="217"/>
      <c r="E758" s="217"/>
      <c r="F758" s="162"/>
      <c r="G758" s="162"/>
    </row>
    <row r="759">
      <c r="D759" s="217"/>
      <c r="E759" s="217"/>
      <c r="F759" s="162"/>
      <c r="G759" s="162"/>
    </row>
    <row r="760">
      <c r="D760" s="217"/>
      <c r="E760" s="217"/>
      <c r="F760" s="162"/>
      <c r="G760" s="162"/>
    </row>
    <row r="761">
      <c r="D761" s="217"/>
      <c r="E761" s="217"/>
      <c r="F761" s="162"/>
      <c r="G761" s="162"/>
    </row>
    <row r="762">
      <c r="D762" s="217"/>
      <c r="E762" s="217"/>
      <c r="F762" s="162"/>
      <c r="G762" s="162"/>
    </row>
    <row r="763">
      <c r="D763" s="217"/>
      <c r="E763" s="217"/>
      <c r="F763" s="162"/>
      <c r="G763" s="162"/>
    </row>
    <row r="764">
      <c r="D764" s="217"/>
      <c r="E764" s="217"/>
      <c r="F764" s="162"/>
      <c r="G764" s="162"/>
    </row>
    <row r="765">
      <c r="D765" s="217"/>
      <c r="E765" s="217"/>
      <c r="F765" s="162"/>
      <c r="G765" s="162"/>
    </row>
    <row r="766">
      <c r="D766" s="217"/>
      <c r="E766" s="217"/>
      <c r="F766" s="162"/>
      <c r="G766" s="162"/>
    </row>
    <row r="767">
      <c r="D767" s="217"/>
      <c r="E767" s="217"/>
      <c r="F767" s="162"/>
      <c r="G767" s="162"/>
    </row>
    <row r="768">
      <c r="D768" s="217"/>
      <c r="E768" s="217"/>
      <c r="F768" s="162"/>
      <c r="G768" s="162"/>
    </row>
    <row r="769">
      <c r="D769" s="217"/>
      <c r="E769" s="217"/>
      <c r="F769" s="162"/>
      <c r="G769" s="162"/>
    </row>
    <row r="770">
      <c r="D770" s="217"/>
      <c r="E770" s="217"/>
      <c r="F770" s="162"/>
      <c r="G770" s="162"/>
    </row>
    <row r="771">
      <c r="D771" s="217"/>
      <c r="E771" s="217"/>
      <c r="F771" s="162"/>
      <c r="G771" s="162"/>
    </row>
    <row r="772">
      <c r="D772" s="217"/>
      <c r="E772" s="217"/>
      <c r="F772" s="162"/>
      <c r="G772" s="162"/>
    </row>
    <row r="773">
      <c r="D773" s="217"/>
      <c r="E773" s="217"/>
      <c r="F773" s="162"/>
      <c r="G773" s="162"/>
    </row>
    <row r="774">
      <c r="D774" s="217"/>
      <c r="E774" s="217"/>
      <c r="F774" s="162"/>
      <c r="G774" s="162"/>
    </row>
    <row r="775">
      <c r="D775" s="217"/>
      <c r="E775" s="217"/>
      <c r="F775" s="162"/>
      <c r="G775" s="162"/>
    </row>
    <row r="776">
      <c r="D776" s="217"/>
      <c r="E776" s="217"/>
      <c r="F776" s="162"/>
      <c r="G776" s="162"/>
    </row>
    <row r="777">
      <c r="D777" s="217"/>
      <c r="E777" s="217"/>
      <c r="F777" s="162"/>
      <c r="G777" s="162"/>
    </row>
    <row r="778">
      <c r="D778" s="217"/>
      <c r="E778" s="217"/>
      <c r="F778" s="162"/>
      <c r="G778" s="162"/>
    </row>
    <row r="779">
      <c r="D779" s="217"/>
      <c r="E779" s="217"/>
      <c r="F779" s="162"/>
      <c r="G779" s="162"/>
    </row>
    <row r="780">
      <c r="D780" s="217"/>
      <c r="E780" s="217"/>
      <c r="F780" s="162"/>
      <c r="G780" s="162"/>
    </row>
    <row r="781">
      <c r="D781" s="217"/>
      <c r="E781" s="217"/>
      <c r="F781" s="162"/>
      <c r="G781" s="162"/>
    </row>
    <row r="782">
      <c r="D782" s="217"/>
      <c r="E782" s="217"/>
      <c r="F782" s="162"/>
      <c r="G782" s="162"/>
    </row>
    <row r="783">
      <c r="D783" s="217"/>
      <c r="E783" s="217"/>
      <c r="F783" s="162"/>
      <c r="G783" s="162"/>
    </row>
    <row r="784">
      <c r="D784" s="217"/>
      <c r="E784" s="217"/>
      <c r="F784" s="162"/>
      <c r="G784" s="162"/>
    </row>
    <row r="785">
      <c r="D785" s="217"/>
      <c r="E785" s="217"/>
      <c r="F785" s="162"/>
      <c r="G785" s="162"/>
    </row>
    <row r="786">
      <c r="D786" s="217"/>
      <c r="E786" s="217"/>
      <c r="F786" s="162"/>
      <c r="G786" s="162"/>
    </row>
    <row r="787">
      <c r="D787" s="217"/>
      <c r="E787" s="217"/>
      <c r="F787" s="162"/>
      <c r="G787" s="162"/>
    </row>
    <row r="788">
      <c r="D788" s="217"/>
      <c r="E788" s="217"/>
      <c r="F788" s="162"/>
      <c r="G788" s="162"/>
    </row>
    <row r="789">
      <c r="D789" s="217"/>
      <c r="E789" s="217"/>
      <c r="F789" s="162"/>
      <c r="G789" s="162"/>
    </row>
    <row r="790">
      <c r="D790" s="217"/>
      <c r="E790" s="217"/>
      <c r="F790" s="162"/>
      <c r="G790" s="162"/>
    </row>
    <row r="791">
      <c r="D791" s="217"/>
      <c r="E791" s="217"/>
      <c r="F791" s="162"/>
      <c r="G791" s="162"/>
    </row>
    <row r="792">
      <c r="D792" s="217"/>
      <c r="E792" s="217"/>
      <c r="F792" s="162"/>
      <c r="G792" s="162"/>
    </row>
    <row r="793">
      <c r="D793" s="217"/>
      <c r="E793" s="217"/>
      <c r="F793" s="162"/>
      <c r="G793" s="162"/>
    </row>
    <row r="794">
      <c r="D794" s="217"/>
      <c r="E794" s="217"/>
      <c r="F794" s="162"/>
      <c r="G794" s="162"/>
    </row>
    <row r="795">
      <c r="D795" s="217"/>
      <c r="E795" s="217"/>
      <c r="F795" s="162"/>
      <c r="G795" s="162"/>
    </row>
    <row r="796">
      <c r="D796" s="217"/>
      <c r="E796" s="217"/>
      <c r="F796" s="162"/>
      <c r="G796" s="162"/>
    </row>
    <row r="797">
      <c r="D797" s="217"/>
      <c r="E797" s="217"/>
      <c r="F797" s="162"/>
      <c r="G797" s="162"/>
    </row>
    <row r="798">
      <c r="D798" s="217"/>
      <c r="E798" s="217"/>
      <c r="F798" s="162"/>
      <c r="G798" s="162"/>
    </row>
    <row r="799">
      <c r="D799" s="217"/>
      <c r="E799" s="217"/>
      <c r="F799" s="162"/>
      <c r="G799" s="162"/>
    </row>
    <row r="800">
      <c r="D800" s="217"/>
      <c r="E800" s="217"/>
      <c r="F800" s="162"/>
      <c r="G800" s="162"/>
    </row>
    <row r="801">
      <c r="D801" s="217"/>
      <c r="E801" s="217"/>
      <c r="F801" s="162"/>
      <c r="G801" s="162"/>
    </row>
    <row r="802">
      <c r="D802" s="217"/>
      <c r="E802" s="217"/>
      <c r="F802" s="162"/>
      <c r="G802" s="162"/>
    </row>
    <row r="803">
      <c r="D803" s="217"/>
      <c r="E803" s="217"/>
      <c r="F803" s="162"/>
      <c r="G803" s="162"/>
    </row>
    <row r="804">
      <c r="D804" s="217"/>
      <c r="E804" s="217"/>
      <c r="F804" s="162"/>
      <c r="G804" s="162"/>
    </row>
    <row r="805">
      <c r="D805" s="217"/>
      <c r="E805" s="217"/>
      <c r="F805" s="162"/>
      <c r="G805" s="162"/>
    </row>
    <row r="806">
      <c r="D806" s="217"/>
      <c r="E806" s="217"/>
      <c r="F806" s="162"/>
      <c r="G806" s="162"/>
    </row>
    <row r="807">
      <c r="D807" s="217"/>
      <c r="E807" s="217"/>
      <c r="F807" s="162"/>
      <c r="G807" s="162"/>
    </row>
    <row r="808">
      <c r="D808" s="217"/>
      <c r="E808" s="217"/>
      <c r="F808" s="162"/>
      <c r="G808" s="162"/>
    </row>
    <row r="809">
      <c r="D809" s="217"/>
      <c r="E809" s="217"/>
      <c r="F809" s="162"/>
      <c r="G809" s="162"/>
    </row>
    <row r="810">
      <c r="D810" s="217"/>
      <c r="E810" s="217"/>
      <c r="F810" s="162"/>
      <c r="G810" s="162"/>
    </row>
    <row r="811">
      <c r="D811" s="217"/>
      <c r="E811" s="217"/>
      <c r="F811" s="162"/>
      <c r="G811" s="162"/>
    </row>
    <row r="812">
      <c r="D812" s="217"/>
      <c r="E812" s="217"/>
      <c r="F812" s="162"/>
      <c r="G812" s="162"/>
    </row>
    <row r="813">
      <c r="D813" s="217"/>
      <c r="E813" s="217"/>
      <c r="F813" s="162"/>
      <c r="G813" s="162"/>
    </row>
    <row r="814">
      <c r="D814" s="217"/>
      <c r="E814" s="217"/>
      <c r="F814" s="162"/>
      <c r="G814" s="162"/>
    </row>
    <row r="815">
      <c r="D815" s="217"/>
      <c r="E815" s="217"/>
      <c r="F815" s="162"/>
      <c r="G815" s="162"/>
    </row>
    <row r="816">
      <c r="D816" s="217"/>
      <c r="E816" s="217"/>
      <c r="F816" s="162"/>
      <c r="G816" s="162"/>
    </row>
    <row r="817">
      <c r="D817" s="217"/>
      <c r="E817" s="217"/>
      <c r="F817" s="162"/>
      <c r="G817" s="162"/>
    </row>
    <row r="818">
      <c r="D818" s="217"/>
      <c r="E818" s="217"/>
      <c r="F818" s="162"/>
      <c r="G818" s="162"/>
    </row>
    <row r="819">
      <c r="D819" s="217"/>
      <c r="E819" s="217"/>
      <c r="F819" s="162"/>
      <c r="G819" s="162"/>
    </row>
    <row r="820">
      <c r="D820" s="217"/>
      <c r="E820" s="217"/>
      <c r="F820" s="162"/>
      <c r="G820" s="162"/>
    </row>
    <row r="821">
      <c r="D821" s="217"/>
      <c r="E821" s="217"/>
      <c r="F821" s="162"/>
      <c r="G821" s="162"/>
    </row>
    <row r="822">
      <c r="D822" s="217"/>
      <c r="E822" s="217"/>
      <c r="F822" s="162"/>
      <c r="G822" s="162"/>
    </row>
    <row r="823">
      <c r="D823" s="217"/>
      <c r="E823" s="217"/>
      <c r="F823" s="162"/>
      <c r="G823" s="162"/>
    </row>
    <row r="824">
      <c r="D824" s="217"/>
      <c r="E824" s="217"/>
      <c r="F824" s="162"/>
      <c r="G824" s="162"/>
    </row>
    <row r="825">
      <c r="D825" s="217"/>
      <c r="E825" s="217"/>
      <c r="F825" s="162"/>
      <c r="G825" s="162"/>
    </row>
    <row r="826">
      <c r="D826" s="217"/>
      <c r="E826" s="217"/>
      <c r="F826" s="162"/>
      <c r="G826" s="162"/>
    </row>
    <row r="827">
      <c r="D827" s="217"/>
      <c r="E827" s="217"/>
      <c r="F827" s="162"/>
      <c r="G827" s="162"/>
    </row>
    <row r="828">
      <c r="D828" s="217"/>
      <c r="E828" s="217"/>
      <c r="F828" s="162"/>
      <c r="G828" s="162"/>
    </row>
    <row r="829">
      <c r="D829" s="217"/>
      <c r="E829" s="217"/>
      <c r="F829" s="162"/>
      <c r="G829" s="162"/>
    </row>
    <row r="830">
      <c r="D830" s="217"/>
      <c r="E830" s="217"/>
      <c r="F830" s="162"/>
      <c r="G830" s="162"/>
    </row>
    <row r="831">
      <c r="D831" s="217"/>
      <c r="E831" s="217"/>
      <c r="F831" s="162"/>
      <c r="G831" s="162"/>
    </row>
    <row r="832">
      <c r="D832" s="217"/>
      <c r="E832" s="217"/>
      <c r="F832" s="162"/>
      <c r="G832" s="162"/>
    </row>
    <row r="833">
      <c r="D833" s="217"/>
      <c r="E833" s="217"/>
      <c r="F833" s="162"/>
      <c r="G833" s="162"/>
    </row>
    <row r="834">
      <c r="D834" s="217"/>
      <c r="E834" s="217"/>
      <c r="F834" s="162"/>
      <c r="G834" s="162"/>
    </row>
    <row r="835">
      <c r="D835" s="217"/>
      <c r="E835" s="217"/>
      <c r="F835" s="162"/>
      <c r="G835" s="162"/>
    </row>
    <row r="836">
      <c r="D836" s="217"/>
      <c r="E836" s="217"/>
      <c r="F836" s="162"/>
      <c r="G836" s="162"/>
    </row>
    <row r="837">
      <c r="D837" s="217"/>
      <c r="E837" s="217"/>
      <c r="F837" s="162"/>
      <c r="G837" s="162"/>
    </row>
    <row r="838">
      <c r="D838" s="217"/>
      <c r="E838" s="217"/>
      <c r="F838" s="162"/>
      <c r="G838" s="162"/>
    </row>
    <row r="839">
      <c r="D839" s="217"/>
      <c r="E839" s="217"/>
      <c r="F839" s="162"/>
      <c r="G839" s="162"/>
    </row>
    <row r="840">
      <c r="D840" s="217"/>
      <c r="E840" s="217"/>
      <c r="F840" s="162"/>
      <c r="G840" s="162"/>
    </row>
    <row r="841">
      <c r="D841" s="217"/>
      <c r="E841" s="217"/>
      <c r="F841" s="162"/>
      <c r="G841" s="162"/>
    </row>
    <row r="842">
      <c r="D842" s="217"/>
      <c r="E842" s="217"/>
      <c r="F842" s="162"/>
      <c r="G842" s="162"/>
    </row>
    <row r="843">
      <c r="D843" s="217"/>
      <c r="E843" s="217"/>
      <c r="F843" s="162"/>
      <c r="G843" s="162"/>
    </row>
    <row r="844">
      <c r="D844" s="217"/>
      <c r="E844" s="217"/>
      <c r="F844" s="162"/>
      <c r="G844" s="162"/>
    </row>
    <row r="845">
      <c r="D845" s="217"/>
      <c r="E845" s="217"/>
      <c r="F845" s="162"/>
      <c r="G845" s="162"/>
    </row>
    <row r="846">
      <c r="D846" s="217"/>
      <c r="E846" s="217"/>
      <c r="F846" s="162"/>
      <c r="G846" s="162"/>
    </row>
    <row r="847">
      <c r="D847" s="217"/>
      <c r="E847" s="217"/>
      <c r="F847" s="162"/>
      <c r="G847" s="162"/>
    </row>
    <row r="848">
      <c r="D848" s="217"/>
      <c r="E848" s="217"/>
      <c r="F848" s="162"/>
      <c r="G848" s="162"/>
    </row>
    <row r="849">
      <c r="D849" s="217"/>
      <c r="E849" s="217"/>
      <c r="F849" s="162"/>
      <c r="G849" s="162"/>
    </row>
    <row r="850">
      <c r="D850" s="217"/>
      <c r="E850" s="217"/>
      <c r="F850" s="162"/>
      <c r="G850" s="162"/>
    </row>
    <row r="851">
      <c r="D851" s="217"/>
      <c r="E851" s="217"/>
      <c r="F851" s="162"/>
      <c r="G851" s="162"/>
    </row>
    <row r="852">
      <c r="D852" s="217"/>
      <c r="E852" s="217"/>
      <c r="F852" s="162"/>
      <c r="G852" s="162"/>
    </row>
    <row r="853">
      <c r="D853" s="217"/>
      <c r="E853" s="217"/>
      <c r="F853" s="162"/>
      <c r="G853" s="162"/>
    </row>
    <row r="854">
      <c r="D854" s="217"/>
      <c r="E854" s="217"/>
      <c r="F854" s="162"/>
      <c r="G854" s="162"/>
    </row>
    <row r="855">
      <c r="D855" s="217"/>
      <c r="E855" s="217"/>
      <c r="F855" s="162"/>
      <c r="G855" s="162"/>
    </row>
    <row r="856">
      <c r="D856" s="217"/>
      <c r="E856" s="217"/>
      <c r="F856" s="162"/>
      <c r="G856" s="162"/>
    </row>
    <row r="857">
      <c r="D857" s="217"/>
      <c r="E857" s="217"/>
      <c r="F857" s="162"/>
      <c r="G857" s="162"/>
    </row>
    <row r="858">
      <c r="D858" s="217"/>
      <c r="E858" s="217"/>
      <c r="F858" s="162"/>
      <c r="G858" s="162"/>
    </row>
    <row r="859">
      <c r="D859" s="217"/>
      <c r="E859" s="217"/>
      <c r="F859" s="162"/>
      <c r="G859" s="162"/>
    </row>
    <row r="860">
      <c r="D860" s="217"/>
      <c r="E860" s="217"/>
      <c r="F860" s="162"/>
      <c r="G860" s="162"/>
    </row>
    <row r="861">
      <c r="D861" s="217"/>
      <c r="E861" s="217"/>
      <c r="F861" s="162"/>
      <c r="G861" s="162"/>
    </row>
    <row r="862">
      <c r="D862" s="217"/>
      <c r="E862" s="217"/>
      <c r="F862" s="162"/>
      <c r="G862" s="162"/>
    </row>
    <row r="863">
      <c r="D863" s="217"/>
      <c r="E863" s="217"/>
      <c r="F863" s="162"/>
      <c r="G863" s="162"/>
    </row>
    <row r="864">
      <c r="D864" s="217"/>
      <c r="E864" s="217"/>
      <c r="F864" s="162"/>
      <c r="G864" s="162"/>
    </row>
    <row r="865">
      <c r="D865" s="217"/>
      <c r="E865" s="217"/>
      <c r="F865" s="162"/>
      <c r="G865" s="162"/>
    </row>
    <row r="866">
      <c r="D866" s="217"/>
      <c r="E866" s="217"/>
      <c r="F866" s="162"/>
      <c r="G866" s="162"/>
    </row>
    <row r="867">
      <c r="D867" s="217"/>
      <c r="E867" s="217"/>
      <c r="F867" s="162"/>
      <c r="G867" s="162"/>
    </row>
    <row r="868">
      <c r="D868" s="217"/>
      <c r="E868" s="217"/>
      <c r="F868" s="162"/>
      <c r="G868" s="162"/>
    </row>
    <row r="869">
      <c r="D869" s="217"/>
      <c r="E869" s="217"/>
      <c r="F869" s="162"/>
      <c r="G869" s="162"/>
    </row>
    <row r="870">
      <c r="D870" s="217"/>
      <c r="E870" s="217"/>
      <c r="F870" s="162"/>
      <c r="G870" s="162"/>
    </row>
    <row r="871">
      <c r="D871" s="217"/>
      <c r="E871" s="217"/>
      <c r="F871" s="162"/>
      <c r="G871" s="162"/>
    </row>
    <row r="872">
      <c r="D872" s="217"/>
      <c r="E872" s="217"/>
      <c r="F872" s="162"/>
      <c r="G872" s="162"/>
    </row>
    <row r="873">
      <c r="D873" s="217"/>
      <c r="E873" s="217"/>
      <c r="F873" s="162"/>
      <c r="G873" s="162"/>
    </row>
    <row r="874">
      <c r="D874" s="217"/>
      <c r="E874" s="217"/>
      <c r="F874" s="162"/>
      <c r="G874" s="162"/>
    </row>
    <row r="875">
      <c r="D875" s="217"/>
      <c r="E875" s="217"/>
      <c r="F875" s="162"/>
      <c r="G875" s="162"/>
    </row>
    <row r="876">
      <c r="D876" s="217"/>
      <c r="E876" s="217"/>
      <c r="F876" s="162"/>
      <c r="G876" s="162"/>
    </row>
    <row r="877">
      <c r="D877" s="217"/>
      <c r="E877" s="217"/>
      <c r="F877" s="162"/>
      <c r="G877" s="162"/>
    </row>
    <row r="878">
      <c r="D878" s="217"/>
      <c r="E878" s="217"/>
      <c r="F878" s="162"/>
      <c r="G878" s="162"/>
    </row>
    <row r="879">
      <c r="D879" s="217"/>
      <c r="E879" s="217"/>
      <c r="F879" s="162"/>
      <c r="G879" s="162"/>
    </row>
    <row r="880">
      <c r="D880" s="217"/>
      <c r="E880" s="217"/>
      <c r="F880" s="162"/>
      <c r="G880" s="162"/>
    </row>
    <row r="881">
      <c r="D881" s="217"/>
      <c r="E881" s="217"/>
      <c r="F881" s="162"/>
      <c r="G881" s="162"/>
    </row>
    <row r="882">
      <c r="D882" s="217"/>
      <c r="E882" s="217"/>
      <c r="F882" s="162"/>
      <c r="G882" s="162"/>
    </row>
    <row r="883">
      <c r="D883" s="217"/>
      <c r="E883" s="217"/>
      <c r="F883" s="162"/>
      <c r="G883" s="162"/>
    </row>
    <row r="884">
      <c r="D884" s="217"/>
      <c r="E884" s="217"/>
      <c r="F884" s="162"/>
      <c r="G884" s="162"/>
    </row>
    <row r="885">
      <c r="D885" s="217"/>
      <c r="E885" s="217"/>
      <c r="F885" s="162"/>
      <c r="G885" s="162"/>
    </row>
    <row r="886">
      <c r="D886" s="217"/>
      <c r="E886" s="217"/>
      <c r="F886" s="162"/>
      <c r="G886" s="162"/>
    </row>
    <row r="887">
      <c r="D887" s="217"/>
      <c r="E887" s="217"/>
      <c r="F887" s="162"/>
      <c r="G887" s="162"/>
    </row>
    <row r="888">
      <c r="D888" s="217"/>
      <c r="E888" s="217"/>
      <c r="F888" s="162"/>
      <c r="G888" s="162"/>
    </row>
    <row r="889">
      <c r="D889" s="217"/>
      <c r="E889" s="217"/>
      <c r="F889" s="162"/>
      <c r="G889" s="162"/>
    </row>
    <row r="890">
      <c r="D890" s="217"/>
      <c r="E890" s="217"/>
      <c r="F890" s="162"/>
      <c r="G890" s="162"/>
    </row>
    <row r="891">
      <c r="D891" s="217"/>
      <c r="E891" s="217"/>
      <c r="F891" s="162"/>
      <c r="G891" s="162"/>
    </row>
    <row r="892">
      <c r="D892" s="217"/>
      <c r="E892" s="217"/>
      <c r="F892" s="162"/>
      <c r="G892" s="162"/>
    </row>
    <row r="893">
      <c r="D893" s="217"/>
      <c r="E893" s="217"/>
      <c r="F893" s="162"/>
      <c r="G893" s="162"/>
    </row>
    <row r="894">
      <c r="D894" s="217"/>
      <c r="E894" s="217"/>
      <c r="F894" s="162"/>
      <c r="G894" s="162"/>
    </row>
    <row r="895">
      <c r="D895" s="217"/>
      <c r="E895" s="217"/>
      <c r="F895" s="162"/>
      <c r="G895" s="162"/>
    </row>
    <row r="896">
      <c r="D896" s="217"/>
      <c r="E896" s="217"/>
      <c r="F896" s="162"/>
      <c r="G896" s="162"/>
    </row>
    <row r="897">
      <c r="D897" s="217"/>
      <c r="E897" s="217"/>
      <c r="F897" s="162"/>
      <c r="G897" s="162"/>
    </row>
    <row r="898">
      <c r="D898" s="217"/>
      <c r="E898" s="217"/>
      <c r="F898" s="162"/>
      <c r="G898" s="162"/>
    </row>
    <row r="899">
      <c r="D899" s="217"/>
      <c r="E899" s="217"/>
      <c r="F899" s="162"/>
      <c r="G899" s="162"/>
    </row>
    <row r="900">
      <c r="D900" s="217"/>
      <c r="E900" s="217"/>
      <c r="F900" s="162"/>
      <c r="G900" s="162"/>
    </row>
    <row r="901">
      <c r="D901" s="217"/>
      <c r="E901" s="217"/>
      <c r="F901" s="162"/>
      <c r="G901" s="162"/>
    </row>
    <row r="902">
      <c r="D902" s="217"/>
      <c r="E902" s="217"/>
      <c r="F902" s="162"/>
      <c r="G902" s="162"/>
    </row>
    <row r="903">
      <c r="D903" s="217"/>
      <c r="E903" s="217"/>
      <c r="F903" s="162"/>
      <c r="G903" s="162"/>
    </row>
    <row r="904">
      <c r="D904" s="217"/>
      <c r="E904" s="217"/>
      <c r="F904" s="162"/>
      <c r="G904" s="162"/>
    </row>
    <row r="905">
      <c r="D905" s="217"/>
      <c r="E905" s="217"/>
      <c r="F905" s="162"/>
      <c r="G905" s="162"/>
    </row>
    <row r="906">
      <c r="D906" s="217"/>
      <c r="E906" s="217"/>
      <c r="F906" s="162"/>
      <c r="G906" s="162"/>
    </row>
    <row r="907">
      <c r="D907" s="217"/>
      <c r="E907" s="217"/>
      <c r="F907" s="162"/>
      <c r="G907" s="162"/>
    </row>
    <row r="908">
      <c r="D908" s="217"/>
      <c r="E908" s="217"/>
      <c r="F908" s="162"/>
      <c r="G908" s="162"/>
    </row>
    <row r="909">
      <c r="D909" s="217"/>
      <c r="E909" s="217"/>
      <c r="F909" s="162"/>
      <c r="G909" s="162"/>
    </row>
    <row r="910">
      <c r="D910" s="217"/>
      <c r="E910" s="217"/>
      <c r="F910" s="162"/>
      <c r="G910" s="162"/>
    </row>
    <row r="911">
      <c r="D911" s="217"/>
      <c r="E911" s="217"/>
      <c r="F911" s="162"/>
      <c r="G911" s="162"/>
    </row>
    <row r="912">
      <c r="D912" s="217"/>
      <c r="E912" s="217"/>
      <c r="F912" s="162"/>
      <c r="G912" s="162"/>
    </row>
    <row r="913">
      <c r="D913" s="217"/>
      <c r="E913" s="217"/>
      <c r="F913" s="162"/>
      <c r="G913" s="162"/>
    </row>
    <row r="914">
      <c r="D914" s="217"/>
      <c r="E914" s="217"/>
      <c r="F914" s="162"/>
      <c r="G914" s="162"/>
    </row>
    <row r="915">
      <c r="D915" s="217"/>
      <c r="E915" s="217"/>
      <c r="F915" s="162"/>
      <c r="G915" s="162"/>
    </row>
    <row r="916">
      <c r="D916" s="217"/>
      <c r="E916" s="217"/>
      <c r="F916" s="162"/>
      <c r="G916" s="162"/>
    </row>
    <row r="917">
      <c r="D917" s="217"/>
      <c r="E917" s="217"/>
      <c r="F917" s="162"/>
      <c r="G917" s="162"/>
    </row>
    <row r="918">
      <c r="D918" s="217"/>
      <c r="E918" s="217"/>
      <c r="F918" s="162"/>
      <c r="G918" s="162"/>
    </row>
    <row r="919">
      <c r="D919" s="217"/>
      <c r="E919" s="217"/>
      <c r="F919" s="162"/>
      <c r="G919" s="162"/>
    </row>
    <row r="920">
      <c r="D920" s="217"/>
      <c r="E920" s="217"/>
      <c r="F920" s="162"/>
      <c r="G920" s="162"/>
    </row>
    <row r="921">
      <c r="D921" s="217"/>
      <c r="E921" s="217"/>
      <c r="F921" s="162"/>
      <c r="G921" s="162"/>
    </row>
    <row r="922">
      <c r="D922" s="217"/>
      <c r="E922" s="217"/>
      <c r="F922" s="162"/>
      <c r="G922" s="162"/>
    </row>
    <row r="923">
      <c r="D923" s="217"/>
      <c r="E923" s="217"/>
      <c r="F923" s="162"/>
      <c r="G923" s="162"/>
    </row>
    <row r="924">
      <c r="D924" s="217"/>
      <c r="E924" s="217"/>
      <c r="F924" s="162"/>
      <c r="G924" s="162"/>
    </row>
    <row r="925">
      <c r="D925" s="217"/>
      <c r="E925" s="217"/>
      <c r="F925" s="162"/>
      <c r="G925" s="162"/>
    </row>
    <row r="926">
      <c r="D926" s="217"/>
      <c r="E926" s="217"/>
      <c r="F926" s="162"/>
      <c r="G926" s="162"/>
    </row>
    <row r="927">
      <c r="D927" s="217"/>
      <c r="E927" s="217"/>
      <c r="F927" s="162"/>
      <c r="G927" s="162"/>
    </row>
    <row r="928">
      <c r="D928" s="217"/>
      <c r="E928" s="217"/>
      <c r="F928" s="162"/>
      <c r="G928" s="162"/>
    </row>
    <row r="929">
      <c r="D929" s="217"/>
      <c r="E929" s="217"/>
      <c r="F929" s="162"/>
      <c r="G929" s="162"/>
    </row>
    <row r="930">
      <c r="D930" s="217"/>
      <c r="E930" s="217"/>
      <c r="F930" s="162"/>
      <c r="G930" s="162"/>
    </row>
    <row r="931">
      <c r="D931" s="217"/>
      <c r="E931" s="217"/>
      <c r="F931" s="162"/>
      <c r="G931" s="162"/>
    </row>
    <row r="932">
      <c r="D932" s="217"/>
      <c r="E932" s="217"/>
      <c r="F932" s="162"/>
      <c r="G932" s="162"/>
    </row>
    <row r="933">
      <c r="D933" s="217"/>
      <c r="E933" s="217"/>
      <c r="F933" s="162"/>
      <c r="G933" s="162"/>
    </row>
    <row r="934">
      <c r="D934" s="217"/>
      <c r="E934" s="217"/>
      <c r="F934" s="162"/>
      <c r="G934" s="162"/>
    </row>
    <row r="935">
      <c r="D935" s="217"/>
      <c r="E935" s="217"/>
      <c r="F935" s="162"/>
      <c r="G935" s="162"/>
    </row>
    <row r="936">
      <c r="D936" s="217"/>
      <c r="E936" s="217"/>
      <c r="F936" s="162"/>
      <c r="G936" s="162"/>
    </row>
    <row r="937">
      <c r="D937" s="217"/>
      <c r="E937" s="217"/>
      <c r="F937" s="162"/>
      <c r="G937" s="162"/>
    </row>
    <row r="938">
      <c r="D938" s="217"/>
      <c r="E938" s="217"/>
      <c r="F938" s="162"/>
      <c r="G938" s="162"/>
    </row>
    <row r="939">
      <c r="D939" s="217"/>
      <c r="E939" s="217"/>
      <c r="F939" s="162"/>
      <c r="G939" s="162"/>
    </row>
    <row r="940">
      <c r="D940" s="217"/>
      <c r="E940" s="217"/>
      <c r="F940" s="162"/>
      <c r="G940" s="162"/>
    </row>
    <row r="941">
      <c r="D941" s="217"/>
      <c r="E941" s="217"/>
      <c r="F941" s="162"/>
      <c r="G941" s="162"/>
    </row>
    <row r="942">
      <c r="D942" s="217"/>
      <c r="E942" s="217"/>
      <c r="F942" s="162"/>
      <c r="G942" s="162"/>
    </row>
    <row r="943">
      <c r="D943" s="217"/>
      <c r="E943" s="217"/>
      <c r="F943" s="162"/>
      <c r="G943" s="162"/>
    </row>
    <row r="944">
      <c r="D944" s="217"/>
      <c r="E944" s="217"/>
      <c r="F944" s="162"/>
      <c r="G944" s="162"/>
    </row>
    <row r="945">
      <c r="D945" s="217"/>
      <c r="E945" s="217"/>
      <c r="F945" s="162"/>
      <c r="G945" s="162"/>
    </row>
    <row r="946">
      <c r="D946" s="217"/>
      <c r="E946" s="217"/>
      <c r="F946" s="162"/>
      <c r="G946" s="162"/>
    </row>
    <row r="947">
      <c r="D947" s="217"/>
      <c r="E947" s="217"/>
      <c r="F947" s="162"/>
      <c r="G947" s="162"/>
    </row>
    <row r="948">
      <c r="D948" s="217"/>
      <c r="E948" s="217"/>
      <c r="F948" s="162"/>
      <c r="G948" s="162"/>
    </row>
    <row r="949">
      <c r="D949" s="217"/>
      <c r="E949" s="217"/>
      <c r="F949" s="162"/>
      <c r="G949" s="162"/>
    </row>
    <row r="950">
      <c r="D950" s="217"/>
      <c r="E950" s="217"/>
      <c r="F950" s="162"/>
      <c r="G950" s="162"/>
    </row>
    <row r="951">
      <c r="D951" s="217"/>
      <c r="E951" s="217"/>
      <c r="F951" s="162"/>
      <c r="G951" s="162"/>
    </row>
    <row r="952">
      <c r="D952" s="217"/>
      <c r="E952" s="217"/>
      <c r="F952" s="162"/>
      <c r="G952" s="162"/>
    </row>
    <row r="953">
      <c r="D953" s="217"/>
      <c r="E953" s="217"/>
      <c r="F953" s="162"/>
      <c r="G953" s="162"/>
    </row>
    <row r="954">
      <c r="D954" s="217"/>
      <c r="E954" s="217"/>
      <c r="F954" s="162"/>
      <c r="G954" s="162"/>
    </row>
    <row r="955">
      <c r="D955" s="217"/>
      <c r="E955" s="217"/>
      <c r="F955" s="162"/>
      <c r="G955" s="162"/>
    </row>
    <row r="956">
      <c r="D956" s="217"/>
      <c r="E956" s="217"/>
      <c r="F956" s="162"/>
      <c r="G956" s="162"/>
    </row>
    <row r="957">
      <c r="D957" s="217"/>
      <c r="E957" s="217"/>
      <c r="F957" s="162"/>
      <c r="G957" s="162"/>
    </row>
    <row r="958">
      <c r="D958" s="217"/>
      <c r="E958" s="217"/>
      <c r="F958" s="162"/>
      <c r="G958" s="162"/>
    </row>
    <row r="959">
      <c r="D959" s="217"/>
      <c r="E959" s="217"/>
      <c r="F959" s="162"/>
      <c r="G959" s="162"/>
    </row>
    <row r="960">
      <c r="D960" s="217"/>
      <c r="E960" s="217"/>
      <c r="F960" s="162"/>
      <c r="G960" s="162"/>
    </row>
    <row r="961">
      <c r="D961" s="217"/>
      <c r="E961" s="217"/>
      <c r="F961" s="162"/>
      <c r="G961" s="162"/>
    </row>
    <row r="962">
      <c r="D962" s="217"/>
      <c r="E962" s="217"/>
      <c r="F962" s="162"/>
      <c r="G962" s="162"/>
    </row>
    <row r="963">
      <c r="D963" s="217"/>
      <c r="E963" s="217"/>
      <c r="F963" s="162"/>
      <c r="G963" s="162"/>
    </row>
    <row r="964">
      <c r="D964" s="217"/>
      <c r="E964" s="217"/>
      <c r="F964" s="162"/>
      <c r="G964" s="162"/>
    </row>
    <row r="965">
      <c r="D965" s="217"/>
      <c r="E965" s="217"/>
      <c r="F965" s="162"/>
      <c r="G965" s="162"/>
    </row>
    <row r="966">
      <c r="D966" s="217"/>
      <c r="E966" s="217"/>
      <c r="F966" s="162"/>
      <c r="G966" s="162"/>
    </row>
    <row r="967">
      <c r="D967" s="217"/>
      <c r="E967" s="217"/>
      <c r="F967" s="162"/>
      <c r="G967" s="162"/>
    </row>
    <row r="968">
      <c r="D968" s="217"/>
      <c r="E968" s="217"/>
      <c r="F968" s="162"/>
      <c r="G968" s="162"/>
    </row>
    <row r="969">
      <c r="D969" s="217"/>
      <c r="E969" s="217"/>
      <c r="F969" s="162"/>
      <c r="G969" s="162"/>
    </row>
    <row r="970">
      <c r="D970" s="217"/>
      <c r="E970" s="217"/>
      <c r="F970" s="162"/>
      <c r="G970" s="162"/>
    </row>
    <row r="971">
      <c r="D971" s="217"/>
      <c r="E971" s="217"/>
      <c r="F971" s="162"/>
      <c r="G971" s="162"/>
    </row>
    <row r="972">
      <c r="D972" s="217"/>
      <c r="E972" s="217"/>
      <c r="F972" s="162"/>
      <c r="G972" s="162"/>
    </row>
    <row r="973">
      <c r="D973" s="217"/>
      <c r="E973" s="217"/>
      <c r="F973" s="162"/>
      <c r="G973" s="162"/>
    </row>
    <row r="974">
      <c r="D974" s="217"/>
      <c r="E974" s="217"/>
      <c r="F974" s="162"/>
      <c r="G974" s="162"/>
    </row>
    <row r="975">
      <c r="D975" s="217"/>
      <c r="E975" s="217"/>
      <c r="F975" s="162"/>
      <c r="G975" s="162"/>
    </row>
    <row r="976">
      <c r="D976" s="217"/>
      <c r="E976" s="217"/>
      <c r="F976" s="162"/>
      <c r="G976" s="162"/>
    </row>
    <row r="977">
      <c r="D977" s="217"/>
      <c r="E977" s="217"/>
      <c r="F977" s="162"/>
      <c r="G977" s="162"/>
    </row>
    <row r="978">
      <c r="D978" s="217"/>
      <c r="E978" s="217"/>
      <c r="F978" s="162"/>
      <c r="G978" s="162"/>
    </row>
    <row r="979">
      <c r="D979" s="217"/>
      <c r="E979" s="217"/>
      <c r="F979" s="162"/>
      <c r="G979" s="162"/>
    </row>
    <row r="980">
      <c r="D980" s="217"/>
      <c r="E980" s="217"/>
      <c r="F980" s="162"/>
      <c r="G980" s="162"/>
    </row>
    <row r="981">
      <c r="D981" s="217"/>
      <c r="E981" s="217"/>
      <c r="F981" s="162"/>
      <c r="G981" s="162"/>
    </row>
    <row r="982">
      <c r="D982" s="217"/>
      <c r="E982" s="217"/>
      <c r="F982" s="162"/>
      <c r="G982" s="162"/>
    </row>
    <row r="983">
      <c r="D983" s="217"/>
      <c r="E983" s="217"/>
      <c r="F983" s="162"/>
      <c r="G983" s="162"/>
    </row>
    <row r="984">
      <c r="D984" s="217"/>
      <c r="E984" s="217"/>
      <c r="F984" s="162"/>
      <c r="G984" s="162"/>
    </row>
    <row r="985">
      <c r="D985" s="217"/>
      <c r="E985" s="217"/>
      <c r="F985" s="162"/>
      <c r="G985" s="162"/>
    </row>
    <row r="986">
      <c r="D986" s="217"/>
      <c r="E986" s="217"/>
      <c r="F986" s="162"/>
      <c r="G986" s="162"/>
    </row>
    <row r="987">
      <c r="D987" s="217"/>
      <c r="E987" s="217"/>
      <c r="F987" s="162"/>
      <c r="G987" s="162"/>
    </row>
    <row r="988">
      <c r="D988" s="217"/>
      <c r="E988" s="217"/>
      <c r="F988" s="162"/>
      <c r="G988" s="162"/>
    </row>
    <row r="989">
      <c r="D989" s="217"/>
      <c r="E989" s="217"/>
      <c r="F989" s="162"/>
      <c r="G989" s="162"/>
    </row>
    <row r="990">
      <c r="D990" s="217"/>
      <c r="E990" s="217"/>
      <c r="F990" s="162"/>
      <c r="G990" s="162"/>
    </row>
    <row r="991">
      <c r="D991" s="217"/>
      <c r="E991" s="217"/>
      <c r="F991" s="162"/>
      <c r="G991" s="162"/>
    </row>
    <row r="992">
      <c r="D992" s="217"/>
      <c r="E992" s="217"/>
      <c r="F992" s="162"/>
      <c r="G992" s="162"/>
    </row>
    <row r="993">
      <c r="D993" s="217"/>
      <c r="E993" s="217"/>
      <c r="F993" s="162"/>
      <c r="G993" s="162"/>
    </row>
    <row r="994">
      <c r="D994" s="217"/>
      <c r="E994" s="217"/>
      <c r="F994" s="162"/>
      <c r="G994" s="162"/>
    </row>
    <row r="995">
      <c r="D995" s="217"/>
      <c r="E995" s="217"/>
      <c r="F995" s="162"/>
      <c r="G995" s="162"/>
    </row>
    <row r="996">
      <c r="D996" s="217"/>
      <c r="E996" s="217"/>
      <c r="F996" s="162"/>
      <c r="G996" s="162"/>
    </row>
    <row r="997">
      <c r="D997" s="217"/>
      <c r="E997" s="217"/>
      <c r="F997" s="162"/>
      <c r="G997" s="162"/>
    </row>
    <row r="998">
      <c r="D998" s="217"/>
      <c r="E998" s="217"/>
      <c r="F998" s="162"/>
      <c r="G998" s="162"/>
    </row>
    <row r="999">
      <c r="D999" s="217"/>
      <c r="E999" s="217"/>
      <c r="F999" s="162"/>
      <c r="G999" s="162"/>
    </row>
    <row r="1000">
      <c r="D1000" s="217"/>
      <c r="E1000" s="217"/>
      <c r="F1000" s="162"/>
      <c r="G1000" s="162"/>
    </row>
  </sheetData>
  <mergeCells count="4">
    <mergeCell ref="C6:C11"/>
    <mergeCell ref="C13:C19"/>
    <mergeCell ref="C21:C27"/>
    <mergeCell ref="C29:C3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24.43"/>
    <col customWidth="1" min="2" max="2" width="29.29"/>
    <col customWidth="1" min="3" max="5" width="63.57"/>
  </cols>
  <sheetData>
    <row r="1">
      <c r="A1" s="229" t="s">
        <v>2</v>
      </c>
      <c r="B1" s="17" t="s">
        <v>23</v>
      </c>
      <c r="C1" s="229" t="s">
        <v>24</v>
      </c>
      <c r="D1" s="17" t="s">
        <v>25</v>
      </c>
      <c r="E1" s="229" t="s">
        <v>26</v>
      </c>
      <c r="F1" s="17" t="s">
        <v>27</v>
      </c>
    </row>
    <row r="2">
      <c r="A2" s="229" t="s">
        <v>216</v>
      </c>
      <c r="B2" s="17" t="s">
        <v>29</v>
      </c>
      <c r="C2" s="229" t="s">
        <v>228</v>
      </c>
      <c r="D2" s="17" t="s">
        <v>25</v>
      </c>
    </row>
    <row r="3">
      <c r="A3" s="174"/>
    </row>
    <row r="4">
      <c r="A4" s="170" t="s">
        <v>4</v>
      </c>
      <c r="B4" s="9" t="s">
        <v>235</v>
      </c>
      <c r="C4" s="9" t="s">
        <v>236</v>
      </c>
      <c r="D4" s="9" t="s">
        <v>237</v>
      </c>
      <c r="E4" s="9" t="s">
        <v>238</v>
      </c>
      <c r="F4" s="167"/>
      <c r="G4" s="167"/>
      <c r="H4" s="167"/>
      <c r="I4" s="167"/>
      <c r="J4" s="167"/>
      <c r="K4" s="167"/>
      <c r="L4" s="167"/>
      <c r="M4" s="167"/>
      <c r="N4" s="167"/>
      <c r="O4" s="167"/>
      <c r="P4" s="167"/>
      <c r="Q4" s="167"/>
      <c r="R4" s="167"/>
      <c r="S4" s="167"/>
      <c r="T4" s="167"/>
      <c r="U4" s="167"/>
      <c r="V4" s="167"/>
      <c r="W4" s="167"/>
      <c r="X4" s="167"/>
      <c r="Y4" s="167"/>
      <c r="Z4" s="167"/>
    </row>
    <row r="5">
      <c r="A5" s="170">
        <v>2.0</v>
      </c>
    </row>
    <row r="6">
      <c r="A6" s="170">
        <v>2.0</v>
      </c>
    </row>
    <row r="7">
      <c r="A7" s="170">
        <v>2.0</v>
      </c>
    </row>
    <row r="8">
      <c r="A8" s="170">
        <v>2.0</v>
      </c>
    </row>
    <row r="9">
      <c r="A9" s="170">
        <v>2.0</v>
      </c>
    </row>
    <row r="10">
      <c r="A10" s="170">
        <v>3.0</v>
      </c>
      <c r="B10" s="286"/>
      <c r="C10" s="286"/>
      <c r="D10" s="286"/>
      <c r="E10" s="286"/>
    </row>
    <row r="11">
      <c r="A11" s="170">
        <v>3.0</v>
      </c>
      <c r="B11" s="286"/>
      <c r="C11" s="286"/>
      <c r="D11" s="286"/>
      <c r="E11" s="286"/>
    </row>
    <row r="12">
      <c r="A12" s="170">
        <v>3.0</v>
      </c>
      <c r="B12" s="286"/>
      <c r="C12" s="286"/>
      <c r="D12" s="286"/>
      <c r="E12" s="286"/>
    </row>
    <row r="13">
      <c r="A13" s="170">
        <v>3.0</v>
      </c>
      <c r="B13" s="286"/>
      <c r="C13" s="286"/>
      <c r="D13" s="286"/>
      <c r="E13" s="286"/>
    </row>
    <row r="14">
      <c r="A14" s="170">
        <v>3.0</v>
      </c>
      <c r="B14" s="286"/>
      <c r="C14" s="286"/>
      <c r="D14" s="286"/>
      <c r="E14" s="286"/>
    </row>
    <row r="15">
      <c r="A15" s="170">
        <v>4.0</v>
      </c>
    </row>
    <row r="16">
      <c r="A16" s="170">
        <v>4.0</v>
      </c>
    </row>
    <row r="17">
      <c r="A17" s="170">
        <v>4.0</v>
      </c>
    </row>
    <row r="18">
      <c r="A18" s="170">
        <v>4.0</v>
      </c>
    </row>
    <row r="19">
      <c r="A19" s="170">
        <v>4.0</v>
      </c>
    </row>
    <row r="20">
      <c r="A20" s="170">
        <v>5.0</v>
      </c>
      <c r="B20" s="286"/>
      <c r="C20" s="286"/>
      <c r="D20" s="286"/>
      <c r="E20" s="286"/>
    </row>
    <row r="21">
      <c r="A21" s="170">
        <v>5.0</v>
      </c>
      <c r="B21" s="286"/>
      <c r="C21" s="286"/>
      <c r="D21" s="286"/>
      <c r="E21" s="286"/>
    </row>
    <row r="22">
      <c r="A22" s="170">
        <v>5.0</v>
      </c>
      <c r="B22" s="286"/>
      <c r="C22" s="286"/>
      <c r="D22" s="286"/>
      <c r="E22" s="286"/>
    </row>
    <row r="23">
      <c r="A23" s="170">
        <v>5.0</v>
      </c>
      <c r="B23" s="286"/>
      <c r="C23" s="286"/>
      <c r="D23" s="286"/>
      <c r="E23" s="286"/>
    </row>
    <row r="24">
      <c r="A24" s="170">
        <v>5.0</v>
      </c>
      <c r="B24" s="286"/>
      <c r="C24" s="286"/>
      <c r="D24" s="286"/>
      <c r="E24" s="286"/>
    </row>
    <row r="25">
      <c r="A25" s="170">
        <v>6.0</v>
      </c>
    </row>
    <row r="26">
      <c r="A26" s="170">
        <v>6.0</v>
      </c>
    </row>
    <row r="27">
      <c r="A27" s="170">
        <v>6.0</v>
      </c>
    </row>
    <row r="28">
      <c r="A28" s="170">
        <v>6.0</v>
      </c>
    </row>
    <row r="29">
      <c r="A29" s="170">
        <v>6.0</v>
      </c>
    </row>
    <row r="30">
      <c r="A30" s="170">
        <v>7.0</v>
      </c>
      <c r="B30" s="286"/>
      <c r="C30" s="286"/>
      <c r="D30" s="286"/>
      <c r="E30" s="286"/>
    </row>
    <row r="31">
      <c r="A31" s="170">
        <v>7.0</v>
      </c>
      <c r="B31" s="286"/>
      <c r="C31" s="286"/>
      <c r="D31" s="286"/>
      <c r="E31" s="286"/>
    </row>
    <row r="32">
      <c r="A32" s="170">
        <v>7.0</v>
      </c>
      <c r="B32" s="286"/>
      <c r="C32" s="286"/>
      <c r="D32" s="286"/>
      <c r="E32" s="286"/>
    </row>
    <row r="33">
      <c r="A33" s="170">
        <v>7.0</v>
      </c>
      <c r="B33" s="286"/>
      <c r="C33" s="286"/>
      <c r="D33" s="286"/>
      <c r="E33" s="286"/>
    </row>
    <row r="34">
      <c r="A34" s="170">
        <v>7.0</v>
      </c>
      <c r="B34" s="286"/>
      <c r="C34" s="286"/>
      <c r="D34" s="286"/>
      <c r="E34" s="286"/>
    </row>
    <row r="35">
      <c r="A35" s="174"/>
    </row>
    <row r="36">
      <c r="A36" s="174"/>
    </row>
    <row r="37">
      <c r="A37" s="174"/>
    </row>
    <row r="38">
      <c r="A38" s="174"/>
    </row>
    <row r="39">
      <c r="A39" s="174"/>
    </row>
    <row r="40">
      <c r="A40" s="174"/>
    </row>
    <row r="41">
      <c r="A41" s="174"/>
    </row>
    <row r="42">
      <c r="A42" s="174"/>
    </row>
    <row r="43">
      <c r="A43" s="174"/>
    </row>
    <row r="44">
      <c r="A44" s="174"/>
    </row>
    <row r="45">
      <c r="A45" s="174"/>
    </row>
    <row r="46">
      <c r="A46" s="174"/>
    </row>
    <row r="47">
      <c r="A47" s="174"/>
    </row>
    <row r="48">
      <c r="A48" s="174"/>
    </row>
    <row r="49">
      <c r="A49" s="174"/>
    </row>
    <row r="50">
      <c r="A50" s="174"/>
    </row>
    <row r="51">
      <c r="A51" s="174"/>
    </row>
    <row r="52">
      <c r="A52" s="174"/>
    </row>
    <row r="53">
      <c r="A53" s="174"/>
    </row>
    <row r="54">
      <c r="A54" s="174"/>
    </row>
    <row r="55">
      <c r="A55" s="174"/>
    </row>
    <row r="56">
      <c r="A56" s="174"/>
    </row>
    <row r="57">
      <c r="A57" s="174"/>
    </row>
    <row r="58">
      <c r="A58" s="174"/>
    </row>
    <row r="59">
      <c r="A59" s="174"/>
    </row>
    <row r="60">
      <c r="A60" s="174"/>
    </row>
    <row r="61">
      <c r="A61" s="174"/>
    </row>
    <row r="62">
      <c r="A62" s="174"/>
    </row>
    <row r="63">
      <c r="A63" s="174"/>
    </row>
    <row r="64">
      <c r="A64" s="174"/>
    </row>
    <row r="65">
      <c r="A65" s="174"/>
    </row>
    <row r="66">
      <c r="A66" s="174"/>
    </row>
    <row r="67">
      <c r="A67" s="174"/>
    </row>
    <row r="68">
      <c r="A68" s="174"/>
    </row>
    <row r="69">
      <c r="A69" s="174"/>
    </row>
    <row r="70">
      <c r="A70" s="174"/>
    </row>
    <row r="71">
      <c r="A71" s="174"/>
    </row>
    <row r="72">
      <c r="A72" s="174"/>
    </row>
    <row r="73">
      <c r="A73" s="174"/>
    </row>
    <row r="74">
      <c r="A74" s="174"/>
    </row>
    <row r="75">
      <c r="A75" s="174"/>
    </row>
    <row r="76">
      <c r="A76" s="174"/>
    </row>
    <row r="77">
      <c r="A77" s="174"/>
    </row>
    <row r="78">
      <c r="A78" s="174"/>
    </row>
    <row r="79">
      <c r="A79" s="174"/>
    </row>
    <row r="80">
      <c r="A80" s="174"/>
    </row>
    <row r="81">
      <c r="A81" s="174"/>
    </row>
    <row r="82">
      <c r="A82" s="174"/>
    </row>
    <row r="83">
      <c r="A83" s="174"/>
    </row>
    <row r="84">
      <c r="A84" s="174"/>
    </row>
    <row r="85">
      <c r="A85" s="174"/>
    </row>
    <row r="86">
      <c r="A86" s="174"/>
    </row>
    <row r="87">
      <c r="A87" s="174"/>
    </row>
    <row r="88">
      <c r="A88" s="174"/>
    </row>
    <row r="89">
      <c r="A89" s="174"/>
    </row>
    <row r="90">
      <c r="A90" s="174"/>
    </row>
    <row r="91">
      <c r="A91" s="174"/>
    </row>
    <row r="92">
      <c r="A92" s="174"/>
    </row>
    <row r="93">
      <c r="A93" s="174"/>
    </row>
    <row r="94">
      <c r="A94" s="174"/>
    </row>
    <row r="95">
      <c r="A95" s="174"/>
    </row>
    <row r="96">
      <c r="A96" s="174"/>
    </row>
    <row r="97">
      <c r="A97" s="174"/>
    </row>
    <row r="98">
      <c r="A98" s="174"/>
    </row>
    <row r="99">
      <c r="A99" s="174"/>
    </row>
    <row r="100">
      <c r="A100" s="174"/>
    </row>
    <row r="101">
      <c r="A101" s="174"/>
    </row>
    <row r="102">
      <c r="A102" s="174"/>
    </row>
    <row r="103">
      <c r="A103" s="174"/>
    </row>
    <row r="104">
      <c r="A104" s="174"/>
    </row>
    <row r="105">
      <c r="A105" s="174"/>
    </row>
    <row r="106">
      <c r="A106" s="174"/>
    </row>
    <row r="107">
      <c r="A107" s="174"/>
    </row>
    <row r="108">
      <c r="A108" s="174"/>
    </row>
    <row r="109">
      <c r="A109" s="174"/>
    </row>
    <row r="110">
      <c r="A110" s="174"/>
    </row>
    <row r="111">
      <c r="A111" s="174"/>
    </row>
    <row r="112">
      <c r="A112" s="174"/>
    </row>
    <row r="113">
      <c r="A113" s="174"/>
    </row>
    <row r="114">
      <c r="A114" s="174"/>
    </row>
    <row r="115">
      <c r="A115" s="174"/>
    </row>
    <row r="116">
      <c r="A116" s="174"/>
    </row>
    <row r="117">
      <c r="A117" s="174"/>
    </row>
    <row r="118">
      <c r="A118" s="174"/>
    </row>
    <row r="119">
      <c r="A119" s="174"/>
    </row>
    <row r="120">
      <c r="A120" s="174"/>
    </row>
    <row r="121">
      <c r="A121" s="174"/>
    </row>
    <row r="122">
      <c r="A122" s="174"/>
    </row>
    <row r="123">
      <c r="A123" s="174"/>
    </row>
    <row r="124">
      <c r="A124" s="174"/>
    </row>
    <row r="125">
      <c r="A125" s="174"/>
    </row>
    <row r="126">
      <c r="A126" s="174"/>
    </row>
    <row r="127">
      <c r="A127" s="174"/>
    </row>
    <row r="128">
      <c r="A128" s="174"/>
    </row>
    <row r="129">
      <c r="A129" s="174"/>
    </row>
    <row r="130">
      <c r="A130" s="174"/>
    </row>
    <row r="131">
      <c r="A131" s="174"/>
    </row>
    <row r="132">
      <c r="A132" s="174"/>
    </row>
    <row r="133">
      <c r="A133" s="174"/>
    </row>
    <row r="134">
      <c r="A134" s="174"/>
    </row>
    <row r="135">
      <c r="A135" s="174"/>
    </row>
    <row r="136">
      <c r="A136" s="174"/>
    </row>
    <row r="137">
      <c r="A137" s="174"/>
    </row>
    <row r="138">
      <c r="A138" s="174"/>
    </row>
    <row r="139">
      <c r="A139" s="174"/>
    </row>
    <row r="140">
      <c r="A140" s="174"/>
    </row>
    <row r="141">
      <c r="A141" s="174"/>
    </row>
    <row r="142">
      <c r="A142" s="174"/>
    </row>
    <row r="143">
      <c r="A143" s="174"/>
    </row>
    <row r="144">
      <c r="A144" s="174"/>
    </row>
    <row r="145">
      <c r="A145" s="174"/>
    </row>
    <row r="146">
      <c r="A146" s="174"/>
    </row>
    <row r="147">
      <c r="A147" s="174"/>
    </row>
    <row r="148">
      <c r="A148" s="174"/>
    </row>
    <row r="149">
      <c r="A149" s="174"/>
    </row>
    <row r="150">
      <c r="A150" s="174"/>
    </row>
    <row r="151">
      <c r="A151" s="174"/>
    </row>
    <row r="152">
      <c r="A152" s="174"/>
    </row>
    <row r="153">
      <c r="A153" s="174"/>
    </row>
    <row r="154">
      <c r="A154" s="174"/>
    </row>
    <row r="155">
      <c r="A155" s="174"/>
    </row>
    <row r="156">
      <c r="A156" s="174"/>
    </row>
    <row r="157">
      <c r="A157" s="174"/>
    </row>
    <row r="158">
      <c r="A158" s="174"/>
    </row>
    <row r="159">
      <c r="A159" s="174"/>
    </row>
    <row r="160">
      <c r="A160" s="174"/>
    </row>
    <row r="161">
      <c r="A161" s="174"/>
    </row>
    <row r="162">
      <c r="A162" s="174"/>
    </row>
    <row r="163">
      <c r="A163" s="174"/>
    </row>
    <row r="164">
      <c r="A164" s="174"/>
    </row>
    <row r="165">
      <c r="A165" s="174"/>
    </row>
    <row r="166">
      <c r="A166" s="174"/>
    </row>
    <row r="167">
      <c r="A167" s="174"/>
    </row>
    <row r="168">
      <c r="A168" s="174"/>
    </row>
    <row r="169">
      <c r="A169" s="174"/>
    </row>
    <row r="170">
      <c r="A170" s="174"/>
    </row>
    <row r="171">
      <c r="A171" s="174"/>
    </row>
    <row r="172">
      <c r="A172" s="174"/>
    </row>
    <row r="173">
      <c r="A173" s="174"/>
    </row>
    <row r="174">
      <c r="A174" s="174"/>
    </row>
    <row r="175">
      <c r="A175" s="174"/>
    </row>
    <row r="176">
      <c r="A176" s="174"/>
    </row>
    <row r="177">
      <c r="A177" s="174"/>
    </row>
    <row r="178">
      <c r="A178" s="174"/>
    </row>
    <row r="179">
      <c r="A179" s="174"/>
    </row>
    <row r="180">
      <c r="A180" s="174"/>
    </row>
    <row r="181">
      <c r="A181" s="174"/>
    </row>
    <row r="182">
      <c r="A182" s="174"/>
    </row>
    <row r="183">
      <c r="A183" s="174"/>
    </row>
    <row r="184">
      <c r="A184" s="174"/>
    </row>
    <row r="185">
      <c r="A185" s="174"/>
    </row>
    <row r="186">
      <c r="A186" s="174"/>
    </row>
    <row r="187">
      <c r="A187" s="174"/>
    </row>
    <row r="188">
      <c r="A188" s="174"/>
    </row>
    <row r="189">
      <c r="A189" s="174"/>
    </row>
    <row r="190">
      <c r="A190" s="174"/>
    </row>
    <row r="191">
      <c r="A191" s="174"/>
    </row>
    <row r="192">
      <c r="A192" s="174"/>
    </row>
    <row r="193">
      <c r="A193" s="174"/>
    </row>
    <row r="194">
      <c r="A194" s="174"/>
    </row>
    <row r="195">
      <c r="A195" s="174"/>
    </row>
    <row r="196">
      <c r="A196" s="174"/>
    </row>
    <row r="197">
      <c r="A197" s="174"/>
    </row>
    <row r="198">
      <c r="A198" s="174"/>
    </row>
    <row r="199">
      <c r="A199" s="174"/>
    </row>
    <row r="200">
      <c r="A200" s="174"/>
    </row>
    <row r="201">
      <c r="A201" s="174"/>
    </row>
    <row r="202">
      <c r="A202" s="174"/>
    </row>
    <row r="203">
      <c r="A203" s="174"/>
    </row>
    <row r="204">
      <c r="A204" s="174"/>
    </row>
    <row r="205">
      <c r="A205" s="174"/>
    </row>
    <row r="206">
      <c r="A206" s="174"/>
    </row>
    <row r="207">
      <c r="A207" s="174"/>
    </row>
    <row r="208">
      <c r="A208" s="174"/>
    </row>
    <row r="209">
      <c r="A209" s="174"/>
    </row>
    <row r="210">
      <c r="A210" s="174"/>
    </row>
    <row r="211">
      <c r="A211" s="174"/>
    </row>
    <row r="212">
      <c r="A212" s="174"/>
    </row>
    <row r="213">
      <c r="A213" s="174"/>
    </row>
    <row r="214">
      <c r="A214" s="174"/>
    </row>
    <row r="215">
      <c r="A215" s="174"/>
    </row>
    <row r="216">
      <c r="A216" s="174"/>
    </row>
    <row r="217">
      <c r="A217" s="174"/>
    </row>
    <row r="218">
      <c r="A218" s="174"/>
    </row>
    <row r="219">
      <c r="A219" s="174"/>
    </row>
    <row r="220">
      <c r="A220" s="174"/>
    </row>
    <row r="221">
      <c r="A221" s="174"/>
    </row>
    <row r="222">
      <c r="A222" s="174"/>
    </row>
    <row r="223">
      <c r="A223" s="174"/>
    </row>
    <row r="224">
      <c r="A224" s="174"/>
    </row>
    <row r="225">
      <c r="A225" s="174"/>
    </row>
    <row r="226">
      <c r="A226" s="174"/>
    </row>
    <row r="227">
      <c r="A227" s="174"/>
    </row>
    <row r="228">
      <c r="A228" s="174"/>
    </row>
    <row r="229">
      <c r="A229" s="174"/>
    </row>
    <row r="230">
      <c r="A230" s="174"/>
    </row>
    <row r="231">
      <c r="A231" s="174"/>
    </row>
    <row r="232">
      <c r="A232" s="174"/>
    </row>
    <row r="233">
      <c r="A233" s="174"/>
    </row>
    <row r="234">
      <c r="A234" s="174"/>
    </row>
    <row r="235">
      <c r="A235" s="174"/>
    </row>
    <row r="236">
      <c r="A236" s="174"/>
    </row>
    <row r="237">
      <c r="A237" s="174"/>
    </row>
    <row r="238">
      <c r="A238" s="174"/>
    </row>
    <row r="239">
      <c r="A239" s="174"/>
    </row>
    <row r="240">
      <c r="A240" s="174"/>
    </row>
    <row r="241">
      <c r="A241" s="174"/>
    </row>
    <row r="242">
      <c r="A242" s="174"/>
    </row>
    <row r="243">
      <c r="A243" s="174"/>
    </row>
    <row r="244">
      <c r="A244" s="174"/>
    </row>
    <row r="245">
      <c r="A245" s="174"/>
    </row>
    <row r="246">
      <c r="A246" s="174"/>
    </row>
    <row r="247">
      <c r="A247" s="174"/>
    </row>
    <row r="248">
      <c r="A248" s="174"/>
    </row>
    <row r="249">
      <c r="A249" s="174"/>
    </row>
    <row r="250">
      <c r="A250" s="174"/>
    </row>
    <row r="251">
      <c r="A251" s="174"/>
    </row>
    <row r="252">
      <c r="A252" s="174"/>
    </row>
    <row r="253">
      <c r="A253" s="174"/>
    </row>
    <row r="254">
      <c r="A254" s="174"/>
    </row>
    <row r="255">
      <c r="A255" s="174"/>
    </row>
    <row r="256">
      <c r="A256" s="174"/>
    </row>
    <row r="257">
      <c r="A257" s="174"/>
    </row>
    <row r="258">
      <c r="A258" s="174"/>
    </row>
    <row r="259">
      <c r="A259" s="174"/>
    </row>
    <row r="260">
      <c r="A260" s="174"/>
    </row>
    <row r="261">
      <c r="A261" s="174"/>
    </row>
    <row r="262">
      <c r="A262" s="174"/>
    </row>
    <row r="263">
      <c r="A263" s="174"/>
    </row>
    <row r="264">
      <c r="A264" s="174"/>
    </row>
    <row r="265">
      <c r="A265" s="174"/>
    </row>
    <row r="266">
      <c r="A266" s="174"/>
    </row>
    <row r="267">
      <c r="A267" s="174"/>
    </row>
    <row r="268">
      <c r="A268" s="174"/>
    </row>
    <row r="269">
      <c r="A269" s="174"/>
    </row>
    <row r="270">
      <c r="A270" s="174"/>
    </row>
    <row r="271">
      <c r="A271" s="174"/>
    </row>
    <row r="272">
      <c r="A272" s="174"/>
    </row>
    <row r="273">
      <c r="A273" s="174"/>
    </row>
    <row r="274">
      <c r="A274" s="174"/>
    </row>
    <row r="275">
      <c r="A275" s="174"/>
    </row>
    <row r="276">
      <c r="A276" s="174"/>
    </row>
    <row r="277">
      <c r="A277" s="174"/>
    </row>
    <row r="278">
      <c r="A278" s="174"/>
    </row>
    <row r="279">
      <c r="A279" s="174"/>
    </row>
    <row r="280">
      <c r="A280" s="174"/>
    </row>
    <row r="281">
      <c r="A281" s="174"/>
    </row>
    <row r="282">
      <c r="A282" s="174"/>
    </row>
    <row r="283">
      <c r="A283" s="174"/>
    </row>
    <row r="284">
      <c r="A284" s="174"/>
    </row>
    <row r="285">
      <c r="A285" s="174"/>
    </row>
    <row r="286">
      <c r="A286" s="174"/>
    </row>
    <row r="287">
      <c r="A287" s="174"/>
    </row>
    <row r="288">
      <c r="A288" s="174"/>
    </row>
    <row r="289">
      <c r="A289" s="174"/>
    </row>
    <row r="290">
      <c r="A290" s="174"/>
    </row>
    <row r="291">
      <c r="A291" s="174"/>
    </row>
    <row r="292">
      <c r="A292" s="174"/>
    </row>
    <row r="293">
      <c r="A293" s="174"/>
    </row>
    <row r="294">
      <c r="A294" s="174"/>
    </row>
    <row r="295">
      <c r="A295" s="174"/>
    </row>
    <row r="296">
      <c r="A296" s="174"/>
    </row>
    <row r="297">
      <c r="A297" s="174"/>
    </row>
    <row r="298">
      <c r="A298" s="174"/>
    </row>
    <row r="299">
      <c r="A299" s="174"/>
    </row>
    <row r="300">
      <c r="A300" s="174"/>
    </row>
    <row r="301">
      <c r="A301" s="174"/>
    </row>
    <row r="302">
      <c r="A302" s="174"/>
    </row>
    <row r="303">
      <c r="A303" s="174"/>
    </row>
    <row r="304">
      <c r="A304" s="174"/>
    </row>
    <row r="305">
      <c r="A305" s="174"/>
    </row>
    <row r="306">
      <c r="A306" s="174"/>
    </row>
    <row r="307">
      <c r="A307" s="174"/>
    </row>
    <row r="308">
      <c r="A308" s="174"/>
    </row>
    <row r="309">
      <c r="A309" s="174"/>
    </row>
    <row r="310">
      <c r="A310" s="174"/>
    </row>
    <row r="311">
      <c r="A311" s="174"/>
    </row>
    <row r="312">
      <c r="A312" s="174"/>
    </row>
    <row r="313">
      <c r="A313" s="174"/>
    </row>
    <row r="314">
      <c r="A314" s="174"/>
    </row>
    <row r="315">
      <c r="A315" s="174"/>
    </row>
    <row r="316">
      <c r="A316" s="174"/>
    </row>
    <row r="317">
      <c r="A317" s="174"/>
    </row>
    <row r="318">
      <c r="A318" s="174"/>
    </row>
    <row r="319">
      <c r="A319" s="174"/>
    </row>
    <row r="320">
      <c r="A320" s="174"/>
    </row>
    <row r="321">
      <c r="A321" s="174"/>
    </row>
    <row r="322">
      <c r="A322" s="174"/>
    </row>
    <row r="323">
      <c r="A323" s="174"/>
    </row>
    <row r="324">
      <c r="A324" s="174"/>
    </row>
    <row r="325">
      <c r="A325" s="174"/>
    </row>
    <row r="326">
      <c r="A326" s="174"/>
    </row>
    <row r="327">
      <c r="A327" s="174"/>
    </row>
    <row r="328">
      <c r="A328" s="174"/>
    </row>
    <row r="329">
      <c r="A329" s="174"/>
    </row>
    <row r="330">
      <c r="A330" s="174"/>
    </row>
    <row r="331">
      <c r="A331" s="174"/>
    </row>
    <row r="332">
      <c r="A332" s="174"/>
    </row>
    <row r="333">
      <c r="A333" s="174"/>
    </row>
    <row r="334">
      <c r="A334" s="174"/>
    </row>
    <row r="335">
      <c r="A335" s="174"/>
    </row>
    <row r="336">
      <c r="A336" s="174"/>
    </row>
    <row r="337">
      <c r="A337" s="174"/>
    </row>
    <row r="338">
      <c r="A338" s="174"/>
    </row>
    <row r="339">
      <c r="A339" s="174"/>
    </row>
    <row r="340">
      <c r="A340" s="174"/>
    </row>
    <row r="341">
      <c r="A341" s="174"/>
    </row>
    <row r="342">
      <c r="A342" s="174"/>
    </row>
    <row r="343">
      <c r="A343" s="174"/>
    </row>
    <row r="344">
      <c r="A344" s="174"/>
    </row>
    <row r="345">
      <c r="A345" s="174"/>
    </row>
    <row r="346">
      <c r="A346" s="174"/>
    </row>
    <row r="347">
      <c r="A347" s="174"/>
    </row>
    <row r="348">
      <c r="A348" s="174"/>
    </row>
    <row r="349">
      <c r="A349" s="174"/>
    </row>
    <row r="350">
      <c r="A350" s="174"/>
    </row>
    <row r="351">
      <c r="A351" s="174"/>
    </row>
    <row r="352">
      <c r="A352" s="174"/>
    </row>
    <row r="353">
      <c r="A353" s="174"/>
    </row>
    <row r="354">
      <c r="A354" s="174"/>
    </row>
    <row r="355">
      <c r="A355" s="174"/>
    </row>
    <row r="356">
      <c r="A356" s="174"/>
    </row>
    <row r="357">
      <c r="A357" s="174"/>
    </row>
    <row r="358">
      <c r="A358" s="174"/>
    </row>
    <row r="359">
      <c r="A359" s="174"/>
    </row>
    <row r="360">
      <c r="A360" s="174"/>
    </row>
    <row r="361">
      <c r="A361" s="174"/>
    </row>
    <row r="362">
      <c r="A362" s="174"/>
    </row>
    <row r="363">
      <c r="A363" s="174"/>
    </row>
    <row r="364">
      <c r="A364" s="174"/>
    </row>
    <row r="365">
      <c r="A365" s="174"/>
    </row>
    <row r="366">
      <c r="A366" s="174"/>
    </row>
    <row r="367">
      <c r="A367" s="174"/>
    </row>
    <row r="368">
      <c r="A368" s="174"/>
    </row>
    <row r="369">
      <c r="A369" s="174"/>
    </row>
    <row r="370">
      <c r="A370" s="174"/>
    </row>
    <row r="371">
      <c r="A371" s="174"/>
    </row>
    <row r="372">
      <c r="A372" s="174"/>
    </row>
    <row r="373">
      <c r="A373" s="174"/>
    </row>
    <row r="374">
      <c r="A374" s="174"/>
    </row>
    <row r="375">
      <c r="A375" s="174"/>
    </row>
    <row r="376">
      <c r="A376" s="174"/>
    </row>
    <row r="377">
      <c r="A377" s="174"/>
    </row>
    <row r="378">
      <c r="A378" s="174"/>
    </row>
    <row r="379">
      <c r="A379" s="174"/>
    </row>
    <row r="380">
      <c r="A380" s="174"/>
    </row>
    <row r="381">
      <c r="A381" s="174"/>
    </row>
    <row r="382">
      <c r="A382" s="174"/>
    </row>
    <row r="383">
      <c r="A383" s="174"/>
    </row>
    <row r="384">
      <c r="A384" s="174"/>
    </row>
    <row r="385">
      <c r="A385" s="174"/>
    </row>
    <row r="386">
      <c r="A386" s="174"/>
    </row>
    <row r="387">
      <c r="A387" s="174"/>
    </row>
    <row r="388">
      <c r="A388" s="174"/>
    </row>
    <row r="389">
      <c r="A389" s="174"/>
    </row>
    <row r="390">
      <c r="A390" s="174"/>
    </row>
    <row r="391">
      <c r="A391" s="174"/>
    </row>
    <row r="392">
      <c r="A392" s="174"/>
    </row>
    <row r="393">
      <c r="A393" s="174"/>
    </row>
    <row r="394">
      <c r="A394" s="174"/>
    </row>
    <row r="395">
      <c r="A395" s="174"/>
    </row>
    <row r="396">
      <c r="A396" s="174"/>
    </row>
    <row r="397">
      <c r="A397" s="174"/>
    </row>
    <row r="398">
      <c r="A398" s="174"/>
    </row>
    <row r="399">
      <c r="A399" s="174"/>
    </row>
    <row r="400">
      <c r="A400" s="174"/>
    </row>
    <row r="401">
      <c r="A401" s="174"/>
    </row>
    <row r="402">
      <c r="A402" s="174"/>
    </row>
    <row r="403">
      <c r="A403" s="174"/>
    </row>
    <row r="404">
      <c r="A404" s="174"/>
    </row>
    <row r="405">
      <c r="A405" s="174"/>
    </row>
    <row r="406">
      <c r="A406" s="174"/>
    </row>
    <row r="407">
      <c r="A407" s="174"/>
    </row>
    <row r="408">
      <c r="A408" s="174"/>
    </row>
    <row r="409">
      <c r="A409" s="174"/>
    </row>
    <row r="410">
      <c r="A410" s="174"/>
    </row>
    <row r="411">
      <c r="A411" s="174"/>
    </row>
    <row r="412">
      <c r="A412" s="174"/>
    </row>
    <row r="413">
      <c r="A413" s="174"/>
    </row>
    <row r="414">
      <c r="A414" s="174"/>
    </row>
    <row r="415">
      <c r="A415" s="174"/>
    </row>
    <row r="416">
      <c r="A416" s="174"/>
    </row>
    <row r="417">
      <c r="A417" s="174"/>
    </row>
    <row r="418">
      <c r="A418" s="174"/>
    </row>
    <row r="419">
      <c r="A419" s="174"/>
    </row>
    <row r="420">
      <c r="A420" s="174"/>
    </row>
    <row r="421">
      <c r="A421" s="174"/>
    </row>
    <row r="422">
      <c r="A422" s="174"/>
    </row>
    <row r="423">
      <c r="A423" s="174"/>
    </row>
    <row r="424">
      <c r="A424" s="174"/>
    </row>
    <row r="425">
      <c r="A425" s="174"/>
    </row>
    <row r="426">
      <c r="A426" s="174"/>
    </row>
    <row r="427">
      <c r="A427" s="174"/>
    </row>
    <row r="428">
      <c r="A428" s="174"/>
    </row>
    <row r="429">
      <c r="A429" s="174"/>
    </row>
    <row r="430">
      <c r="A430" s="174"/>
    </row>
    <row r="431">
      <c r="A431" s="174"/>
    </row>
    <row r="432">
      <c r="A432" s="174"/>
    </row>
    <row r="433">
      <c r="A433" s="174"/>
    </row>
    <row r="434">
      <c r="A434" s="174"/>
    </row>
    <row r="435">
      <c r="A435" s="174"/>
    </row>
    <row r="436">
      <c r="A436" s="174"/>
    </row>
    <row r="437">
      <c r="A437" s="174"/>
    </row>
    <row r="438">
      <c r="A438" s="174"/>
    </row>
    <row r="439">
      <c r="A439" s="174"/>
    </row>
    <row r="440">
      <c r="A440" s="174"/>
    </row>
    <row r="441">
      <c r="A441" s="174"/>
    </row>
    <row r="442">
      <c r="A442" s="174"/>
    </row>
    <row r="443">
      <c r="A443" s="174"/>
    </row>
    <row r="444">
      <c r="A444" s="174"/>
    </row>
    <row r="445">
      <c r="A445" s="174"/>
    </row>
    <row r="446">
      <c r="A446" s="174"/>
    </row>
    <row r="447">
      <c r="A447" s="174"/>
    </row>
    <row r="448">
      <c r="A448" s="174"/>
    </row>
    <row r="449">
      <c r="A449" s="174"/>
    </row>
    <row r="450">
      <c r="A450" s="174"/>
    </row>
    <row r="451">
      <c r="A451" s="174"/>
    </row>
    <row r="452">
      <c r="A452" s="174"/>
    </row>
    <row r="453">
      <c r="A453" s="174"/>
    </row>
    <row r="454">
      <c r="A454" s="174"/>
    </row>
    <row r="455">
      <c r="A455" s="174"/>
    </row>
    <row r="456">
      <c r="A456" s="174"/>
    </row>
    <row r="457">
      <c r="A457" s="174"/>
    </row>
    <row r="458">
      <c r="A458" s="174"/>
    </row>
    <row r="459">
      <c r="A459" s="174"/>
    </row>
    <row r="460">
      <c r="A460" s="174"/>
    </row>
    <row r="461">
      <c r="A461" s="174"/>
    </row>
    <row r="462">
      <c r="A462" s="174"/>
    </row>
    <row r="463">
      <c r="A463" s="174"/>
    </row>
    <row r="464">
      <c r="A464" s="174"/>
    </row>
    <row r="465">
      <c r="A465" s="174"/>
    </row>
    <row r="466">
      <c r="A466" s="174"/>
    </row>
    <row r="467">
      <c r="A467" s="174"/>
    </row>
    <row r="468">
      <c r="A468" s="174"/>
    </row>
    <row r="469">
      <c r="A469" s="174"/>
    </row>
    <row r="470">
      <c r="A470" s="174"/>
    </row>
    <row r="471">
      <c r="A471" s="174"/>
    </row>
    <row r="472">
      <c r="A472" s="174"/>
    </row>
    <row r="473">
      <c r="A473" s="174"/>
    </row>
    <row r="474">
      <c r="A474" s="174"/>
    </row>
    <row r="475">
      <c r="A475" s="174"/>
    </row>
    <row r="476">
      <c r="A476" s="174"/>
    </row>
    <row r="477">
      <c r="A477" s="174"/>
    </row>
    <row r="478">
      <c r="A478" s="174"/>
    </row>
    <row r="479">
      <c r="A479" s="174"/>
    </row>
    <row r="480">
      <c r="A480" s="174"/>
    </row>
    <row r="481">
      <c r="A481" s="174"/>
    </row>
    <row r="482">
      <c r="A482" s="174"/>
    </row>
    <row r="483">
      <c r="A483" s="174"/>
    </row>
    <row r="484">
      <c r="A484" s="174"/>
    </row>
    <row r="485">
      <c r="A485" s="174"/>
    </row>
    <row r="486">
      <c r="A486" s="174"/>
    </row>
    <row r="487">
      <c r="A487" s="174"/>
    </row>
    <row r="488">
      <c r="A488" s="174"/>
    </row>
    <row r="489">
      <c r="A489" s="174"/>
    </row>
    <row r="490">
      <c r="A490" s="174"/>
    </row>
    <row r="491">
      <c r="A491" s="174"/>
    </row>
    <row r="492">
      <c r="A492" s="174"/>
    </row>
    <row r="493">
      <c r="A493" s="174"/>
    </row>
    <row r="494">
      <c r="A494" s="174"/>
    </row>
    <row r="495">
      <c r="A495" s="174"/>
    </row>
    <row r="496">
      <c r="A496" s="174"/>
    </row>
    <row r="497">
      <c r="A497" s="174"/>
    </row>
    <row r="498">
      <c r="A498" s="174"/>
    </row>
    <row r="499">
      <c r="A499" s="174"/>
    </row>
    <row r="500">
      <c r="A500" s="174"/>
    </row>
    <row r="501">
      <c r="A501" s="174"/>
    </row>
    <row r="502">
      <c r="A502" s="174"/>
    </row>
    <row r="503">
      <c r="A503" s="174"/>
    </row>
    <row r="504">
      <c r="A504" s="174"/>
    </row>
    <row r="505">
      <c r="A505" s="174"/>
    </row>
    <row r="506">
      <c r="A506" s="174"/>
    </row>
    <row r="507">
      <c r="A507" s="174"/>
    </row>
    <row r="508">
      <c r="A508" s="174"/>
    </row>
    <row r="509">
      <c r="A509" s="174"/>
    </row>
    <row r="510">
      <c r="A510" s="174"/>
    </row>
    <row r="511">
      <c r="A511" s="174"/>
    </row>
    <row r="512">
      <c r="A512" s="174"/>
    </row>
    <row r="513">
      <c r="A513" s="174"/>
    </row>
    <row r="514">
      <c r="A514" s="174"/>
    </row>
    <row r="515">
      <c r="A515" s="174"/>
    </row>
    <row r="516">
      <c r="A516" s="174"/>
    </row>
    <row r="517">
      <c r="A517" s="174"/>
    </row>
    <row r="518">
      <c r="A518" s="174"/>
    </row>
    <row r="519">
      <c r="A519" s="174"/>
    </row>
    <row r="520">
      <c r="A520" s="174"/>
    </row>
    <row r="521">
      <c r="A521" s="174"/>
    </row>
    <row r="522">
      <c r="A522" s="174"/>
    </row>
    <row r="523">
      <c r="A523" s="174"/>
    </row>
    <row r="524">
      <c r="A524" s="174"/>
    </row>
    <row r="525">
      <c r="A525" s="174"/>
    </row>
    <row r="526">
      <c r="A526" s="174"/>
    </row>
    <row r="527">
      <c r="A527" s="174"/>
    </row>
    <row r="528">
      <c r="A528" s="174"/>
    </row>
    <row r="529">
      <c r="A529" s="174"/>
    </row>
    <row r="530">
      <c r="A530" s="174"/>
    </row>
    <row r="531">
      <c r="A531" s="174"/>
    </row>
    <row r="532">
      <c r="A532" s="174"/>
    </row>
    <row r="533">
      <c r="A533" s="174"/>
    </row>
    <row r="534">
      <c r="A534" s="174"/>
    </row>
    <row r="535">
      <c r="A535" s="174"/>
    </row>
    <row r="536">
      <c r="A536" s="174"/>
    </row>
    <row r="537">
      <c r="A537" s="174"/>
    </row>
    <row r="538">
      <c r="A538" s="174"/>
    </row>
    <row r="539">
      <c r="A539" s="174"/>
    </row>
    <row r="540">
      <c r="A540" s="174"/>
    </row>
    <row r="541">
      <c r="A541" s="174"/>
    </row>
    <row r="542">
      <c r="A542" s="174"/>
    </row>
    <row r="543">
      <c r="A543" s="174"/>
    </row>
    <row r="544">
      <c r="A544" s="174"/>
    </row>
    <row r="545">
      <c r="A545" s="174"/>
    </row>
    <row r="546">
      <c r="A546" s="174"/>
    </row>
    <row r="547">
      <c r="A547" s="174"/>
    </row>
    <row r="548">
      <c r="A548" s="174"/>
    </row>
    <row r="549">
      <c r="A549" s="174"/>
    </row>
    <row r="550">
      <c r="A550" s="174"/>
    </row>
    <row r="551">
      <c r="A551" s="174"/>
    </row>
    <row r="552">
      <c r="A552" s="174"/>
    </row>
    <row r="553">
      <c r="A553" s="174"/>
    </row>
    <row r="554">
      <c r="A554" s="174"/>
    </row>
    <row r="555">
      <c r="A555" s="174"/>
    </row>
    <row r="556">
      <c r="A556" s="174"/>
    </row>
    <row r="557">
      <c r="A557" s="174"/>
    </row>
    <row r="558">
      <c r="A558" s="174"/>
    </row>
    <row r="559">
      <c r="A559" s="174"/>
    </row>
    <row r="560">
      <c r="A560" s="174"/>
    </row>
    <row r="561">
      <c r="A561" s="174"/>
    </row>
    <row r="562">
      <c r="A562" s="174"/>
    </row>
    <row r="563">
      <c r="A563" s="174"/>
    </row>
    <row r="564">
      <c r="A564" s="174"/>
    </row>
    <row r="565">
      <c r="A565" s="174"/>
    </row>
    <row r="566">
      <c r="A566" s="174"/>
    </row>
    <row r="567">
      <c r="A567" s="174"/>
    </row>
    <row r="568">
      <c r="A568" s="174"/>
    </row>
    <row r="569">
      <c r="A569" s="174"/>
    </row>
    <row r="570">
      <c r="A570" s="174"/>
    </row>
    <row r="571">
      <c r="A571" s="174"/>
    </row>
    <row r="572">
      <c r="A572" s="174"/>
    </row>
    <row r="573">
      <c r="A573" s="174"/>
    </row>
    <row r="574">
      <c r="A574" s="174"/>
    </row>
    <row r="575">
      <c r="A575" s="174"/>
    </row>
    <row r="576">
      <c r="A576" s="174"/>
    </row>
    <row r="577">
      <c r="A577" s="174"/>
    </row>
    <row r="578">
      <c r="A578" s="174"/>
    </row>
    <row r="579">
      <c r="A579" s="174"/>
    </row>
    <row r="580">
      <c r="A580" s="174"/>
    </row>
    <row r="581">
      <c r="A581" s="174"/>
    </row>
    <row r="582">
      <c r="A582" s="174"/>
    </row>
    <row r="583">
      <c r="A583" s="174"/>
    </row>
    <row r="584">
      <c r="A584" s="174"/>
    </row>
    <row r="585">
      <c r="A585" s="174"/>
    </row>
    <row r="586">
      <c r="A586" s="174"/>
    </row>
    <row r="587">
      <c r="A587" s="174"/>
    </row>
    <row r="588">
      <c r="A588" s="174"/>
    </row>
    <row r="589">
      <c r="A589" s="174"/>
    </row>
    <row r="590">
      <c r="A590" s="174"/>
    </row>
    <row r="591">
      <c r="A591" s="174"/>
    </row>
    <row r="592">
      <c r="A592" s="174"/>
    </row>
    <row r="593">
      <c r="A593" s="174"/>
    </row>
    <row r="594">
      <c r="A594" s="174"/>
    </row>
    <row r="595">
      <c r="A595" s="174"/>
    </row>
    <row r="596">
      <c r="A596" s="174"/>
    </row>
    <row r="597">
      <c r="A597" s="174"/>
    </row>
    <row r="598">
      <c r="A598" s="174"/>
    </row>
    <row r="599">
      <c r="A599" s="174"/>
    </row>
    <row r="600">
      <c r="A600" s="174"/>
    </row>
    <row r="601">
      <c r="A601" s="174"/>
    </row>
    <row r="602">
      <c r="A602" s="174"/>
    </row>
    <row r="603">
      <c r="A603" s="174"/>
    </row>
    <row r="604">
      <c r="A604" s="174"/>
    </row>
    <row r="605">
      <c r="A605" s="174"/>
    </row>
    <row r="606">
      <c r="A606" s="174"/>
    </row>
    <row r="607">
      <c r="A607" s="174"/>
    </row>
    <row r="608">
      <c r="A608" s="174"/>
    </row>
    <row r="609">
      <c r="A609" s="174"/>
    </row>
    <row r="610">
      <c r="A610" s="174"/>
    </row>
    <row r="611">
      <c r="A611" s="174"/>
    </row>
    <row r="612">
      <c r="A612" s="174"/>
    </row>
    <row r="613">
      <c r="A613" s="174"/>
    </row>
    <row r="614">
      <c r="A614" s="174"/>
    </row>
    <row r="615">
      <c r="A615" s="174"/>
    </row>
    <row r="616">
      <c r="A616" s="174"/>
    </row>
    <row r="617">
      <c r="A617" s="174"/>
    </row>
    <row r="618">
      <c r="A618" s="174"/>
    </row>
    <row r="619">
      <c r="A619" s="174"/>
    </row>
    <row r="620">
      <c r="A620" s="174"/>
    </row>
    <row r="621">
      <c r="A621" s="174"/>
    </row>
    <row r="622">
      <c r="A622" s="174"/>
    </row>
    <row r="623">
      <c r="A623" s="174"/>
    </row>
    <row r="624">
      <c r="A624" s="174"/>
    </row>
    <row r="625">
      <c r="A625" s="174"/>
    </row>
    <row r="626">
      <c r="A626" s="174"/>
    </row>
    <row r="627">
      <c r="A627" s="174"/>
    </row>
    <row r="628">
      <c r="A628" s="174"/>
    </row>
    <row r="629">
      <c r="A629" s="174"/>
    </row>
    <row r="630">
      <c r="A630" s="174"/>
    </row>
    <row r="631">
      <c r="A631" s="174"/>
    </row>
    <row r="632">
      <c r="A632" s="174"/>
    </row>
    <row r="633">
      <c r="A633" s="174"/>
    </row>
    <row r="634">
      <c r="A634" s="174"/>
    </row>
    <row r="635">
      <c r="A635" s="174"/>
    </row>
    <row r="636">
      <c r="A636" s="174"/>
    </row>
    <row r="637">
      <c r="A637" s="174"/>
    </row>
    <row r="638">
      <c r="A638" s="174"/>
    </row>
    <row r="639">
      <c r="A639" s="174"/>
    </row>
    <row r="640">
      <c r="A640" s="174"/>
    </row>
    <row r="641">
      <c r="A641" s="174"/>
    </row>
    <row r="642">
      <c r="A642" s="174"/>
    </row>
    <row r="643">
      <c r="A643" s="174"/>
    </row>
    <row r="644">
      <c r="A644" s="174"/>
    </row>
    <row r="645">
      <c r="A645" s="174"/>
    </row>
    <row r="646">
      <c r="A646" s="174"/>
    </row>
    <row r="647">
      <c r="A647" s="174"/>
    </row>
    <row r="648">
      <c r="A648" s="174"/>
    </row>
    <row r="649">
      <c r="A649" s="174"/>
    </row>
    <row r="650">
      <c r="A650" s="174"/>
    </row>
    <row r="651">
      <c r="A651" s="174"/>
    </row>
    <row r="652">
      <c r="A652" s="174"/>
    </row>
    <row r="653">
      <c r="A653" s="174"/>
    </row>
    <row r="654">
      <c r="A654" s="174"/>
    </row>
    <row r="655">
      <c r="A655" s="174"/>
    </row>
    <row r="656">
      <c r="A656" s="174"/>
    </row>
    <row r="657">
      <c r="A657" s="174"/>
    </row>
    <row r="658">
      <c r="A658" s="174"/>
    </row>
    <row r="659">
      <c r="A659" s="174"/>
    </row>
    <row r="660">
      <c r="A660" s="174"/>
    </row>
    <row r="661">
      <c r="A661" s="174"/>
    </row>
    <row r="662">
      <c r="A662" s="174"/>
    </row>
    <row r="663">
      <c r="A663" s="174"/>
    </row>
    <row r="664">
      <c r="A664" s="174"/>
    </row>
    <row r="665">
      <c r="A665" s="174"/>
    </row>
    <row r="666">
      <c r="A666" s="174"/>
    </row>
    <row r="667">
      <c r="A667" s="174"/>
    </row>
    <row r="668">
      <c r="A668" s="174"/>
    </row>
    <row r="669">
      <c r="A669" s="174"/>
    </row>
    <row r="670">
      <c r="A670" s="174"/>
    </row>
    <row r="671">
      <c r="A671" s="174"/>
    </row>
    <row r="672">
      <c r="A672" s="174"/>
    </row>
    <row r="673">
      <c r="A673" s="174"/>
    </row>
    <row r="674">
      <c r="A674" s="174"/>
    </row>
    <row r="675">
      <c r="A675" s="174"/>
    </row>
    <row r="676">
      <c r="A676" s="174"/>
    </row>
    <row r="677">
      <c r="A677" s="174"/>
    </row>
    <row r="678">
      <c r="A678" s="174"/>
    </row>
    <row r="679">
      <c r="A679" s="174"/>
    </row>
    <row r="680">
      <c r="A680" s="174"/>
    </row>
    <row r="681">
      <c r="A681" s="174"/>
    </row>
    <row r="682">
      <c r="A682" s="174"/>
    </row>
    <row r="683">
      <c r="A683" s="174"/>
    </row>
    <row r="684">
      <c r="A684" s="174"/>
    </row>
    <row r="685">
      <c r="A685" s="174"/>
    </row>
    <row r="686">
      <c r="A686" s="174"/>
    </row>
    <row r="687">
      <c r="A687" s="174"/>
    </row>
    <row r="688">
      <c r="A688" s="174"/>
    </row>
    <row r="689">
      <c r="A689" s="174"/>
    </row>
    <row r="690">
      <c r="A690" s="174"/>
    </row>
    <row r="691">
      <c r="A691" s="174"/>
    </row>
    <row r="692">
      <c r="A692" s="174"/>
    </row>
    <row r="693">
      <c r="A693" s="174"/>
    </row>
    <row r="694">
      <c r="A694" s="174"/>
    </row>
    <row r="695">
      <c r="A695" s="174"/>
    </row>
    <row r="696">
      <c r="A696" s="174"/>
    </row>
    <row r="697">
      <c r="A697" s="174"/>
    </row>
    <row r="698">
      <c r="A698" s="174"/>
    </row>
    <row r="699">
      <c r="A699" s="174"/>
    </row>
    <row r="700">
      <c r="A700" s="174"/>
    </row>
    <row r="701">
      <c r="A701" s="174"/>
    </row>
    <row r="702">
      <c r="A702" s="174"/>
    </row>
    <row r="703">
      <c r="A703" s="174"/>
    </row>
    <row r="704">
      <c r="A704" s="174"/>
    </row>
    <row r="705">
      <c r="A705" s="174"/>
    </row>
    <row r="706">
      <c r="A706" s="174"/>
    </row>
    <row r="707">
      <c r="A707" s="174"/>
    </row>
    <row r="708">
      <c r="A708" s="174"/>
    </row>
    <row r="709">
      <c r="A709" s="174"/>
    </row>
    <row r="710">
      <c r="A710" s="174"/>
    </row>
    <row r="711">
      <c r="A711" s="174"/>
    </row>
    <row r="712">
      <c r="A712" s="174"/>
    </row>
    <row r="713">
      <c r="A713" s="174"/>
    </row>
    <row r="714">
      <c r="A714" s="174"/>
    </row>
    <row r="715">
      <c r="A715" s="174"/>
    </row>
    <row r="716">
      <c r="A716" s="174"/>
    </row>
    <row r="717">
      <c r="A717" s="174"/>
    </row>
    <row r="718">
      <c r="A718" s="174"/>
    </row>
    <row r="719">
      <c r="A719" s="174"/>
    </row>
    <row r="720">
      <c r="A720" s="174"/>
    </row>
    <row r="721">
      <c r="A721" s="174"/>
    </row>
    <row r="722">
      <c r="A722" s="174"/>
    </row>
    <row r="723">
      <c r="A723" s="174"/>
    </row>
    <row r="724">
      <c r="A724" s="174"/>
    </row>
    <row r="725">
      <c r="A725" s="174"/>
    </row>
    <row r="726">
      <c r="A726" s="174"/>
    </row>
    <row r="727">
      <c r="A727" s="174"/>
    </row>
    <row r="728">
      <c r="A728" s="174"/>
    </row>
    <row r="729">
      <c r="A729" s="174"/>
    </row>
    <row r="730">
      <c r="A730" s="174"/>
    </row>
    <row r="731">
      <c r="A731" s="174"/>
    </row>
    <row r="732">
      <c r="A732" s="174"/>
    </row>
    <row r="733">
      <c r="A733" s="174"/>
    </row>
    <row r="734">
      <c r="A734" s="174"/>
    </row>
    <row r="735">
      <c r="A735" s="174"/>
    </row>
    <row r="736">
      <c r="A736" s="174"/>
    </row>
    <row r="737">
      <c r="A737" s="174"/>
    </row>
    <row r="738">
      <c r="A738" s="174"/>
    </row>
    <row r="739">
      <c r="A739" s="174"/>
    </row>
    <row r="740">
      <c r="A740" s="174"/>
    </row>
    <row r="741">
      <c r="A741" s="174"/>
    </row>
    <row r="742">
      <c r="A742" s="174"/>
    </row>
    <row r="743">
      <c r="A743" s="174"/>
    </row>
    <row r="744">
      <c r="A744" s="174"/>
    </row>
    <row r="745">
      <c r="A745" s="174"/>
    </row>
    <row r="746">
      <c r="A746" s="174"/>
    </row>
    <row r="747">
      <c r="A747" s="174"/>
    </row>
    <row r="748">
      <c r="A748" s="174"/>
    </row>
    <row r="749">
      <c r="A749" s="174"/>
    </row>
    <row r="750">
      <c r="A750" s="174"/>
    </row>
    <row r="751">
      <c r="A751" s="174"/>
    </row>
    <row r="752">
      <c r="A752" s="174"/>
    </row>
    <row r="753">
      <c r="A753" s="174"/>
    </row>
    <row r="754">
      <c r="A754" s="174"/>
    </row>
    <row r="755">
      <c r="A755" s="174"/>
    </row>
    <row r="756">
      <c r="A756" s="174"/>
    </row>
    <row r="757">
      <c r="A757" s="174"/>
    </row>
    <row r="758">
      <c r="A758" s="174"/>
    </row>
    <row r="759">
      <c r="A759" s="174"/>
    </row>
    <row r="760">
      <c r="A760" s="174"/>
    </row>
    <row r="761">
      <c r="A761" s="174"/>
    </row>
    <row r="762">
      <c r="A762" s="174"/>
    </row>
    <row r="763">
      <c r="A763" s="174"/>
    </row>
    <row r="764">
      <c r="A764" s="174"/>
    </row>
    <row r="765">
      <c r="A765" s="174"/>
    </row>
    <row r="766">
      <c r="A766" s="174"/>
    </row>
    <row r="767">
      <c r="A767" s="174"/>
    </row>
    <row r="768">
      <c r="A768" s="174"/>
    </row>
    <row r="769">
      <c r="A769" s="174"/>
    </row>
    <row r="770">
      <c r="A770" s="174"/>
    </row>
    <row r="771">
      <c r="A771" s="174"/>
    </row>
    <row r="772">
      <c r="A772" s="174"/>
    </row>
    <row r="773">
      <c r="A773" s="174"/>
    </row>
    <row r="774">
      <c r="A774" s="174"/>
    </row>
    <row r="775">
      <c r="A775" s="174"/>
    </row>
    <row r="776">
      <c r="A776" s="174"/>
    </row>
    <row r="777">
      <c r="A777" s="174"/>
    </row>
    <row r="778">
      <c r="A778" s="174"/>
    </row>
    <row r="779">
      <c r="A779" s="174"/>
    </row>
    <row r="780">
      <c r="A780" s="174"/>
    </row>
    <row r="781">
      <c r="A781" s="174"/>
    </row>
    <row r="782">
      <c r="A782" s="174"/>
    </row>
    <row r="783">
      <c r="A783" s="174"/>
    </row>
    <row r="784">
      <c r="A784" s="174"/>
    </row>
    <row r="785">
      <c r="A785" s="174"/>
    </row>
    <row r="786">
      <c r="A786" s="174"/>
    </row>
    <row r="787">
      <c r="A787" s="174"/>
    </row>
    <row r="788">
      <c r="A788" s="174"/>
    </row>
    <row r="789">
      <c r="A789" s="174"/>
    </row>
    <row r="790">
      <c r="A790" s="174"/>
    </row>
    <row r="791">
      <c r="A791" s="174"/>
    </row>
    <row r="792">
      <c r="A792" s="174"/>
    </row>
    <row r="793">
      <c r="A793" s="174"/>
    </row>
    <row r="794">
      <c r="A794" s="174"/>
    </row>
    <row r="795">
      <c r="A795" s="174"/>
    </row>
    <row r="796">
      <c r="A796" s="174"/>
    </row>
    <row r="797">
      <c r="A797" s="174"/>
    </row>
    <row r="798">
      <c r="A798" s="174"/>
    </row>
    <row r="799">
      <c r="A799" s="174"/>
    </row>
    <row r="800">
      <c r="A800" s="174"/>
    </row>
    <row r="801">
      <c r="A801" s="174"/>
    </row>
    <row r="802">
      <c r="A802" s="174"/>
    </row>
    <row r="803">
      <c r="A803" s="174"/>
    </row>
    <row r="804">
      <c r="A804" s="174"/>
    </row>
    <row r="805">
      <c r="A805" s="174"/>
    </row>
    <row r="806">
      <c r="A806" s="174"/>
    </row>
    <row r="807">
      <c r="A807" s="174"/>
    </row>
    <row r="808">
      <c r="A808" s="174"/>
    </row>
    <row r="809">
      <c r="A809" s="174"/>
    </row>
    <row r="810">
      <c r="A810" s="174"/>
    </row>
    <row r="811">
      <c r="A811" s="174"/>
    </row>
    <row r="812">
      <c r="A812" s="174"/>
    </row>
    <row r="813">
      <c r="A813" s="174"/>
    </row>
    <row r="814">
      <c r="A814" s="174"/>
    </row>
    <row r="815">
      <c r="A815" s="174"/>
    </row>
    <row r="816">
      <c r="A816" s="174"/>
    </row>
    <row r="817">
      <c r="A817" s="174"/>
    </row>
    <row r="818">
      <c r="A818" s="174"/>
    </row>
    <row r="819">
      <c r="A819" s="174"/>
    </row>
    <row r="820">
      <c r="A820" s="174"/>
    </row>
    <row r="821">
      <c r="A821" s="174"/>
    </row>
    <row r="822">
      <c r="A822" s="174"/>
    </row>
    <row r="823">
      <c r="A823" s="174"/>
    </row>
    <row r="824">
      <c r="A824" s="174"/>
    </row>
    <row r="825">
      <c r="A825" s="174"/>
    </row>
    <row r="826">
      <c r="A826" s="174"/>
    </row>
    <row r="827">
      <c r="A827" s="174"/>
    </row>
    <row r="828">
      <c r="A828" s="174"/>
    </row>
    <row r="829">
      <c r="A829" s="174"/>
    </row>
    <row r="830">
      <c r="A830" s="174"/>
    </row>
    <row r="831">
      <c r="A831" s="174"/>
    </row>
    <row r="832">
      <c r="A832" s="174"/>
    </row>
    <row r="833">
      <c r="A833" s="174"/>
    </row>
    <row r="834">
      <c r="A834" s="174"/>
    </row>
    <row r="835">
      <c r="A835" s="174"/>
    </row>
    <row r="836">
      <c r="A836" s="174"/>
    </row>
    <row r="837">
      <c r="A837" s="174"/>
    </row>
    <row r="838">
      <c r="A838" s="174"/>
    </row>
    <row r="839">
      <c r="A839" s="174"/>
    </row>
    <row r="840">
      <c r="A840" s="174"/>
    </row>
    <row r="841">
      <c r="A841" s="174"/>
    </row>
    <row r="842">
      <c r="A842" s="174"/>
    </row>
    <row r="843">
      <c r="A843" s="174"/>
    </row>
    <row r="844">
      <c r="A844" s="174"/>
    </row>
    <row r="845">
      <c r="A845" s="174"/>
    </row>
    <row r="846">
      <c r="A846" s="174"/>
    </row>
    <row r="847">
      <c r="A847" s="174"/>
    </row>
    <row r="848">
      <c r="A848" s="174"/>
    </row>
    <row r="849">
      <c r="A849" s="174"/>
    </row>
    <row r="850">
      <c r="A850" s="174"/>
    </row>
    <row r="851">
      <c r="A851" s="174"/>
    </row>
    <row r="852">
      <c r="A852" s="174"/>
    </row>
    <row r="853">
      <c r="A853" s="174"/>
    </row>
    <row r="854">
      <c r="A854" s="174"/>
    </row>
    <row r="855">
      <c r="A855" s="174"/>
    </row>
    <row r="856">
      <c r="A856" s="174"/>
    </row>
    <row r="857">
      <c r="A857" s="174"/>
    </row>
    <row r="858">
      <c r="A858" s="174"/>
    </row>
    <row r="859">
      <c r="A859" s="174"/>
    </row>
    <row r="860">
      <c r="A860" s="174"/>
    </row>
    <row r="861">
      <c r="A861" s="174"/>
    </row>
    <row r="862">
      <c r="A862" s="174"/>
    </row>
    <row r="863">
      <c r="A863" s="174"/>
    </row>
    <row r="864">
      <c r="A864" s="174"/>
    </row>
    <row r="865">
      <c r="A865" s="174"/>
    </row>
    <row r="866">
      <c r="A866" s="174"/>
    </row>
    <row r="867">
      <c r="A867" s="174"/>
    </row>
    <row r="868">
      <c r="A868" s="174"/>
    </row>
    <row r="869">
      <c r="A869" s="174"/>
    </row>
    <row r="870">
      <c r="A870" s="174"/>
    </row>
    <row r="871">
      <c r="A871" s="174"/>
    </row>
    <row r="872">
      <c r="A872" s="174"/>
    </row>
    <row r="873">
      <c r="A873" s="174"/>
    </row>
    <row r="874">
      <c r="A874" s="174"/>
    </row>
    <row r="875">
      <c r="A875" s="174"/>
    </row>
    <row r="876">
      <c r="A876" s="174"/>
    </row>
    <row r="877">
      <c r="A877" s="174"/>
    </row>
    <row r="878">
      <c r="A878" s="174"/>
    </row>
    <row r="879">
      <c r="A879" s="174"/>
    </row>
    <row r="880">
      <c r="A880" s="174"/>
    </row>
    <row r="881">
      <c r="A881" s="174"/>
    </row>
    <row r="882">
      <c r="A882" s="174"/>
    </row>
    <row r="883">
      <c r="A883" s="174"/>
    </row>
    <row r="884">
      <c r="A884" s="174"/>
    </row>
    <row r="885">
      <c r="A885" s="174"/>
    </row>
    <row r="886">
      <c r="A886" s="174"/>
    </row>
    <row r="887">
      <c r="A887" s="174"/>
    </row>
    <row r="888">
      <c r="A888" s="174"/>
    </row>
    <row r="889">
      <c r="A889" s="174"/>
    </row>
    <row r="890">
      <c r="A890" s="174"/>
    </row>
    <row r="891">
      <c r="A891" s="174"/>
    </row>
    <row r="892">
      <c r="A892" s="174"/>
    </row>
    <row r="893">
      <c r="A893" s="174"/>
    </row>
    <row r="894">
      <c r="A894" s="174"/>
    </row>
    <row r="895">
      <c r="A895" s="174"/>
    </row>
    <row r="896">
      <c r="A896" s="174"/>
    </row>
    <row r="897">
      <c r="A897" s="174"/>
    </row>
    <row r="898">
      <c r="A898" s="174"/>
    </row>
    <row r="899">
      <c r="A899" s="174"/>
    </row>
    <row r="900">
      <c r="A900" s="174"/>
    </row>
    <row r="901">
      <c r="A901" s="174"/>
    </row>
    <row r="902">
      <c r="A902" s="174"/>
    </row>
    <row r="903">
      <c r="A903" s="174"/>
    </row>
    <row r="904">
      <c r="A904" s="174"/>
    </row>
    <row r="905">
      <c r="A905" s="174"/>
    </row>
    <row r="906">
      <c r="A906" s="174"/>
    </row>
    <row r="907">
      <c r="A907" s="174"/>
    </row>
    <row r="908">
      <c r="A908" s="174"/>
    </row>
    <row r="909">
      <c r="A909" s="174"/>
    </row>
    <row r="910">
      <c r="A910" s="174"/>
    </row>
    <row r="911">
      <c r="A911" s="174"/>
    </row>
    <row r="912">
      <c r="A912" s="174"/>
    </row>
    <row r="913">
      <c r="A913" s="174"/>
    </row>
    <row r="914">
      <c r="A914" s="174"/>
    </row>
    <row r="915">
      <c r="A915" s="174"/>
    </row>
    <row r="916">
      <c r="A916" s="174"/>
    </row>
    <row r="917">
      <c r="A917" s="174"/>
    </row>
    <row r="918">
      <c r="A918" s="174"/>
    </row>
    <row r="919">
      <c r="A919" s="174"/>
    </row>
    <row r="920">
      <c r="A920" s="174"/>
    </row>
    <row r="921">
      <c r="A921" s="174"/>
    </row>
    <row r="922">
      <c r="A922" s="174"/>
    </row>
    <row r="923">
      <c r="A923" s="174"/>
    </row>
    <row r="924">
      <c r="A924" s="174"/>
    </row>
    <row r="925">
      <c r="A925" s="174"/>
    </row>
    <row r="926">
      <c r="A926" s="174"/>
    </row>
    <row r="927">
      <c r="A927" s="174"/>
    </row>
    <row r="928">
      <c r="A928" s="174"/>
    </row>
    <row r="929">
      <c r="A929" s="174"/>
    </row>
    <row r="930">
      <c r="A930" s="174"/>
    </row>
    <row r="931">
      <c r="A931" s="174"/>
    </row>
    <row r="932">
      <c r="A932" s="174"/>
    </row>
    <row r="933">
      <c r="A933" s="174"/>
    </row>
    <row r="934">
      <c r="A934" s="174"/>
    </row>
    <row r="935">
      <c r="A935" s="174"/>
    </row>
    <row r="936">
      <c r="A936" s="174"/>
    </row>
    <row r="937">
      <c r="A937" s="174"/>
    </row>
    <row r="938">
      <c r="A938" s="174"/>
    </row>
    <row r="939">
      <c r="A939" s="174"/>
    </row>
    <row r="940">
      <c r="A940" s="174"/>
    </row>
    <row r="941">
      <c r="A941" s="174"/>
    </row>
    <row r="942">
      <c r="A942" s="174"/>
    </row>
    <row r="943">
      <c r="A943" s="174"/>
    </row>
    <row r="944">
      <c r="A944" s="174"/>
    </row>
    <row r="945">
      <c r="A945" s="174"/>
    </row>
    <row r="946">
      <c r="A946" s="174"/>
    </row>
    <row r="947">
      <c r="A947" s="174"/>
    </row>
    <row r="948">
      <c r="A948" s="174"/>
    </row>
    <row r="949">
      <c r="A949" s="174"/>
    </row>
    <row r="950">
      <c r="A950" s="174"/>
    </row>
    <row r="951">
      <c r="A951" s="174"/>
    </row>
    <row r="952">
      <c r="A952" s="174"/>
    </row>
    <row r="953">
      <c r="A953" s="174"/>
    </row>
    <row r="954">
      <c r="A954" s="174"/>
    </row>
    <row r="955">
      <c r="A955" s="174"/>
    </row>
    <row r="956">
      <c r="A956" s="174"/>
    </row>
    <row r="957">
      <c r="A957" s="174"/>
    </row>
    <row r="958">
      <c r="A958" s="174"/>
    </row>
    <row r="959">
      <c r="A959" s="174"/>
    </row>
    <row r="960">
      <c r="A960" s="174"/>
    </row>
    <row r="961">
      <c r="A961" s="174"/>
    </row>
    <row r="962">
      <c r="A962" s="174"/>
    </row>
    <row r="963">
      <c r="A963" s="174"/>
    </row>
    <row r="964">
      <c r="A964" s="174"/>
    </row>
    <row r="965">
      <c r="A965" s="174"/>
    </row>
    <row r="966">
      <c r="A966" s="174"/>
    </row>
    <row r="967">
      <c r="A967" s="174"/>
    </row>
    <row r="968">
      <c r="A968" s="174"/>
    </row>
    <row r="969">
      <c r="A969" s="174"/>
    </row>
    <row r="970">
      <c r="A970" s="174"/>
    </row>
    <row r="971">
      <c r="A971" s="174"/>
    </row>
    <row r="972">
      <c r="A972" s="174"/>
    </row>
    <row r="973">
      <c r="A973" s="174"/>
    </row>
    <row r="974">
      <c r="A974" s="174"/>
    </row>
    <row r="975">
      <c r="A975" s="174"/>
    </row>
    <row r="976">
      <c r="A976" s="174"/>
    </row>
    <row r="977">
      <c r="A977" s="174"/>
    </row>
    <row r="978">
      <c r="A978" s="174"/>
    </row>
    <row r="979">
      <c r="A979" s="174"/>
    </row>
    <row r="980">
      <c r="A980" s="174"/>
    </row>
    <row r="981">
      <c r="A981" s="174"/>
    </row>
    <row r="982">
      <c r="A982" s="174"/>
    </row>
    <row r="983">
      <c r="A983" s="174"/>
    </row>
    <row r="984">
      <c r="A984" s="174"/>
    </row>
    <row r="985">
      <c r="A985" s="174"/>
    </row>
    <row r="986">
      <c r="A986" s="174"/>
    </row>
    <row r="987">
      <c r="A987" s="174"/>
    </row>
    <row r="988">
      <c r="A988" s="174"/>
    </row>
    <row r="989">
      <c r="A989" s="174"/>
    </row>
    <row r="990">
      <c r="A990" s="174"/>
    </row>
    <row r="991">
      <c r="A991" s="174"/>
    </row>
    <row r="992">
      <c r="A992" s="174"/>
    </row>
    <row r="993">
      <c r="A993" s="174"/>
    </row>
    <row r="994">
      <c r="A994" s="174"/>
    </row>
    <row r="995">
      <c r="A995" s="174"/>
    </row>
    <row r="996">
      <c r="A996" s="174"/>
    </row>
    <row r="997">
      <c r="A997" s="174"/>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26.0"/>
    <col customWidth="1" min="2" max="2" width="101.57"/>
  </cols>
  <sheetData>
    <row r="1">
      <c r="A1" s="17"/>
    </row>
    <row r="2">
      <c r="A2" s="287"/>
      <c r="B2" s="288" t="s">
        <v>239</v>
      </c>
    </row>
    <row r="3">
      <c r="A3" s="260"/>
      <c r="B3" s="260"/>
    </row>
    <row r="4">
      <c r="A4" s="27" t="s">
        <v>240</v>
      </c>
      <c r="B4" s="289"/>
    </row>
    <row r="5">
      <c r="A5" s="27" t="s">
        <v>2</v>
      </c>
      <c r="B5" s="289"/>
    </row>
    <row r="6">
      <c r="A6" s="27" t="s">
        <v>241</v>
      </c>
      <c r="B6" s="289"/>
    </row>
    <row r="7">
      <c r="A7" s="27" t="s">
        <v>242</v>
      </c>
      <c r="B7" s="289"/>
    </row>
    <row r="8">
      <c r="A8" s="27" t="s">
        <v>243</v>
      </c>
      <c r="B8" s="289"/>
    </row>
    <row r="9">
      <c r="A9" s="27" t="s">
        <v>244</v>
      </c>
      <c r="B9" s="289"/>
    </row>
    <row r="10">
      <c r="A10" s="290"/>
      <c r="B10" s="289"/>
    </row>
    <row r="11">
      <c r="A11" s="290"/>
      <c r="B11" s="289"/>
    </row>
    <row r="12">
      <c r="A12" s="27" t="s">
        <v>245</v>
      </c>
      <c r="B12" s="27"/>
    </row>
    <row r="13" ht="100.5" customHeight="1">
      <c r="B13" s="289"/>
    </row>
    <row r="14">
      <c r="A14" s="27" t="s">
        <v>246</v>
      </c>
      <c r="B14" s="27"/>
    </row>
    <row r="15" ht="116.25" customHeight="1">
      <c r="B15" s="289"/>
    </row>
    <row r="16">
      <c r="A16" s="27" t="s">
        <v>247</v>
      </c>
      <c r="B16" s="27"/>
    </row>
    <row r="17" ht="116.25" customHeight="1">
      <c r="B17" s="289"/>
    </row>
    <row r="18">
      <c r="A18" s="27" t="s">
        <v>248</v>
      </c>
      <c r="B18" s="27"/>
    </row>
    <row r="19" ht="135.0" customHeight="1">
      <c r="B19" s="289"/>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4.43" defaultRowHeight="15.75"/>
  <cols>
    <col customWidth="1" min="3" max="3" width="27.29"/>
    <col customWidth="1" min="4" max="4" width="58.71"/>
    <col customWidth="1" min="7" max="7" width="22.71"/>
  </cols>
  <sheetData>
    <row r="2">
      <c r="A2" s="46"/>
    </row>
    <row r="4">
      <c r="A4" s="233"/>
      <c r="B4" s="233"/>
      <c r="C4" s="233"/>
    </row>
    <row r="5">
      <c r="A5" s="291"/>
      <c r="B5" s="291"/>
      <c r="C5" s="291"/>
      <c r="D5" s="292" t="s">
        <v>249</v>
      </c>
    </row>
    <row r="6">
      <c r="A6" s="219"/>
      <c r="B6" s="219"/>
      <c r="C6" s="219"/>
      <c r="D6" s="219"/>
    </row>
    <row r="7">
      <c r="A7" s="293" t="s">
        <v>250</v>
      </c>
      <c r="B7" s="218" t="s">
        <v>251</v>
      </c>
      <c r="C7" s="219"/>
      <c r="D7" s="294" t="s">
        <v>252</v>
      </c>
    </row>
    <row r="8">
      <c r="A8" s="219"/>
      <c r="B8" s="219"/>
      <c r="C8" s="218" t="s">
        <v>253</v>
      </c>
      <c r="D8" s="294"/>
    </row>
    <row r="9">
      <c r="A9" s="219"/>
      <c r="B9" s="219"/>
      <c r="C9" s="218" t="s">
        <v>223</v>
      </c>
      <c r="D9" s="294"/>
    </row>
    <row r="10">
      <c r="A10" s="219"/>
      <c r="B10" s="219"/>
      <c r="C10" s="218" t="s">
        <v>254</v>
      </c>
      <c r="D10" s="294"/>
    </row>
    <row r="11">
      <c r="A11" s="219"/>
      <c r="B11" s="219"/>
      <c r="C11" s="218" t="s">
        <v>224</v>
      </c>
      <c r="D11" s="294"/>
    </row>
    <row r="12">
      <c r="A12" s="219"/>
      <c r="B12" s="219"/>
      <c r="C12" s="218" t="s">
        <v>255</v>
      </c>
      <c r="D12" s="294"/>
    </row>
    <row r="13">
      <c r="A13" s="219"/>
      <c r="B13" s="219"/>
      <c r="C13" s="294" t="s">
        <v>256</v>
      </c>
      <c r="D13" s="294"/>
    </row>
    <row r="14">
      <c r="A14" s="219"/>
      <c r="B14" s="219"/>
      <c r="C14" s="294" t="s">
        <v>214</v>
      </c>
      <c r="D14" s="219"/>
    </row>
    <row r="15">
      <c r="A15" s="219"/>
      <c r="B15" s="219"/>
      <c r="D15" s="219"/>
    </row>
    <row r="16">
      <c r="A16" s="219"/>
      <c r="B16" s="219"/>
      <c r="C16" s="218"/>
      <c r="D16" s="219"/>
    </row>
    <row r="17">
      <c r="A17" s="219"/>
      <c r="B17" s="218" t="s">
        <v>257</v>
      </c>
      <c r="C17" s="218" t="s">
        <v>258</v>
      </c>
      <c r="D17" s="294" t="s">
        <v>259</v>
      </c>
    </row>
    <row r="18">
      <c r="A18" s="219"/>
      <c r="B18" s="219"/>
      <c r="C18" s="218" t="s">
        <v>260</v>
      </c>
      <c r="D18" s="294" t="s">
        <v>261</v>
      </c>
    </row>
    <row r="19">
      <c r="A19" s="219"/>
      <c r="B19" s="218"/>
      <c r="C19" s="218" t="s">
        <v>262</v>
      </c>
      <c r="D19" s="294" t="s">
        <v>263</v>
      </c>
    </row>
    <row r="20">
      <c r="A20" s="219"/>
      <c r="B20" s="218" t="s">
        <v>264</v>
      </c>
      <c r="C20" s="219"/>
      <c r="D20" s="219"/>
    </row>
    <row r="21">
      <c r="A21" s="219"/>
      <c r="B21" s="219"/>
      <c r="C21" s="294" t="s">
        <v>265</v>
      </c>
      <c r="D21" s="294" t="s">
        <v>266</v>
      </c>
    </row>
    <row r="22">
      <c r="A22" s="219"/>
      <c r="B22" s="219"/>
      <c r="C22" s="218" t="s">
        <v>267</v>
      </c>
      <c r="D22" s="294" t="s">
        <v>266</v>
      </c>
    </row>
    <row r="23">
      <c r="A23" s="219"/>
      <c r="B23" s="219"/>
      <c r="C23" s="219"/>
      <c r="D23" s="219"/>
    </row>
    <row r="24">
      <c r="A24" s="219"/>
      <c r="B24" s="219"/>
      <c r="C24" s="219"/>
      <c r="D24" s="219"/>
    </row>
    <row r="25">
      <c r="A25" s="219"/>
      <c r="B25" s="219"/>
      <c r="C25" s="219"/>
      <c r="D25" s="219"/>
    </row>
    <row r="26">
      <c r="A26" s="219"/>
      <c r="B26" s="219"/>
      <c r="C26" s="219"/>
      <c r="D26" s="219"/>
    </row>
    <row r="27">
      <c r="A27" s="219"/>
      <c r="B27" s="219"/>
      <c r="C27" s="219"/>
      <c r="D27" s="219"/>
    </row>
    <row r="28">
      <c r="A28" s="219"/>
      <c r="B28" s="219"/>
      <c r="C28" s="219"/>
      <c r="D28" s="21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sheetViews>
  <sheetFormatPr customHeight="1" defaultColWidth="14.43" defaultRowHeight="15.75"/>
  <cols>
    <col customWidth="1" min="1" max="1" width="30.71"/>
    <col customWidth="1" min="2" max="6" width="41.71"/>
  </cols>
  <sheetData>
    <row r="1">
      <c r="A1" s="176" t="s">
        <v>2</v>
      </c>
      <c r="B1" s="17" t="s">
        <v>23</v>
      </c>
      <c r="C1" s="176" t="s">
        <v>24</v>
      </c>
      <c r="D1" s="17" t="s">
        <v>25</v>
      </c>
      <c r="E1" s="176" t="s">
        <v>26</v>
      </c>
      <c r="F1" s="17" t="s">
        <v>27</v>
      </c>
    </row>
    <row r="2">
      <c r="A2" s="176" t="s">
        <v>94</v>
      </c>
      <c r="B2" s="17" t="s">
        <v>29</v>
      </c>
    </row>
    <row r="3">
      <c r="B3" s="295"/>
      <c r="C3" s="296"/>
      <c r="D3" s="297"/>
      <c r="E3" s="298"/>
      <c r="F3" s="299"/>
    </row>
    <row r="4">
      <c r="B4" s="295"/>
      <c r="C4" s="296"/>
      <c r="D4" s="297"/>
      <c r="E4" s="298"/>
      <c r="F4" s="299"/>
    </row>
    <row r="5">
      <c r="B5" s="295" t="s">
        <v>98</v>
      </c>
      <c r="C5" s="296" t="s">
        <v>268</v>
      </c>
      <c r="D5" s="297" t="s">
        <v>94</v>
      </c>
      <c r="E5" s="298" t="s">
        <v>269</v>
      </c>
      <c r="F5" s="299" t="s">
        <v>46</v>
      </c>
    </row>
    <row r="6" ht="140.25" customHeight="1">
      <c r="B6" s="300"/>
      <c r="C6" s="301"/>
      <c r="D6" s="302"/>
      <c r="E6" s="303"/>
      <c r="F6" s="304"/>
    </row>
    <row r="7">
      <c r="A7" s="305" t="s">
        <v>228</v>
      </c>
      <c r="B7" s="306"/>
      <c r="C7" s="307"/>
      <c r="D7" s="308"/>
      <c r="E7" s="309"/>
      <c r="F7" s="310"/>
    </row>
    <row r="8">
      <c r="A8" s="311">
        <v>1.0</v>
      </c>
      <c r="B8" s="312" t="s">
        <v>270</v>
      </c>
      <c r="C8" s="313" t="s">
        <v>270</v>
      </c>
      <c r="D8" s="314" t="s">
        <v>270</v>
      </c>
      <c r="E8" s="315" t="s">
        <v>270</v>
      </c>
      <c r="F8" s="316" t="s">
        <v>270</v>
      </c>
      <c r="G8" s="154"/>
      <c r="H8" s="154"/>
      <c r="I8" s="154"/>
    </row>
    <row r="9">
      <c r="A9" s="311">
        <v>2.0</v>
      </c>
      <c r="B9" s="312" t="s">
        <v>270</v>
      </c>
      <c r="C9" s="313" t="s">
        <v>270</v>
      </c>
      <c r="D9" s="314" t="s">
        <v>270</v>
      </c>
      <c r="E9" s="315" t="s">
        <v>270</v>
      </c>
      <c r="F9" s="316" t="s">
        <v>270</v>
      </c>
      <c r="G9" s="154"/>
      <c r="H9" s="154"/>
      <c r="I9" s="154"/>
    </row>
    <row r="10">
      <c r="A10" s="311">
        <v>3.0</v>
      </c>
      <c r="B10" s="312" t="s">
        <v>270</v>
      </c>
      <c r="C10" s="313" t="s">
        <v>270</v>
      </c>
      <c r="D10" s="314" t="s">
        <v>270</v>
      </c>
      <c r="E10" s="315" t="s">
        <v>270</v>
      </c>
      <c r="F10" s="316" t="s">
        <v>270</v>
      </c>
      <c r="G10" s="154"/>
      <c r="H10" s="154"/>
      <c r="I10" s="15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8" width="7.57"/>
    <col customWidth="1" min="9" max="9" width="9.57"/>
    <col customWidth="1" min="10" max="10" width="82.86"/>
    <col customWidth="1" min="11" max="18" width="7.57"/>
  </cols>
  <sheetData>
    <row r="1">
      <c r="A1" s="3"/>
      <c r="B1" s="4" t="s">
        <v>3</v>
      </c>
      <c r="I1" s="5" t="s">
        <v>4</v>
      </c>
    </row>
    <row r="2">
      <c r="A2" s="6"/>
      <c r="B2" s="7" t="s">
        <v>5</v>
      </c>
      <c r="C2" s="7" t="s">
        <v>6</v>
      </c>
      <c r="D2" s="7" t="s">
        <v>7</v>
      </c>
      <c r="E2" s="7" t="s">
        <v>8</v>
      </c>
      <c r="F2" s="7" t="s">
        <v>7</v>
      </c>
      <c r="G2" s="7" t="s">
        <v>9</v>
      </c>
      <c r="H2" s="7" t="s">
        <v>5</v>
      </c>
      <c r="I2" s="8"/>
      <c r="J2" s="9" t="s">
        <v>10</v>
      </c>
    </row>
    <row r="3">
      <c r="A3" s="6"/>
      <c r="B3" s="10"/>
      <c r="C3" s="10"/>
      <c r="D3" s="11">
        <v>44075.0</v>
      </c>
      <c r="E3" s="11">
        <v>44076.0</v>
      </c>
      <c r="F3" s="11">
        <v>44077.0</v>
      </c>
      <c r="G3" s="11">
        <v>44078.0</v>
      </c>
      <c r="H3" s="11">
        <v>44079.0</v>
      </c>
      <c r="I3" s="8"/>
    </row>
    <row r="4">
      <c r="A4" s="10"/>
      <c r="B4" s="11">
        <v>44080.0</v>
      </c>
      <c r="C4" s="11">
        <v>44081.0</v>
      </c>
      <c r="D4" s="11">
        <v>44082.0</v>
      </c>
      <c r="E4" s="11">
        <v>44083.0</v>
      </c>
      <c r="F4" s="11">
        <v>44084.0</v>
      </c>
      <c r="G4" s="11">
        <v>44085.0</v>
      </c>
      <c r="H4" s="11">
        <v>44086.0</v>
      </c>
      <c r="I4" s="8"/>
    </row>
    <row r="5">
      <c r="A5" s="10"/>
      <c r="B5" s="11">
        <v>44087.0</v>
      </c>
      <c r="C5" s="11">
        <v>44088.0</v>
      </c>
      <c r="D5" s="11">
        <v>44089.0</v>
      </c>
      <c r="E5" s="11">
        <v>44090.0</v>
      </c>
      <c r="F5" s="11">
        <v>44091.0</v>
      </c>
      <c r="G5" s="11">
        <v>44092.0</v>
      </c>
      <c r="H5" s="11">
        <v>44093.0</v>
      </c>
    </row>
    <row r="6">
      <c r="A6" s="10"/>
      <c r="B6" s="11">
        <v>44094.0</v>
      </c>
      <c r="C6" s="12">
        <v>44095.0</v>
      </c>
      <c r="D6" s="12">
        <v>44096.0</v>
      </c>
      <c r="E6" s="12">
        <v>44097.0</v>
      </c>
      <c r="F6" s="12">
        <v>44098.0</v>
      </c>
      <c r="G6" s="12">
        <v>44099.0</v>
      </c>
      <c r="H6" s="11">
        <v>44100.0</v>
      </c>
      <c r="I6" s="5"/>
    </row>
    <row r="7">
      <c r="A7" s="10"/>
      <c r="B7" s="11">
        <v>44101.0</v>
      </c>
      <c r="C7" s="12">
        <v>44102.0</v>
      </c>
      <c r="D7" s="12">
        <v>44103.0</v>
      </c>
      <c r="E7" s="12">
        <v>44104.0</v>
      </c>
      <c r="F7" s="11"/>
      <c r="G7" s="11"/>
      <c r="H7" s="11"/>
      <c r="I7" s="5"/>
    </row>
    <row r="8">
      <c r="A8" s="10"/>
      <c r="B8" s="3"/>
      <c r="C8" s="3"/>
      <c r="D8" s="3"/>
      <c r="E8" s="3"/>
      <c r="F8" s="3"/>
      <c r="G8" s="3"/>
      <c r="H8" s="3"/>
      <c r="I8" s="8"/>
    </row>
    <row r="9">
      <c r="A9" s="3"/>
      <c r="B9" s="13"/>
      <c r="C9" s="13"/>
      <c r="D9" s="13"/>
      <c r="E9" s="13"/>
      <c r="F9" s="13"/>
      <c r="G9" s="13"/>
      <c r="H9" s="13"/>
      <c r="I9" s="8"/>
    </row>
    <row r="10">
      <c r="A10" s="3"/>
      <c r="B10" s="13"/>
      <c r="C10" s="13"/>
      <c r="D10" s="13"/>
      <c r="E10" s="13"/>
      <c r="F10" s="13"/>
      <c r="G10" s="13"/>
      <c r="H10" s="13"/>
      <c r="I10" s="8"/>
    </row>
    <row r="11">
      <c r="A11" s="3"/>
      <c r="B11" s="14" t="s">
        <v>11</v>
      </c>
      <c r="I11" s="8"/>
    </row>
    <row r="12">
      <c r="A12" s="6"/>
      <c r="B12" s="15" t="s">
        <v>5</v>
      </c>
      <c r="C12" s="15" t="s">
        <v>6</v>
      </c>
      <c r="D12" s="15" t="s">
        <v>7</v>
      </c>
      <c r="E12" s="15" t="s">
        <v>8</v>
      </c>
      <c r="F12" s="15" t="s">
        <v>7</v>
      </c>
      <c r="G12" s="15" t="s">
        <v>9</v>
      </c>
      <c r="H12" s="15" t="s">
        <v>5</v>
      </c>
      <c r="I12" s="8"/>
    </row>
    <row r="13">
      <c r="A13" s="6"/>
      <c r="B13" s="10"/>
      <c r="C13" s="10"/>
      <c r="D13" s="10"/>
      <c r="E13" s="10"/>
      <c r="F13" s="12">
        <v>44105.0</v>
      </c>
      <c r="G13" s="12">
        <v>44106.0</v>
      </c>
      <c r="H13" s="11">
        <v>44107.0</v>
      </c>
      <c r="I13" s="5"/>
    </row>
    <row r="14">
      <c r="A14" s="10"/>
      <c r="B14" s="11">
        <v>44108.0</v>
      </c>
      <c r="C14" s="16">
        <v>44109.0</v>
      </c>
      <c r="D14" s="12">
        <v>44110.0</v>
      </c>
      <c r="E14" s="12">
        <v>44111.0</v>
      </c>
      <c r="F14" s="12">
        <v>44112.0</v>
      </c>
      <c r="G14" s="12">
        <v>44113.0</v>
      </c>
      <c r="H14" s="11">
        <v>44114.0</v>
      </c>
      <c r="I14" s="5">
        <v>1.0</v>
      </c>
      <c r="J14" s="17" t="s">
        <v>12</v>
      </c>
    </row>
    <row r="15">
      <c r="A15" s="10"/>
      <c r="B15" s="11">
        <v>44115.0</v>
      </c>
      <c r="C15" s="12">
        <v>44116.0</v>
      </c>
      <c r="D15" s="12">
        <v>44117.0</v>
      </c>
      <c r="E15" s="12">
        <v>44118.0</v>
      </c>
      <c r="F15" s="12">
        <v>44119.0</v>
      </c>
      <c r="G15" s="12">
        <v>44120.0</v>
      </c>
      <c r="H15" s="11">
        <v>44121.0</v>
      </c>
      <c r="I15" s="5">
        <v>2.0</v>
      </c>
    </row>
    <row r="16">
      <c r="A16" s="10"/>
      <c r="B16" s="11">
        <v>44122.0</v>
      </c>
      <c r="C16" s="12">
        <v>44123.0</v>
      </c>
      <c r="D16" s="12">
        <v>44124.0</v>
      </c>
      <c r="E16" s="12">
        <v>44125.0</v>
      </c>
      <c r="F16" s="12">
        <v>44126.0</v>
      </c>
      <c r="G16" s="12">
        <v>44127.0</v>
      </c>
      <c r="H16" s="11">
        <v>44128.0</v>
      </c>
      <c r="I16" s="5">
        <v>3.0</v>
      </c>
    </row>
    <row r="17">
      <c r="A17" s="10"/>
      <c r="B17" s="11">
        <v>44129.0</v>
      </c>
      <c r="C17" s="12">
        <v>44130.0</v>
      </c>
      <c r="D17" s="12">
        <v>44131.0</v>
      </c>
      <c r="E17" s="18">
        <v>44132.0</v>
      </c>
      <c r="F17" s="12">
        <v>44133.0</v>
      </c>
      <c r="G17" s="12">
        <v>44134.0</v>
      </c>
      <c r="H17" s="11">
        <v>44135.0</v>
      </c>
      <c r="I17" s="5">
        <v>4.0</v>
      </c>
      <c r="J17" s="17" t="s">
        <v>13</v>
      </c>
    </row>
    <row r="18">
      <c r="A18" s="3"/>
      <c r="B18" s="11"/>
      <c r="C18" s="11"/>
      <c r="D18" s="11"/>
      <c r="E18" s="11"/>
      <c r="F18" s="11"/>
      <c r="G18" s="11"/>
      <c r="H18" s="11"/>
      <c r="I18" s="8"/>
      <c r="J18" s="17" t="s">
        <v>14</v>
      </c>
    </row>
    <row r="19">
      <c r="A19" s="3"/>
      <c r="B19" s="13"/>
      <c r="C19" s="13"/>
      <c r="D19" s="13"/>
      <c r="E19" s="13"/>
      <c r="F19" s="13"/>
      <c r="G19" s="13"/>
      <c r="H19" s="13"/>
      <c r="I19" s="8"/>
    </row>
    <row r="20">
      <c r="A20" s="3"/>
      <c r="B20" s="13"/>
      <c r="C20" s="13"/>
      <c r="D20" s="13"/>
      <c r="E20" s="13"/>
      <c r="F20" s="13"/>
      <c r="G20" s="13"/>
      <c r="H20" s="13"/>
      <c r="I20" s="8"/>
    </row>
    <row r="21">
      <c r="A21" s="3"/>
      <c r="B21" s="14" t="s">
        <v>15</v>
      </c>
      <c r="I21" s="8"/>
    </row>
    <row r="22">
      <c r="A22" s="3"/>
      <c r="B22" s="15" t="s">
        <v>5</v>
      </c>
      <c r="C22" s="15" t="s">
        <v>6</v>
      </c>
      <c r="D22" s="15" t="s">
        <v>7</v>
      </c>
      <c r="E22" s="15" t="s">
        <v>8</v>
      </c>
      <c r="F22" s="15" t="s">
        <v>7</v>
      </c>
      <c r="G22" s="15" t="s">
        <v>9</v>
      </c>
      <c r="H22" s="15" t="s">
        <v>5</v>
      </c>
    </row>
    <row r="23">
      <c r="A23" s="3"/>
      <c r="B23" s="11">
        <v>44136.0</v>
      </c>
      <c r="C23" s="12">
        <v>44137.0</v>
      </c>
      <c r="D23" s="12">
        <v>44138.0</v>
      </c>
      <c r="E23" s="19">
        <v>44139.0</v>
      </c>
      <c r="F23" s="12">
        <v>44140.0</v>
      </c>
      <c r="G23" s="12">
        <v>44141.0</v>
      </c>
      <c r="H23" s="11">
        <v>44142.0</v>
      </c>
      <c r="I23" s="5">
        <v>5.0</v>
      </c>
    </row>
    <row r="24">
      <c r="A24" s="3"/>
      <c r="B24" s="11">
        <v>44143.0</v>
      </c>
      <c r="C24" s="12">
        <v>44144.0</v>
      </c>
      <c r="D24" s="12">
        <v>44145.0</v>
      </c>
      <c r="E24" s="12">
        <v>44146.0</v>
      </c>
      <c r="F24" s="12">
        <v>44147.0</v>
      </c>
      <c r="G24" s="12">
        <v>44148.0</v>
      </c>
      <c r="H24" s="11">
        <v>44149.0</v>
      </c>
      <c r="I24" s="5">
        <v>6.0</v>
      </c>
    </row>
    <row r="25">
      <c r="A25" s="3"/>
      <c r="B25" s="11">
        <v>44150.0</v>
      </c>
      <c r="C25" s="12">
        <v>44151.0</v>
      </c>
      <c r="D25" s="12">
        <v>44152.0</v>
      </c>
      <c r="E25" s="12">
        <v>44153.0</v>
      </c>
      <c r="F25" s="12">
        <v>44154.0</v>
      </c>
      <c r="G25" s="12">
        <v>44155.0</v>
      </c>
      <c r="H25" s="11">
        <v>44156.0</v>
      </c>
      <c r="I25" s="5">
        <v>7.0</v>
      </c>
    </row>
    <row r="26">
      <c r="A26" s="3"/>
      <c r="B26" s="11">
        <v>44157.0</v>
      </c>
      <c r="C26" s="12">
        <v>44158.0</v>
      </c>
      <c r="D26" s="12">
        <v>44159.0</v>
      </c>
      <c r="E26" s="18">
        <v>44160.0</v>
      </c>
      <c r="F26" s="12">
        <v>44161.0</v>
      </c>
      <c r="G26" s="12">
        <v>44162.0</v>
      </c>
      <c r="H26" s="11">
        <v>44163.0</v>
      </c>
      <c r="I26" s="5">
        <v>8.0</v>
      </c>
      <c r="J26" s="17" t="s">
        <v>16</v>
      </c>
    </row>
    <row r="27">
      <c r="A27" s="3"/>
      <c r="B27" s="11">
        <v>44164.0</v>
      </c>
      <c r="C27" s="12">
        <v>44165.0</v>
      </c>
      <c r="D27" s="11"/>
      <c r="E27" s="11"/>
      <c r="F27" s="11"/>
      <c r="G27" s="11"/>
      <c r="H27" s="11"/>
      <c r="I27" s="5"/>
      <c r="J27" s="17" t="s">
        <v>17</v>
      </c>
    </row>
    <row r="28">
      <c r="A28" s="20"/>
      <c r="B28" s="10"/>
      <c r="C28" s="10"/>
      <c r="D28" s="10"/>
      <c r="E28" s="10"/>
      <c r="F28" s="10"/>
      <c r="G28" s="10"/>
      <c r="H28" s="10"/>
      <c r="I28" s="8"/>
    </row>
    <row r="29">
      <c r="A29" s="20"/>
      <c r="B29" s="6"/>
      <c r="C29" s="6"/>
      <c r="D29" s="6"/>
      <c r="E29" s="6"/>
      <c r="F29" s="6"/>
      <c r="G29" s="6"/>
      <c r="H29" s="6"/>
      <c r="I29" s="8"/>
    </row>
    <row r="30">
      <c r="A30" s="20"/>
      <c r="B30" s="6"/>
      <c r="C30" s="6"/>
      <c r="D30" s="6"/>
      <c r="E30" s="6"/>
      <c r="F30" s="6"/>
      <c r="G30" s="6"/>
      <c r="H30" s="6"/>
      <c r="I30" s="8"/>
    </row>
    <row r="31">
      <c r="A31" s="20"/>
      <c r="B31" s="4" t="s">
        <v>18</v>
      </c>
      <c r="I31" s="8"/>
    </row>
    <row r="32">
      <c r="A32" s="20"/>
      <c r="B32" s="15" t="s">
        <v>5</v>
      </c>
      <c r="C32" s="15" t="s">
        <v>6</v>
      </c>
      <c r="D32" s="15" t="s">
        <v>7</v>
      </c>
      <c r="E32" s="15" t="s">
        <v>8</v>
      </c>
      <c r="F32" s="15" t="s">
        <v>7</v>
      </c>
      <c r="G32" s="15" t="s">
        <v>9</v>
      </c>
      <c r="H32" s="15" t="s">
        <v>5</v>
      </c>
      <c r="I32" s="8"/>
    </row>
    <row r="33">
      <c r="A33" s="10"/>
      <c r="B33" s="3"/>
      <c r="C33" s="3"/>
      <c r="D33" s="16">
        <v>44166.0</v>
      </c>
      <c r="E33" s="12">
        <v>44167.0</v>
      </c>
      <c r="F33" s="12">
        <v>44168.0</v>
      </c>
      <c r="G33" s="12">
        <v>44169.0</v>
      </c>
      <c r="H33" s="11">
        <v>44170.0</v>
      </c>
      <c r="I33" s="5">
        <v>9.0</v>
      </c>
    </row>
    <row r="34">
      <c r="A34" s="10"/>
      <c r="B34" s="11">
        <v>44171.0</v>
      </c>
      <c r="C34" s="12">
        <v>44172.0</v>
      </c>
      <c r="D34" s="16">
        <v>44173.0</v>
      </c>
      <c r="E34" s="12">
        <v>44174.0</v>
      </c>
      <c r="F34" s="12">
        <v>44175.0</v>
      </c>
      <c r="G34" s="12">
        <v>44176.0</v>
      </c>
      <c r="H34" s="11">
        <v>44177.0</v>
      </c>
      <c r="I34" s="5">
        <v>10.0</v>
      </c>
    </row>
    <row r="35">
      <c r="A35" s="10"/>
      <c r="B35" s="11">
        <v>44178.0</v>
      </c>
      <c r="C35" s="12">
        <v>44179.0</v>
      </c>
      <c r="D35" s="12">
        <v>44180.0</v>
      </c>
      <c r="E35" s="12">
        <v>44181.0</v>
      </c>
      <c r="F35" s="12">
        <v>44182.0</v>
      </c>
      <c r="G35" s="12">
        <v>44183.0</v>
      </c>
      <c r="H35" s="11">
        <v>44184.0</v>
      </c>
      <c r="I35" s="5">
        <v>11.0</v>
      </c>
    </row>
    <row r="36">
      <c r="A36" s="10"/>
      <c r="B36" s="11">
        <v>44185.0</v>
      </c>
      <c r="C36" s="18">
        <v>44186.0</v>
      </c>
      <c r="D36" s="12">
        <v>44187.0</v>
      </c>
      <c r="E36" s="11">
        <v>44188.0</v>
      </c>
      <c r="F36" s="11">
        <v>44189.0</v>
      </c>
      <c r="G36" s="11">
        <v>44190.0</v>
      </c>
      <c r="H36" s="11">
        <v>44191.0</v>
      </c>
      <c r="I36" s="5">
        <v>12.0</v>
      </c>
      <c r="J36" s="17" t="s">
        <v>19</v>
      </c>
    </row>
    <row r="37">
      <c r="A37" s="10"/>
      <c r="B37" s="11">
        <v>44192.0</v>
      </c>
      <c r="C37" s="11">
        <v>44193.0</v>
      </c>
      <c r="D37" s="11">
        <v>44194.0</v>
      </c>
      <c r="E37" s="11">
        <v>44195.0</v>
      </c>
      <c r="F37" s="11">
        <v>44196.0</v>
      </c>
      <c r="G37" s="11"/>
      <c r="H37" s="11"/>
      <c r="I37" s="8"/>
      <c r="J37" s="17" t="s">
        <v>20</v>
      </c>
    </row>
    <row r="38">
      <c r="A38" s="20"/>
      <c r="B38" s="10"/>
      <c r="C38" s="10"/>
      <c r="D38" s="10"/>
      <c r="E38" s="10"/>
      <c r="F38" s="10"/>
      <c r="G38" s="10"/>
      <c r="H38" s="10"/>
      <c r="I38" s="8"/>
    </row>
    <row r="39">
      <c r="A39" s="20"/>
      <c r="B39" s="6"/>
      <c r="C39" s="6"/>
      <c r="D39" s="6"/>
      <c r="E39" s="6"/>
      <c r="F39" s="6"/>
      <c r="G39" s="6"/>
      <c r="H39" s="6"/>
      <c r="I39" s="8"/>
    </row>
    <row r="40">
      <c r="A40" s="20"/>
      <c r="B40" s="6"/>
      <c r="C40" s="6"/>
      <c r="D40" s="6"/>
      <c r="E40" s="6"/>
      <c r="F40" s="6"/>
      <c r="G40" s="6"/>
      <c r="H40" s="6"/>
      <c r="I40" s="8"/>
    </row>
    <row r="41">
      <c r="A41" s="20"/>
      <c r="B41" s="21" t="s">
        <v>21</v>
      </c>
      <c r="I41" s="8"/>
    </row>
    <row r="42">
      <c r="A42" s="20"/>
      <c r="B42" s="15" t="s">
        <v>5</v>
      </c>
      <c r="C42" s="15" t="s">
        <v>6</v>
      </c>
      <c r="D42" s="15" t="s">
        <v>7</v>
      </c>
      <c r="E42" s="15" t="s">
        <v>8</v>
      </c>
      <c r="F42" s="15" t="s">
        <v>7</v>
      </c>
      <c r="G42" s="15" t="s">
        <v>9</v>
      </c>
      <c r="H42" s="15" t="s">
        <v>5</v>
      </c>
      <c r="I42" s="8"/>
    </row>
    <row r="43">
      <c r="A43" s="10"/>
      <c r="B43" s="3"/>
      <c r="C43" s="3"/>
      <c r="D43" s="6"/>
      <c r="E43" s="6"/>
      <c r="F43" s="6"/>
      <c r="G43" s="22">
        <v>1.0</v>
      </c>
      <c r="H43" s="23">
        <v>2.0</v>
      </c>
      <c r="I43" s="8"/>
    </row>
    <row r="44">
      <c r="A44" s="10"/>
      <c r="B44" s="23">
        <v>3.0</v>
      </c>
      <c r="C44" s="24">
        <v>4.0</v>
      </c>
      <c r="D44" s="24">
        <v>5.0</v>
      </c>
      <c r="E44" s="24">
        <v>6.0</v>
      </c>
      <c r="F44" s="24">
        <v>7.0</v>
      </c>
      <c r="G44" s="24">
        <v>8.0</v>
      </c>
      <c r="H44" s="23">
        <v>9.0</v>
      </c>
      <c r="I44" s="8"/>
      <c r="J44" s="17" t="s">
        <v>22</v>
      </c>
    </row>
    <row r="45">
      <c r="A45" s="10"/>
      <c r="B45" s="23">
        <v>10.0</v>
      </c>
      <c r="C45" s="19">
        <v>11.0</v>
      </c>
      <c r="D45" s="24">
        <v>12.0</v>
      </c>
      <c r="E45" s="24">
        <v>13.0</v>
      </c>
      <c r="F45" s="19">
        <v>14.0</v>
      </c>
      <c r="G45" s="24">
        <v>15.0</v>
      </c>
      <c r="H45" s="23">
        <v>16.0</v>
      </c>
      <c r="I45" s="8"/>
      <c r="J45" s="17" t="s">
        <v>22</v>
      </c>
    </row>
    <row r="46">
      <c r="A46" s="10"/>
      <c r="B46" s="23">
        <v>17.0</v>
      </c>
      <c r="C46" s="23">
        <v>18.0</v>
      </c>
      <c r="D46" s="23">
        <v>19.0</v>
      </c>
      <c r="E46" s="23">
        <v>20.0</v>
      </c>
      <c r="F46" s="23">
        <v>21.0</v>
      </c>
      <c r="G46" s="23">
        <v>22.0</v>
      </c>
      <c r="H46" s="23">
        <v>23.0</v>
      </c>
      <c r="I46" s="8"/>
    </row>
    <row r="47">
      <c r="A47" s="10"/>
      <c r="B47" s="23">
        <v>24.0</v>
      </c>
      <c r="C47" s="23">
        <v>25.0</v>
      </c>
      <c r="D47" s="23">
        <v>26.0</v>
      </c>
      <c r="E47" s="23">
        <v>27.0</v>
      </c>
      <c r="F47" s="23">
        <v>28.0</v>
      </c>
      <c r="G47" s="23">
        <v>29.0</v>
      </c>
      <c r="H47" s="23">
        <v>30.0</v>
      </c>
      <c r="I47" s="8"/>
    </row>
    <row r="48">
      <c r="I48" s="8"/>
    </row>
    <row r="49">
      <c r="I49" s="8"/>
    </row>
    <row r="50">
      <c r="I50" s="8"/>
    </row>
    <row r="51">
      <c r="I51" s="8"/>
    </row>
    <row r="52">
      <c r="I52" s="8"/>
    </row>
    <row r="53">
      <c r="I53" s="8"/>
    </row>
    <row r="54">
      <c r="I54" s="8"/>
    </row>
    <row r="55">
      <c r="I55" s="8"/>
    </row>
    <row r="56">
      <c r="I56" s="8"/>
    </row>
    <row r="57">
      <c r="I57" s="8"/>
    </row>
    <row r="58">
      <c r="I58" s="8"/>
    </row>
    <row r="59">
      <c r="I59" s="8"/>
    </row>
    <row r="60">
      <c r="I60" s="8"/>
    </row>
    <row r="61">
      <c r="I61" s="8"/>
    </row>
    <row r="62">
      <c r="I62" s="8"/>
    </row>
    <row r="63">
      <c r="I63" s="8"/>
    </row>
    <row r="64">
      <c r="I64" s="8"/>
    </row>
    <row r="65">
      <c r="I65" s="8"/>
    </row>
    <row r="66">
      <c r="I66" s="8"/>
    </row>
    <row r="67">
      <c r="I67" s="8"/>
    </row>
    <row r="68">
      <c r="I68" s="8"/>
    </row>
    <row r="69">
      <c r="I69" s="8"/>
    </row>
    <row r="70">
      <c r="I70" s="8"/>
    </row>
    <row r="71">
      <c r="I71" s="8"/>
    </row>
    <row r="72">
      <c r="I72" s="8"/>
    </row>
    <row r="73">
      <c r="I73" s="8"/>
    </row>
    <row r="74">
      <c r="I74" s="8"/>
    </row>
    <row r="75">
      <c r="I75" s="8"/>
    </row>
    <row r="76">
      <c r="I76" s="8"/>
    </row>
    <row r="77">
      <c r="I77" s="8"/>
    </row>
    <row r="78">
      <c r="I78" s="8"/>
    </row>
    <row r="79">
      <c r="I79" s="8"/>
    </row>
    <row r="80">
      <c r="I80" s="8"/>
    </row>
    <row r="81">
      <c r="I81" s="8"/>
    </row>
    <row r="82">
      <c r="I82" s="8"/>
    </row>
    <row r="83">
      <c r="I83" s="8"/>
    </row>
    <row r="84">
      <c r="I84" s="8"/>
    </row>
    <row r="85">
      <c r="I85" s="8"/>
    </row>
    <row r="86">
      <c r="I86" s="8"/>
    </row>
    <row r="87">
      <c r="I87" s="8"/>
    </row>
    <row r="88">
      <c r="I88" s="8"/>
    </row>
    <row r="89">
      <c r="I89" s="8"/>
    </row>
    <row r="90">
      <c r="I90" s="8"/>
    </row>
    <row r="91">
      <c r="I91" s="8"/>
    </row>
    <row r="92">
      <c r="I92" s="8"/>
    </row>
    <row r="93">
      <c r="I93" s="8"/>
    </row>
    <row r="94">
      <c r="I94" s="8"/>
    </row>
    <row r="95">
      <c r="I95" s="8"/>
    </row>
    <row r="96">
      <c r="I96" s="8"/>
    </row>
    <row r="97">
      <c r="I97" s="8"/>
    </row>
    <row r="98">
      <c r="I98" s="8"/>
    </row>
    <row r="99">
      <c r="I99" s="8"/>
    </row>
    <row r="100">
      <c r="I100" s="8"/>
    </row>
    <row r="101">
      <c r="I101" s="8"/>
    </row>
    <row r="102">
      <c r="I102" s="8"/>
    </row>
    <row r="103">
      <c r="I103" s="8"/>
    </row>
    <row r="104">
      <c r="I104" s="8"/>
    </row>
    <row r="105">
      <c r="I105" s="8"/>
    </row>
    <row r="106">
      <c r="I106" s="8"/>
    </row>
    <row r="107">
      <c r="I107" s="8"/>
    </row>
    <row r="108">
      <c r="I108" s="8"/>
    </row>
    <row r="109">
      <c r="I109" s="8"/>
    </row>
    <row r="110">
      <c r="I110" s="8"/>
    </row>
    <row r="111">
      <c r="I111" s="8"/>
    </row>
    <row r="112">
      <c r="I112" s="8"/>
    </row>
    <row r="113">
      <c r="I113" s="8"/>
    </row>
    <row r="114">
      <c r="I114" s="8"/>
    </row>
    <row r="115">
      <c r="I115" s="8"/>
    </row>
    <row r="116">
      <c r="I116" s="8"/>
    </row>
    <row r="117">
      <c r="I117" s="8"/>
    </row>
    <row r="118">
      <c r="I118" s="8"/>
    </row>
    <row r="119">
      <c r="I119" s="8"/>
    </row>
    <row r="120">
      <c r="I120" s="8"/>
    </row>
    <row r="121">
      <c r="I121" s="8"/>
    </row>
    <row r="122">
      <c r="I122" s="8"/>
    </row>
    <row r="123">
      <c r="I123" s="8"/>
    </row>
    <row r="124">
      <c r="I124" s="8"/>
    </row>
    <row r="125">
      <c r="I125" s="8"/>
    </row>
    <row r="126">
      <c r="I126" s="8"/>
    </row>
    <row r="127">
      <c r="I127" s="8"/>
    </row>
    <row r="128">
      <c r="I128" s="8"/>
    </row>
    <row r="129">
      <c r="I129" s="8"/>
    </row>
    <row r="130">
      <c r="I130" s="8"/>
    </row>
    <row r="131">
      <c r="I131" s="8"/>
    </row>
    <row r="132">
      <c r="I132" s="8"/>
    </row>
    <row r="133">
      <c r="I133" s="8"/>
    </row>
    <row r="134">
      <c r="I134" s="8"/>
    </row>
    <row r="135">
      <c r="I135" s="8"/>
    </row>
    <row r="136">
      <c r="I136" s="8"/>
    </row>
    <row r="137">
      <c r="I137" s="8"/>
    </row>
    <row r="138">
      <c r="I138" s="8"/>
    </row>
    <row r="139">
      <c r="I139" s="8"/>
    </row>
    <row r="140">
      <c r="I140" s="8"/>
    </row>
    <row r="141">
      <c r="I141" s="8"/>
    </row>
    <row r="142">
      <c r="I142" s="8"/>
    </row>
    <row r="143">
      <c r="I143" s="8"/>
    </row>
    <row r="144">
      <c r="I144" s="8"/>
    </row>
    <row r="145">
      <c r="I145" s="8"/>
    </row>
    <row r="146">
      <c r="I146" s="8"/>
    </row>
    <row r="147">
      <c r="I147" s="8"/>
    </row>
    <row r="148">
      <c r="I148" s="8"/>
    </row>
    <row r="149">
      <c r="I149" s="8"/>
    </row>
    <row r="150">
      <c r="I150" s="8"/>
    </row>
    <row r="151">
      <c r="I151" s="8"/>
    </row>
    <row r="152">
      <c r="I152" s="8"/>
    </row>
    <row r="153">
      <c r="I153" s="8"/>
    </row>
    <row r="154">
      <c r="I154" s="8"/>
    </row>
    <row r="155">
      <c r="I155" s="8"/>
    </row>
    <row r="156">
      <c r="I156" s="8"/>
    </row>
    <row r="157">
      <c r="I157" s="8"/>
    </row>
    <row r="158">
      <c r="I158" s="8"/>
    </row>
    <row r="159">
      <c r="I159" s="8"/>
    </row>
    <row r="160">
      <c r="I160" s="8"/>
    </row>
    <row r="161">
      <c r="I161" s="8"/>
    </row>
    <row r="162">
      <c r="I162" s="8"/>
    </row>
    <row r="163">
      <c r="I163" s="8"/>
    </row>
    <row r="164">
      <c r="I164" s="8"/>
    </row>
    <row r="165">
      <c r="I165" s="8"/>
    </row>
    <row r="166">
      <c r="I166" s="8"/>
    </row>
    <row r="167">
      <c r="I167" s="8"/>
    </row>
    <row r="168">
      <c r="I168" s="8"/>
    </row>
    <row r="169">
      <c r="I169" s="8"/>
    </row>
    <row r="170">
      <c r="I170" s="8"/>
    </row>
    <row r="171">
      <c r="I171" s="8"/>
    </row>
    <row r="172">
      <c r="I172" s="8"/>
    </row>
    <row r="173">
      <c r="I173" s="8"/>
    </row>
    <row r="174">
      <c r="I174" s="8"/>
    </row>
    <row r="175">
      <c r="I175" s="8"/>
    </row>
    <row r="176">
      <c r="I176" s="8"/>
    </row>
    <row r="177">
      <c r="I177" s="8"/>
    </row>
    <row r="178">
      <c r="I178" s="8"/>
    </row>
    <row r="179">
      <c r="I179" s="8"/>
    </row>
    <row r="180">
      <c r="I180" s="8"/>
    </row>
    <row r="181">
      <c r="I181" s="8"/>
    </row>
    <row r="182">
      <c r="I182" s="8"/>
    </row>
    <row r="183">
      <c r="I183" s="8"/>
    </row>
    <row r="184">
      <c r="I184" s="8"/>
    </row>
    <row r="185">
      <c r="I185" s="8"/>
    </row>
    <row r="186">
      <c r="I186" s="8"/>
    </row>
    <row r="187">
      <c r="I187" s="8"/>
    </row>
    <row r="188">
      <c r="I188" s="8"/>
    </row>
    <row r="189">
      <c r="I189" s="8"/>
    </row>
    <row r="190">
      <c r="I190" s="8"/>
    </row>
    <row r="191">
      <c r="I191" s="8"/>
    </row>
    <row r="192">
      <c r="I192" s="8"/>
    </row>
    <row r="193">
      <c r="I193" s="8"/>
    </row>
    <row r="194">
      <c r="I194" s="8"/>
    </row>
    <row r="195">
      <c r="I195" s="8"/>
    </row>
    <row r="196">
      <c r="I196" s="8"/>
    </row>
    <row r="197">
      <c r="I197" s="8"/>
    </row>
    <row r="198">
      <c r="I198" s="8"/>
    </row>
    <row r="199">
      <c r="I199" s="8"/>
    </row>
    <row r="200">
      <c r="I200" s="8"/>
    </row>
    <row r="201">
      <c r="I201" s="8"/>
    </row>
    <row r="202">
      <c r="I202" s="8"/>
    </row>
    <row r="203">
      <c r="I203" s="8"/>
    </row>
    <row r="204">
      <c r="I204" s="8"/>
    </row>
    <row r="205">
      <c r="I205" s="8"/>
    </row>
    <row r="206">
      <c r="I206" s="8"/>
    </row>
    <row r="207">
      <c r="I207" s="8"/>
    </row>
    <row r="208">
      <c r="I208" s="8"/>
    </row>
    <row r="209">
      <c r="I209" s="8"/>
    </row>
    <row r="210">
      <c r="I210" s="8"/>
    </row>
    <row r="211">
      <c r="I211" s="8"/>
    </row>
    <row r="212">
      <c r="I212" s="8"/>
    </row>
    <row r="213">
      <c r="I213" s="8"/>
    </row>
    <row r="214">
      <c r="I214" s="8"/>
    </row>
    <row r="215">
      <c r="I215" s="8"/>
    </row>
    <row r="216">
      <c r="I216" s="8"/>
    </row>
    <row r="217">
      <c r="I217" s="8"/>
    </row>
    <row r="218">
      <c r="I218" s="8"/>
    </row>
    <row r="219">
      <c r="I219" s="8"/>
    </row>
    <row r="220">
      <c r="I220" s="8"/>
    </row>
    <row r="221">
      <c r="I221" s="8"/>
    </row>
    <row r="222">
      <c r="I222" s="8"/>
    </row>
    <row r="223">
      <c r="I223" s="8"/>
    </row>
    <row r="224">
      <c r="I224" s="8"/>
    </row>
    <row r="225">
      <c r="I225" s="8"/>
    </row>
    <row r="226">
      <c r="I226" s="8"/>
    </row>
    <row r="227">
      <c r="I227" s="8"/>
    </row>
    <row r="228">
      <c r="I228" s="8"/>
    </row>
    <row r="229">
      <c r="I229" s="8"/>
    </row>
    <row r="230">
      <c r="I230" s="8"/>
    </row>
    <row r="231">
      <c r="I231" s="8"/>
    </row>
    <row r="232">
      <c r="I232" s="8"/>
    </row>
    <row r="233">
      <c r="I233" s="8"/>
    </row>
    <row r="234">
      <c r="I234" s="8"/>
    </row>
    <row r="235">
      <c r="I235" s="8"/>
    </row>
    <row r="236">
      <c r="I236" s="8"/>
    </row>
    <row r="237">
      <c r="I237" s="8"/>
    </row>
    <row r="238">
      <c r="I238" s="8"/>
    </row>
    <row r="239">
      <c r="I239" s="8"/>
    </row>
    <row r="240">
      <c r="I240" s="8"/>
    </row>
    <row r="241">
      <c r="I241" s="8"/>
    </row>
    <row r="242">
      <c r="I242" s="8"/>
    </row>
    <row r="243">
      <c r="I243" s="8"/>
    </row>
    <row r="244">
      <c r="I244" s="8"/>
    </row>
    <row r="245">
      <c r="I245" s="8"/>
    </row>
    <row r="246">
      <c r="I246" s="8"/>
    </row>
    <row r="247">
      <c r="I247" s="8"/>
    </row>
    <row r="248">
      <c r="I248" s="8"/>
    </row>
    <row r="249">
      <c r="I249" s="8"/>
    </row>
    <row r="250">
      <c r="I250" s="8"/>
    </row>
    <row r="251">
      <c r="I251" s="8"/>
    </row>
    <row r="252">
      <c r="I252" s="8"/>
    </row>
    <row r="253">
      <c r="I253" s="8"/>
    </row>
    <row r="254">
      <c r="I254" s="8"/>
    </row>
    <row r="255">
      <c r="I255" s="8"/>
    </row>
    <row r="256">
      <c r="I256" s="8"/>
    </row>
    <row r="257">
      <c r="I257" s="8"/>
    </row>
    <row r="258">
      <c r="I258" s="8"/>
    </row>
    <row r="259">
      <c r="I259" s="8"/>
    </row>
    <row r="260">
      <c r="I260" s="8"/>
    </row>
    <row r="261">
      <c r="I261" s="8"/>
    </row>
    <row r="262">
      <c r="I262" s="8"/>
    </row>
    <row r="263">
      <c r="I263" s="8"/>
    </row>
    <row r="264">
      <c r="I264" s="8"/>
    </row>
    <row r="265">
      <c r="I265" s="8"/>
    </row>
    <row r="266">
      <c r="I266" s="8"/>
    </row>
    <row r="267">
      <c r="I267" s="8"/>
    </row>
    <row r="268">
      <c r="I268" s="8"/>
    </row>
    <row r="269">
      <c r="I269" s="8"/>
    </row>
    <row r="270">
      <c r="I270" s="8"/>
    </row>
    <row r="271">
      <c r="I271" s="8"/>
    </row>
    <row r="272">
      <c r="I272" s="8"/>
    </row>
    <row r="273">
      <c r="I273" s="8"/>
    </row>
    <row r="274">
      <c r="I274" s="8"/>
    </row>
    <row r="275">
      <c r="I275" s="8"/>
    </row>
    <row r="276">
      <c r="I276" s="8"/>
    </row>
    <row r="277">
      <c r="I277" s="8"/>
    </row>
    <row r="278">
      <c r="I278" s="8"/>
    </row>
    <row r="279">
      <c r="I279" s="8"/>
    </row>
    <row r="280">
      <c r="I280" s="8"/>
    </row>
    <row r="281">
      <c r="I281" s="8"/>
    </row>
    <row r="282">
      <c r="I282" s="8"/>
    </row>
    <row r="283">
      <c r="I283" s="8"/>
    </row>
    <row r="284">
      <c r="I284" s="8"/>
    </row>
    <row r="285">
      <c r="I285" s="8"/>
    </row>
    <row r="286">
      <c r="I286" s="8"/>
    </row>
    <row r="287">
      <c r="I287" s="8"/>
    </row>
    <row r="288">
      <c r="I288" s="8"/>
    </row>
    <row r="289">
      <c r="I289" s="8"/>
    </row>
    <row r="290">
      <c r="I290" s="8"/>
    </row>
    <row r="291">
      <c r="I291" s="8"/>
    </row>
    <row r="292">
      <c r="I292" s="8"/>
    </row>
    <row r="293">
      <c r="I293" s="8"/>
    </row>
    <row r="294">
      <c r="I294" s="8"/>
    </row>
    <row r="295">
      <c r="I295" s="8"/>
    </row>
    <row r="296">
      <c r="I296" s="8"/>
    </row>
    <row r="297">
      <c r="I297" s="8"/>
    </row>
    <row r="298">
      <c r="I298" s="8"/>
    </row>
    <row r="299">
      <c r="I299" s="8"/>
    </row>
    <row r="300">
      <c r="I300" s="8"/>
    </row>
    <row r="301">
      <c r="I301" s="8"/>
    </row>
    <row r="302">
      <c r="I302" s="8"/>
    </row>
    <row r="303">
      <c r="I303" s="8"/>
    </row>
    <row r="304">
      <c r="I304" s="8"/>
    </row>
    <row r="305">
      <c r="I305" s="8"/>
    </row>
    <row r="306">
      <c r="I306" s="8"/>
    </row>
    <row r="307">
      <c r="I307" s="8"/>
    </row>
    <row r="308">
      <c r="I308" s="8"/>
    </row>
    <row r="309">
      <c r="I309" s="8"/>
    </row>
    <row r="310">
      <c r="I310" s="8"/>
    </row>
    <row r="311">
      <c r="I311" s="8"/>
    </row>
    <row r="312">
      <c r="I312" s="8"/>
    </row>
    <row r="313">
      <c r="I313" s="8"/>
    </row>
    <row r="314">
      <c r="I314" s="8"/>
    </row>
    <row r="315">
      <c r="I315" s="8"/>
    </row>
    <row r="316">
      <c r="I316" s="8"/>
    </row>
    <row r="317">
      <c r="I317" s="8"/>
    </row>
    <row r="318">
      <c r="I318" s="8"/>
    </row>
    <row r="319">
      <c r="I319" s="8"/>
    </row>
    <row r="320">
      <c r="I320" s="8"/>
    </row>
    <row r="321">
      <c r="I321" s="8"/>
    </row>
    <row r="322">
      <c r="I322" s="8"/>
    </row>
    <row r="323">
      <c r="I323" s="8"/>
    </row>
    <row r="324">
      <c r="I324" s="8"/>
    </row>
    <row r="325">
      <c r="I325" s="8"/>
    </row>
    <row r="326">
      <c r="I326" s="8"/>
    </row>
    <row r="327">
      <c r="I327" s="8"/>
    </row>
    <row r="328">
      <c r="I328" s="8"/>
    </row>
    <row r="329">
      <c r="I329" s="8"/>
    </row>
    <row r="330">
      <c r="I330" s="8"/>
    </row>
    <row r="331">
      <c r="I331" s="8"/>
    </row>
    <row r="332">
      <c r="I332" s="8"/>
    </row>
    <row r="333">
      <c r="I333" s="8"/>
    </row>
    <row r="334">
      <c r="I334" s="8"/>
    </row>
    <row r="335">
      <c r="I335" s="8"/>
    </row>
    <row r="336">
      <c r="I336" s="8"/>
    </row>
    <row r="337">
      <c r="I337" s="8"/>
    </row>
    <row r="338">
      <c r="I338" s="8"/>
    </row>
    <row r="339">
      <c r="I339" s="8"/>
    </row>
    <row r="340">
      <c r="I340" s="8"/>
    </row>
    <row r="341">
      <c r="I341" s="8"/>
    </row>
    <row r="342">
      <c r="I342" s="8"/>
    </row>
    <row r="343">
      <c r="I343" s="8"/>
    </row>
    <row r="344">
      <c r="I344" s="8"/>
    </row>
    <row r="345">
      <c r="I345" s="8"/>
    </row>
    <row r="346">
      <c r="I346" s="8"/>
    </row>
    <row r="347">
      <c r="I347" s="8"/>
    </row>
    <row r="348">
      <c r="I348" s="8"/>
    </row>
    <row r="349">
      <c r="I349" s="8"/>
    </row>
    <row r="350">
      <c r="I350" s="8"/>
    </row>
    <row r="351">
      <c r="I351" s="8"/>
    </row>
    <row r="352">
      <c r="I352" s="8"/>
    </row>
    <row r="353">
      <c r="I353" s="8"/>
    </row>
    <row r="354">
      <c r="I354" s="8"/>
    </row>
    <row r="355">
      <c r="I355" s="8"/>
    </row>
    <row r="356">
      <c r="I356" s="8"/>
    </row>
    <row r="357">
      <c r="I357" s="8"/>
    </row>
    <row r="358">
      <c r="I358" s="8"/>
    </row>
    <row r="359">
      <c r="I359" s="8"/>
    </row>
    <row r="360">
      <c r="I360" s="8"/>
    </row>
    <row r="361">
      <c r="I361" s="8"/>
    </row>
    <row r="362">
      <c r="I362" s="8"/>
    </row>
    <row r="363">
      <c r="I363" s="8"/>
    </row>
    <row r="364">
      <c r="I364" s="8"/>
    </row>
    <row r="365">
      <c r="I365" s="8"/>
    </row>
    <row r="366">
      <c r="I366" s="8"/>
    </row>
    <row r="367">
      <c r="I367" s="8"/>
    </row>
    <row r="368">
      <c r="I368" s="8"/>
    </row>
    <row r="369">
      <c r="I369" s="8"/>
    </row>
    <row r="370">
      <c r="I370" s="8"/>
    </row>
    <row r="371">
      <c r="I371" s="8"/>
    </row>
    <row r="372">
      <c r="I372" s="8"/>
    </row>
    <row r="373">
      <c r="I373" s="8"/>
    </row>
    <row r="374">
      <c r="I374" s="8"/>
    </row>
    <row r="375">
      <c r="I375" s="8"/>
    </row>
    <row r="376">
      <c r="I376" s="8"/>
    </row>
    <row r="377">
      <c r="I377" s="8"/>
    </row>
    <row r="378">
      <c r="I378" s="8"/>
    </row>
    <row r="379">
      <c r="I379" s="8"/>
    </row>
    <row r="380">
      <c r="I380" s="8"/>
    </row>
    <row r="381">
      <c r="I381" s="8"/>
    </row>
    <row r="382">
      <c r="I382" s="8"/>
    </row>
    <row r="383">
      <c r="I383" s="8"/>
    </row>
    <row r="384">
      <c r="I384" s="8"/>
    </row>
    <row r="385">
      <c r="I385" s="8"/>
    </row>
    <row r="386">
      <c r="I386" s="8"/>
    </row>
    <row r="387">
      <c r="I387" s="8"/>
    </row>
    <row r="388">
      <c r="I388" s="8"/>
    </row>
    <row r="389">
      <c r="I389" s="8"/>
    </row>
    <row r="390">
      <c r="I390" s="8"/>
    </row>
    <row r="391">
      <c r="I391" s="8"/>
    </row>
    <row r="392">
      <c r="I392" s="8"/>
    </row>
    <row r="393">
      <c r="I393" s="8"/>
    </row>
    <row r="394">
      <c r="I394" s="8"/>
    </row>
    <row r="395">
      <c r="I395" s="8"/>
    </row>
    <row r="396">
      <c r="I396" s="8"/>
    </row>
    <row r="397">
      <c r="I397" s="8"/>
    </row>
    <row r="398">
      <c r="I398" s="8"/>
    </row>
    <row r="399">
      <c r="I399" s="8"/>
    </row>
    <row r="400">
      <c r="I400" s="8"/>
    </row>
    <row r="401">
      <c r="I401" s="8"/>
    </row>
    <row r="402">
      <c r="I402" s="8"/>
    </row>
    <row r="403">
      <c r="I403" s="8"/>
    </row>
    <row r="404">
      <c r="I404" s="8"/>
    </row>
    <row r="405">
      <c r="I405" s="8"/>
    </row>
    <row r="406">
      <c r="I406" s="8"/>
    </row>
    <row r="407">
      <c r="I407" s="8"/>
    </row>
    <row r="408">
      <c r="I408" s="8"/>
    </row>
    <row r="409">
      <c r="I409" s="8"/>
    </row>
    <row r="410">
      <c r="I410" s="8"/>
    </row>
    <row r="411">
      <c r="I411" s="8"/>
    </row>
    <row r="412">
      <c r="I412" s="8"/>
    </row>
    <row r="413">
      <c r="I413" s="8"/>
    </row>
    <row r="414">
      <c r="I414" s="8"/>
    </row>
    <row r="415">
      <c r="I415" s="8"/>
    </row>
    <row r="416">
      <c r="I416" s="8"/>
    </row>
    <row r="417">
      <c r="I417" s="8"/>
    </row>
    <row r="418">
      <c r="I418" s="8"/>
    </row>
    <row r="419">
      <c r="I419" s="8"/>
    </row>
    <row r="420">
      <c r="I420" s="8"/>
    </row>
    <row r="421">
      <c r="I421" s="8"/>
    </row>
    <row r="422">
      <c r="I422" s="8"/>
    </row>
    <row r="423">
      <c r="I423" s="8"/>
    </row>
    <row r="424">
      <c r="I424" s="8"/>
    </row>
    <row r="425">
      <c r="I425" s="8"/>
    </row>
    <row r="426">
      <c r="I426" s="8"/>
    </row>
    <row r="427">
      <c r="I427" s="8"/>
    </row>
    <row r="428">
      <c r="I428" s="8"/>
    </row>
    <row r="429">
      <c r="I429" s="8"/>
    </row>
    <row r="430">
      <c r="I430" s="8"/>
    </row>
    <row r="431">
      <c r="I431" s="8"/>
    </row>
    <row r="432">
      <c r="I432" s="8"/>
    </row>
    <row r="433">
      <c r="I433" s="8"/>
    </row>
    <row r="434">
      <c r="I434" s="8"/>
    </row>
    <row r="435">
      <c r="I435" s="8"/>
    </row>
    <row r="436">
      <c r="I436" s="8"/>
    </row>
    <row r="437">
      <c r="I437" s="8"/>
    </row>
    <row r="438">
      <c r="I438" s="8"/>
    </row>
    <row r="439">
      <c r="I439" s="8"/>
    </row>
    <row r="440">
      <c r="I440" s="8"/>
    </row>
    <row r="441">
      <c r="I441" s="8"/>
    </row>
    <row r="442">
      <c r="I442" s="8"/>
    </row>
    <row r="443">
      <c r="I443" s="8"/>
    </row>
    <row r="444">
      <c r="I444" s="8"/>
    </row>
    <row r="445">
      <c r="I445" s="8"/>
    </row>
    <row r="446">
      <c r="I446" s="8"/>
    </row>
    <row r="447">
      <c r="I447" s="8"/>
    </row>
    <row r="448">
      <c r="I448" s="8"/>
    </row>
    <row r="449">
      <c r="I449" s="8"/>
    </row>
    <row r="450">
      <c r="I450" s="8"/>
    </row>
    <row r="451">
      <c r="I451" s="8"/>
    </row>
    <row r="452">
      <c r="I452" s="8"/>
    </row>
    <row r="453">
      <c r="I453" s="8"/>
    </row>
    <row r="454">
      <c r="I454" s="8"/>
    </row>
    <row r="455">
      <c r="I455" s="8"/>
    </row>
    <row r="456">
      <c r="I456" s="8"/>
    </row>
    <row r="457">
      <c r="I457" s="8"/>
    </row>
    <row r="458">
      <c r="I458" s="8"/>
    </row>
    <row r="459">
      <c r="I459" s="8"/>
    </row>
    <row r="460">
      <c r="I460" s="8"/>
    </row>
    <row r="461">
      <c r="I461" s="8"/>
    </row>
    <row r="462">
      <c r="I462" s="8"/>
    </row>
    <row r="463">
      <c r="I463" s="8"/>
    </row>
    <row r="464">
      <c r="I464" s="8"/>
    </row>
    <row r="465">
      <c r="I465" s="8"/>
    </row>
    <row r="466">
      <c r="I466" s="8"/>
    </row>
    <row r="467">
      <c r="I467" s="8"/>
    </row>
    <row r="468">
      <c r="I468" s="8"/>
    </row>
    <row r="469">
      <c r="I469" s="8"/>
    </row>
    <row r="470">
      <c r="I470" s="8"/>
    </row>
    <row r="471">
      <c r="I471" s="8"/>
    </row>
    <row r="472">
      <c r="I472" s="8"/>
    </row>
    <row r="473">
      <c r="I473" s="8"/>
    </row>
    <row r="474">
      <c r="I474" s="8"/>
    </row>
    <row r="475">
      <c r="I475" s="8"/>
    </row>
    <row r="476">
      <c r="I476" s="8"/>
    </row>
    <row r="477">
      <c r="I477" s="8"/>
    </row>
    <row r="478">
      <c r="I478" s="8"/>
    </row>
    <row r="479">
      <c r="I479" s="8"/>
    </row>
    <row r="480">
      <c r="I480" s="8"/>
    </row>
    <row r="481">
      <c r="I481" s="8"/>
    </row>
    <row r="482">
      <c r="I482" s="8"/>
    </row>
    <row r="483">
      <c r="I483" s="8"/>
    </row>
    <row r="484">
      <c r="I484" s="8"/>
    </row>
    <row r="485">
      <c r="I485" s="8"/>
    </row>
    <row r="486">
      <c r="I486" s="8"/>
    </row>
    <row r="487">
      <c r="I487" s="8"/>
    </row>
    <row r="488">
      <c r="I488" s="8"/>
    </row>
    <row r="489">
      <c r="I489" s="8"/>
    </row>
    <row r="490">
      <c r="I490" s="8"/>
    </row>
    <row r="491">
      <c r="I491" s="8"/>
    </row>
    <row r="492">
      <c r="I492" s="8"/>
    </row>
    <row r="493">
      <c r="I493" s="8"/>
    </row>
    <row r="494">
      <c r="I494" s="8"/>
    </row>
    <row r="495">
      <c r="I495" s="8"/>
    </row>
    <row r="496">
      <c r="I496" s="8"/>
    </row>
    <row r="497">
      <c r="I497" s="8"/>
    </row>
    <row r="498">
      <c r="I498" s="8"/>
    </row>
    <row r="499">
      <c r="I499" s="8"/>
    </row>
    <row r="500">
      <c r="I500" s="8"/>
    </row>
    <row r="501">
      <c r="I501" s="8"/>
    </row>
    <row r="502">
      <c r="I502" s="8"/>
    </row>
    <row r="503">
      <c r="I503" s="8"/>
    </row>
    <row r="504">
      <c r="I504" s="8"/>
    </row>
    <row r="505">
      <c r="I505" s="8"/>
    </row>
    <row r="506">
      <c r="I506" s="8"/>
    </row>
    <row r="507">
      <c r="I507" s="8"/>
    </row>
    <row r="508">
      <c r="I508" s="8"/>
    </row>
    <row r="509">
      <c r="I509" s="8"/>
    </row>
    <row r="510">
      <c r="I510" s="8"/>
    </row>
    <row r="511">
      <c r="I511" s="8"/>
    </row>
    <row r="512">
      <c r="I512" s="8"/>
    </row>
    <row r="513">
      <c r="I513" s="8"/>
    </row>
    <row r="514">
      <c r="I514" s="8"/>
    </row>
    <row r="515">
      <c r="I515" s="8"/>
    </row>
    <row r="516">
      <c r="I516" s="8"/>
    </row>
    <row r="517">
      <c r="I517" s="8"/>
    </row>
    <row r="518">
      <c r="I518" s="8"/>
    </row>
    <row r="519">
      <c r="I519" s="8"/>
    </row>
    <row r="520">
      <c r="I520" s="8"/>
    </row>
    <row r="521">
      <c r="I521" s="8"/>
    </row>
    <row r="522">
      <c r="I522" s="8"/>
    </row>
    <row r="523">
      <c r="I523" s="8"/>
    </row>
    <row r="524">
      <c r="I524" s="8"/>
    </row>
    <row r="525">
      <c r="I525" s="8"/>
    </row>
    <row r="526">
      <c r="I526" s="8"/>
    </row>
    <row r="527">
      <c r="I527" s="8"/>
    </row>
    <row r="528">
      <c r="I528" s="8"/>
    </row>
    <row r="529">
      <c r="I529" s="8"/>
    </row>
    <row r="530">
      <c r="I530" s="8"/>
    </row>
    <row r="531">
      <c r="I531" s="8"/>
    </row>
    <row r="532">
      <c r="I532" s="8"/>
    </row>
    <row r="533">
      <c r="I533" s="8"/>
    </row>
    <row r="534">
      <c r="I534" s="8"/>
    </row>
    <row r="535">
      <c r="I535" s="8"/>
    </row>
    <row r="536">
      <c r="I536" s="8"/>
    </row>
    <row r="537">
      <c r="I537" s="8"/>
    </row>
    <row r="538">
      <c r="I538" s="8"/>
    </row>
    <row r="539">
      <c r="I539" s="8"/>
    </row>
    <row r="540">
      <c r="I540" s="8"/>
    </row>
    <row r="541">
      <c r="I541" s="8"/>
    </row>
    <row r="542">
      <c r="I542" s="8"/>
    </row>
    <row r="543">
      <c r="I543" s="8"/>
    </row>
    <row r="544">
      <c r="I544" s="8"/>
    </row>
    <row r="545">
      <c r="I545" s="8"/>
    </row>
    <row r="546">
      <c r="I546" s="8"/>
    </row>
    <row r="547">
      <c r="I547" s="8"/>
    </row>
    <row r="548">
      <c r="I548" s="8"/>
    </row>
    <row r="549">
      <c r="I549" s="8"/>
    </row>
    <row r="550">
      <c r="I550" s="8"/>
    </row>
    <row r="551">
      <c r="I551" s="8"/>
    </row>
    <row r="552">
      <c r="I552" s="8"/>
    </row>
    <row r="553">
      <c r="I553" s="8"/>
    </row>
    <row r="554">
      <c r="I554" s="8"/>
    </row>
    <row r="555">
      <c r="I555" s="8"/>
    </row>
    <row r="556">
      <c r="I556" s="8"/>
    </row>
    <row r="557">
      <c r="I557" s="8"/>
    </row>
    <row r="558">
      <c r="I558" s="8"/>
    </row>
    <row r="559">
      <c r="I559" s="8"/>
    </row>
    <row r="560">
      <c r="I560" s="8"/>
    </row>
    <row r="561">
      <c r="I561" s="8"/>
    </row>
    <row r="562">
      <c r="I562" s="8"/>
    </row>
    <row r="563">
      <c r="I563" s="8"/>
    </row>
    <row r="564">
      <c r="I564" s="8"/>
    </row>
    <row r="565">
      <c r="I565" s="8"/>
    </row>
    <row r="566">
      <c r="I566" s="8"/>
    </row>
    <row r="567">
      <c r="I567" s="8"/>
    </row>
    <row r="568">
      <c r="I568" s="8"/>
    </row>
    <row r="569">
      <c r="I569" s="8"/>
    </row>
    <row r="570">
      <c r="I570" s="8"/>
    </row>
    <row r="571">
      <c r="I571" s="8"/>
    </row>
    <row r="572">
      <c r="I572" s="8"/>
    </row>
    <row r="573">
      <c r="I573" s="8"/>
    </row>
    <row r="574">
      <c r="I574" s="8"/>
    </row>
    <row r="575">
      <c r="I575" s="8"/>
    </row>
    <row r="576">
      <c r="I576" s="8"/>
    </row>
    <row r="577">
      <c r="I577" s="8"/>
    </row>
    <row r="578">
      <c r="I578" s="8"/>
    </row>
    <row r="579">
      <c r="I579" s="8"/>
    </row>
    <row r="580">
      <c r="I580" s="8"/>
    </row>
    <row r="581">
      <c r="I581" s="8"/>
    </row>
    <row r="582">
      <c r="I582" s="8"/>
    </row>
    <row r="583">
      <c r="I583" s="8"/>
    </row>
    <row r="584">
      <c r="I584" s="8"/>
    </row>
    <row r="585">
      <c r="I585" s="8"/>
    </row>
    <row r="586">
      <c r="I586" s="8"/>
    </row>
    <row r="587">
      <c r="I587" s="8"/>
    </row>
    <row r="588">
      <c r="I588" s="8"/>
    </row>
    <row r="589">
      <c r="I589" s="8"/>
    </row>
    <row r="590">
      <c r="I590" s="8"/>
    </row>
    <row r="591">
      <c r="I591" s="8"/>
    </row>
    <row r="592">
      <c r="I592" s="8"/>
    </row>
    <row r="593">
      <c r="I593" s="8"/>
    </row>
    <row r="594">
      <c r="I594" s="8"/>
    </row>
    <row r="595">
      <c r="I595" s="8"/>
    </row>
    <row r="596">
      <c r="I596" s="8"/>
    </row>
    <row r="597">
      <c r="I597" s="8"/>
    </row>
    <row r="598">
      <c r="I598" s="8"/>
    </row>
    <row r="599">
      <c r="I599" s="8"/>
    </row>
    <row r="600">
      <c r="I600" s="8"/>
    </row>
    <row r="601">
      <c r="I601" s="8"/>
    </row>
    <row r="602">
      <c r="I602" s="8"/>
    </row>
    <row r="603">
      <c r="I603" s="8"/>
    </row>
    <row r="604">
      <c r="I604" s="8"/>
    </row>
    <row r="605">
      <c r="I605" s="8"/>
    </row>
    <row r="606">
      <c r="I606" s="8"/>
    </row>
    <row r="607">
      <c r="I607" s="8"/>
    </row>
    <row r="608">
      <c r="I608" s="8"/>
    </row>
    <row r="609">
      <c r="I609" s="8"/>
    </row>
    <row r="610">
      <c r="I610" s="8"/>
    </row>
    <row r="611">
      <c r="I611" s="8"/>
    </row>
    <row r="612">
      <c r="I612" s="8"/>
    </row>
    <row r="613">
      <c r="I613" s="8"/>
    </row>
    <row r="614">
      <c r="I614" s="8"/>
    </row>
    <row r="615">
      <c r="I615" s="8"/>
    </row>
    <row r="616">
      <c r="I616" s="8"/>
    </row>
    <row r="617">
      <c r="I617" s="8"/>
    </row>
    <row r="618">
      <c r="I618" s="8"/>
    </row>
    <row r="619">
      <c r="I619" s="8"/>
    </row>
    <row r="620">
      <c r="I620" s="8"/>
    </row>
    <row r="621">
      <c r="I621" s="8"/>
    </row>
    <row r="622">
      <c r="I622" s="8"/>
    </row>
    <row r="623">
      <c r="I623" s="8"/>
    </row>
    <row r="624">
      <c r="I624" s="8"/>
    </row>
    <row r="625">
      <c r="I625" s="8"/>
    </row>
    <row r="626">
      <c r="I626" s="8"/>
    </row>
    <row r="627">
      <c r="I627" s="8"/>
    </row>
    <row r="628">
      <c r="I628" s="8"/>
    </row>
    <row r="629">
      <c r="I629" s="8"/>
    </row>
    <row r="630">
      <c r="I630" s="8"/>
    </row>
    <row r="631">
      <c r="I631" s="8"/>
    </row>
    <row r="632">
      <c r="I632" s="8"/>
    </row>
    <row r="633">
      <c r="I633" s="8"/>
    </row>
    <row r="634">
      <c r="I634" s="8"/>
    </row>
    <row r="635">
      <c r="I635" s="8"/>
    </row>
    <row r="636">
      <c r="I636" s="8"/>
    </row>
    <row r="637">
      <c r="I637" s="8"/>
    </row>
    <row r="638">
      <c r="I638" s="8"/>
    </row>
    <row r="639">
      <c r="I639" s="8"/>
    </row>
    <row r="640">
      <c r="I640" s="8"/>
    </row>
    <row r="641">
      <c r="I641" s="8"/>
    </row>
    <row r="642">
      <c r="I642" s="8"/>
    </row>
    <row r="643">
      <c r="I643" s="8"/>
    </row>
    <row r="644">
      <c r="I644" s="8"/>
    </row>
    <row r="645">
      <c r="I645" s="8"/>
    </row>
    <row r="646">
      <c r="I646" s="8"/>
    </row>
    <row r="647">
      <c r="I647" s="8"/>
    </row>
    <row r="648">
      <c r="I648" s="8"/>
    </row>
    <row r="649">
      <c r="I649" s="8"/>
    </row>
    <row r="650">
      <c r="I650" s="8"/>
    </row>
    <row r="651">
      <c r="I651" s="8"/>
    </row>
    <row r="652">
      <c r="I652" s="8"/>
    </row>
    <row r="653">
      <c r="I653" s="8"/>
    </row>
    <row r="654">
      <c r="I654" s="8"/>
    </row>
    <row r="655">
      <c r="I655" s="8"/>
    </row>
    <row r="656">
      <c r="I656" s="8"/>
    </row>
    <row r="657">
      <c r="I657" s="8"/>
    </row>
    <row r="658">
      <c r="I658" s="8"/>
    </row>
    <row r="659">
      <c r="I659" s="8"/>
    </row>
    <row r="660">
      <c r="I660" s="8"/>
    </row>
    <row r="661">
      <c r="I661" s="8"/>
    </row>
    <row r="662">
      <c r="I662" s="8"/>
    </row>
    <row r="663">
      <c r="I663" s="8"/>
    </row>
    <row r="664">
      <c r="I664" s="8"/>
    </row>
    <row r="665">
      <c r="I665" s="8"/>
    </row>
    <row r="666">
      <c r="I666" s="8"/>
    </row>
    <row r="667">
      <c r="I667" s="8"/>
    </row>
    <row r="668">
      <c r="I668" s="8"/>
    </row>
    <row r="669">
      <c r="I669" s="8"/>
    </row>
    <row r="670">
      <c r="I670" s="8"/>
    </row>
    <row r="671">
      <c r="I671" s="8"/>
    </row>
    <row r="672">
      <c r="I672" s="8"/>
    </row>
    <row r="673">
      <c r="I673" s="8"/>
    </row>
    <row r="674">
      <c r="I674" s="8"/>
    </row>
    <row r="675">
      <c r="I675" s="8"/>
    </row>
    <row r="676">
      <c r="I676" s="8"/>
    </row>
    <row r="677">
      <c r="I677" s="8"/>
    </row>
    <row r="678">
      <c r="I678" s="8"/>
    </row>
    <row r="679">
      <c r="I679" s="8"/>
    </row>
    <row r="680">
      <c r="I680" s="8"/>
    </row>
    <row r="681">
      <c r="I681" s="8"/>
    </row>
    <row r="682">
      <c r="I682" s="8"/>
    </row>
    <row r="683">
      <c r="I683" s="8"/>
    </row>
    <row r="684">
      <c r="I684" s="8"/>
    </row>
    <row r="685">
      <c r="I685" s="8"/>
    </row>
    <row r="686">
      <c r="I686" s="8"/>
    </row>
    <row r="687">
      <c r="I687" s="8"/>
    </row>
    <row r="688">
      <c r="I688" s="8"/>
    </row>
    <row r="689">
      <c r="I689" s="8"/>
    </row>
    <row r="690">
      <c r="I690" s="8"/>
    </row>
    <row r="691">
      <c r="I691" s="8"/>
    </row>
    <row r="692">
      <c r="I692" s="8"/>
    </row>
    <row r="693">
      <c r="I693" s="8"/>
    </row>
    <row r="694">
      <c r="I694" s="8"/>
    </row>
    <row r="695">
      <c r="I695" s="8"/>
    </row>
    <row r="696">
      <c r="I696" s="8"/>
    </row>
    <row r="697">
      <c r="I697" s="8"/>
    </row>
    <row r="698">
      <c r="I698" s="8"/>
    </row>
    <row r="699">
      <c r="I699" s="8"/>
    </row>
    <row r="700">
      <c r="I700" s="8"/>
    </row>
    <row r="701">
      <c r="I701" s="8"/>
    </row>
    <row r="702">
      <c r="I702" s="8"/>
    </row>
    <row r="703">
      <c r="I703" s="8"/>
    </row>
    <row r="704">
      <c r="I704" s="8"/>
    </row>
    <row r="705">
      <c r="I705" s="8"/>
    </row>
    <row r="706">
      <c r="I706" s="8"/>
    </row>
    <row r="707">
      <c r="I707" s="8"/>
    </row>
    <row r="708">
      <c r="I708" s="8"/>
    </row>
    <row r="709">
      <c r="I709" s="8"/>
    </row>
    <row r="710">
      <c r="I710" s="8"/>
    </row>
    <row r="711">
      <c r="I711" s="8"/>
    </row>
    <row r="712">
      <c r="I712" s="8"/>
    </row>
    <row r="713">
      <c r="I713" s="8"/>
    </row>
    <row r="714">
      <c r="I714" s="8"/>
    </row>
    <row r="715">
      <c r="I715" s="8"/>
    </row>
    <row r="716">
      <c r="I716" s="8"/>
    </row>
    <row r="717">
      <c r="I717" s="8"/>
    </row>
    <row r="718">
      <c r="I718" s="8"/>
    </row>
    <row r="719">
      <c r="I719" s="8"/>
    </row>
    <row r="720">
      <c r="I720" s="8"/>
    </row>
    <row r="721">
      <c r="I721" s="8"/>
    </row>
    <row r="722">
      <c r="I722" s="8"/>
    </row>
    <row r="723">
      <c r="I723" s="8"/>
    </row>
    <row r="724">
      <c r="I724" s="8"/>
    </row>
    <row r="725">
      <c r="I725" s="8"/>
    </row>
    <row r="726">
      <c r="I726" s="8"/>
    </row>
    <row r="727">
      <c r="I727" s="8"/>
    </row>
    <row r="728">
      <c r="I728" s="8"/>
    </row>
    <row r="729">
      <c r="I729" s="8"/>
    </row>
    <row r="730">
      <c r="I730" s="8"/>
    </row>
    <row r="731">
      <c r="I731" s="8"/>
    </row>
    <row r="732">
      <c r="I732" s="8"/>
    </row>
    <row r="733">
      <c r="I733" s="8"/>
    </row>
    <row r="734">
      <c r="I734" s="8"/>
    </row>
    <row r="735">
      <c r="I735" s="8"/>
    </row>
    <row r="736">
      <c r="I736" s="8"/>
    </row>
    <row r="737">
      <c r="I737" s="8"/>
    </row>
    <row r="738">
      <c r="I738" s="8"/>
    </row>
    <row r="739">
      <c r="I739" s="8"/>
    </row>
    <row r="740">
      <c r="I740" s="8"/>
    </row>
    <row r="741">
      <c r="I741" s="8"/>
    </row>
    <row r="742">
      <c r="I742" s="8"/>
    </row>
    <row r="743">
      <c r="I743" s="8"/>
    </row>
    <row r="744">
      <c r="I744" s="8"/>
    </row>
    <row r="745">
      <c r="I745" s="8"/>
    </row>
    <row r="746">
      <c r="I746" s="8"/>
    </row>
    <row r="747">
      <c r="I747" s="8"/>
    </row>
    <row r="748">
      <c r="I748" s="8"/>
    </row>
    <row r="749">
      <c r="I749" s="8"/>
    </row>
    <row r="750">
      <c r="I750" s="8"/>
    </row>
    <row r="751">
      <c r="I751" s="8"/>
    </row>
    <row r="752">
      <c r="I752" s="8"/>
    </row>
    <row r="753">
      <c r="I753" s="8"/>
    </row>
    <row r="754">
      <c r="I754" s="8"/>
    </row>
    <row r="755">
      <c r="I755" s="8"/>
    </row>
    <row r="756">
      <c r="I756" s="8"/>
    </row>
    <row r="757">
      <c r="I757" s="8"/>
    </row>
    <row r="758">
      <c r="I758" s="8"/>
    </row>
    <row r="759">
      <c r="I759" s="8"/>
    </row>
    <row r="760">
      <c r="I760" s="8"/>
    </row>
    <row r="761">
      <c r="I761" s="8"/>
    </row>
    <row r="762">
      <c r="I762" s="8"/>
    </row>
    <row r="763">
      <c r="I763" s="8"/>
    </row>
    <row r="764">
      <c r="I764" s="8"/>
    </row>
    <row r="765">
      <c r="I765" s="8"/>
    </row>
    <row r="766">
      <c r="I766" s="8"/>
    </row>
    <row r="767">
      <c r="I767" s="8"/>
    </row>
    <row r="768">
      <c r="I768" s="8"/>
    </row>
    <row r="769">
      <c r="I769" s="8"/>
    </row>
    <row r="770">
      <c r="I770" s="8"/>
    </row>
    <row r="771">
      <c r="I771" s="8"/>
    </row>
    <row r="772">
      <c r="I772" s="8"/>
    </row>
    <row r="773">
      <c r="I773" s="8"/>
    </row>
    <row r="774">
      <c r="I774" s="8"/>
    </row>
    <row r="775">
      <c r="I775" s="8"/>
    </row>
    <row r="776">
      <c r="I776" s="8"/>
    </row>
    <row r="777">
      <c r="I777" s="8"/>
    </row>
    <row r="778">
      <c r="I778" s="8"/>
    </row>
    <row r="779">
      <c r="I779" s="8"/>
    </row>
    <row r="780">
      <c r="I780" s="8"/>
    </row>
    <row r="781">
      <c r="I781" s="8"/>
    </row>
    <row r="782">
      <c r="I782" s="8"/>
    </row>
    <row r="783">
      <c r="I783" s="8"/>
    </row>
    <row r="784">
      <c r="I784" s="8"/>
    </row>
    <row r="785">
      <c r="I785" s="8"/>
    </row>
    <row r="786">
      <c r="I786" s="8"/>
    </row>
    <row r="787">
      <c r="I787" s="8"/>
    </row>
    <row r="788">
      <c r="I788" s="8"/>
    </row>
    <row r="789">
      <c r="I789" s="8"/>
    </row>
    <row r="790">
      <c r="I790" s="8"/>
    </row>
    <row r="791">
      <c r="I791" s="8"/>
    </row>
    <row r="792">
      <c r="I792" s="8"/>
    </row>
    <row r="793">
      <c r="I793" s="8"/>
    </row>
    <row r="794">
      <c r="I794" s="8"/>
    </row>
    <row r="795">
      <c r="I795" s="8"/>
    </row>
    <row r="796">
      <c r="I796" s="8"/>
    </row>
    <row r="797">
      <c r="I797" s="8"/>
    </row>
    <row r="798">
      <c r="I798" s="8"/>
    </row>
    <row r="799">
      <c r="I799" s="8"/>
    </row>
    <row r="800">
      <c r="I800" s="8"/>
    </row>
    <row r="801">
      <c r="I801" s="8"/>
    </row>
    <row r="802">
      <c r="I802" s="8"/>
    </row>
    <row r="803">
      <c r="I803" s="8"/>
    </row>
    <row r="804">
      <c r="I804" s="8"/>
    </row>
    <row r="805">
      <c r="I805" s="8"/>
    </row>
    <row r="806">
      <c r="I806" s="8"/>
    </row>
    <row r="807">
      <c r="I807" s="8"/>
    </row>
    <row r="808">
      <c r="I808" s="8"/>
    </row>
    <row r="809">
      <c r="I809" s="8"/>
    </row>
    <row r="810">
      <c r="I810" s="8"/>
    </row>
    <row r="811">
      <c r="I811" s="8"/>
    </row>
    <row r="812">
      <c r="I812" s="8"/>
    </row>
    <row r="813">
      <c r="I813" s="8"/>
    </row>
    <row r="814">
      <c r="I814" s="8"/>
    </row>
    <row r="815">
      <c r="I815" s="8"/>
    </row>
    <row r="816">
      <c r="I816" s="8"/>
    </row>
    <row r="817">
      <c r="I817" s="8"/>
    </row>
    <row r="818">
      <c r="I818" s="8"/>
    </row>
    <row r="819">
      <c r="I819" s="8"/>
    </row>
    <row r="820">
      <c r="I820" s="8"/>
    </row>
    <row r="821">
      <c r="I821" s="8"/>
    </row>
    <row r="822">
      <c r="I822" s="8"/>
    </row>
    <row r="823">
      <c r="I823" s="8"/>
    </row>
    <row r="824">
      <c r="I824" s="8"/>
    </row>
    <row r="825">
      <c r="I825" s="8"/>
    </row>
    <row r="826">
      <c r="I826" s="8"/>
    </row>
    <row r="827">
      <c r="I827" s="8"/>
    </row>
    <row r="828">
      <c r="I828" s="8"/>
    </row>
    <row r="829">
      <c r="I829" s="8"/>
    </row>
    <row r="830">
      <c r="I830" s="8"/>
    </row>
    <row r="831">
      <c r="I831" s="8"/>
    </row>
    <row r="832">
      <c r="I832" s="8"/>
    </row>
    <row r="833">
      <c r="I833" s="8"/>
    </row>
    <row r="834">
      <c r="I834" s="8"/>
    </row>
    <row r="835">
      <c r="I835" s="8"/>
    </row>
    <row r="836">
      <c r="I836" s="8"/>
    </row>
    <row r="837">
      <c r="I837" s="8"/>
    </row>
    <row r="838">
      <c r="I838" s="8"/>
    </row>
    <row r="839">
      <c r="I839" s="8"/>
    </row>
    <row r="840">
      <c r="I840" s="8"/>
    </row>
    <row r="841">
      <c r="I841" s="8"/>
    </row>
    <row r="842">
      <c r="I842" s="8"/>
    </row>
    <row r="843">
      <c r="I843" s="8"/>
    </row>
    <row r="844">
      <c r="I844" s="8"/>
    </row>
    <row r="845">
      <c r="I845" s="8"/>
    </row>
    <row r="846">
      <c r="I846" s="8"/>
    </row>
    <row r="847">
      <c r="I847" s="8"/>
    </row>
    <row r="848">
      <c r="I848" s="8"/>
    </row>
    <row r="849">
      <c r="I849" s="8"/>
    </row>
    <row r="850">
      <c r="I850" s="8"/>
    </row>
    <row r="851">
      <c r="I851" s="8"/>
    </row>
    <row r="852">
      <c r="I852" s="8"/>
    </row>
    <row r="853">
      <c r="I853" s="8"/>
    </row>
    <row r="854">
      <c r="I854" s="8"/>
    </row>
    <row r="855">
      <c r="I855" s="8"/>
    </row>
    <row r="856">
      <c r="I856" s="8"/>
    </row>
    <row r="857">
      <c r="I857" s="8"/>
    </row>
    <row r="858">
      <c r="I858" s="8"/>
    </row>
    <row r="859">
      <c r="I859" s="8"/>
    </row>
    <row r="860">
      <c r="I860" s="8"/>
    </row>
    <row r="861">
      <c r="I861" s="8"/>
    </row>
    <row r="862">
      <c r="I862" s="8"/>
    </row>
    <row r="863">
      <c r="I863" s="8"/>
    </row>
    <row r="864">
      <c r="I864" s="8"/>
    </row>
    <row r="865">
      <c r="I865" s="8"/>
    </row>
    <row r="866">
      <c r="I866" s="8"/>
    </row>
    <row r="867">
      <c r="I867" s="8"/>
    </row>
    <row r="868">
      <c r="I868" s="8"/>
    </row>
    <row r="869">
      <c r="I869" s="8"/>
    </row>
    <row r="870">
      <c r="I870" s="8"/>
    </row>
    <row r="871">
      <c r="I871" s="8"/>
    </row>
    <row r="872">
      <c r="I872" s="8"/>
    </row>
    <row r="873">
      <c r="I873" s="8"/>
    </row>
    <row r="874">
      <c r="I874" s="8"/>
    </row>
    <row r="875">
      <c r="I875" s="8"/>
    </row>
    <row r="876">
      <c r="I876" s="8"/>
    </row>
    <row r="877">
      <c r="I877" s="8"/>
    </row>
    <row r="878">
      <c r="I878" s="8"/>
    </row>
    <row r="879">
      <c r="I879" s="8"/>
    </row>
    <row r="880">
      <c r="I880" s="8"/>
    </row>
    <row r="881">
      <c r="I881" s="8"/>
    </row>
    <row r="882">
      <c r="I882" s="8"/>
    </row>
    <row r="883">
      <c r="I883" s="8"/>
    </row>
    <row r="884">
      <c r="I884" s="8"/>
    </row>
    <row r="885">
      <c r="I885" s="8"/>
    </row>
    <row r="886">
      <c r="I886" s="8"/>
    </row>
    <row r="887">
      <c r="I887" s="8"/>
    </row>
    <row r="888">
      <c r="I888" s="8"/>
    </row>
    <row r="889">
      <c r="I889" s="8"/>
    </row>
    <row r="890">
      <c r="I890" s="8"/>
    </row>
    <row r="891">
      <c r="I891" s="8"/>
    </row>
    <row r="892">
      <c r="I892" s="8"/>
    </row>
    <row r="893">
      <c r="I893" s="8"/>
    </row>
    <row r="894">
      <c r="I894" s="8"/>
    </row>
    <row r="895">
      <c r="I895" s="8"/>
    </row>
    <row r="896">
      <c r="I896" s="8"/>
    </row>
    <row r="897">
      <c r="I897" s="8"/>
    </row>
    <row r="898">
      <c r="I898" s="8"/>
    </row>
    <row r="899">
      <c r="I899" s="8"/>
    </row>
    <row r="900">
      <c r="I900" s="8"/>
    </row>
    <row r="901">
      <c r="I901" s="8"/>
    </row>
    <row r="902">
      <c r="I902" s="8"/>
    </row>
    <row r="903">
      <c r="I903" s="8"/>
    </row>
    <row r="904">
      <c r="I904" s="8"/>
    </row>
    <row r="905">
      <c r="I905" s="8"/>
    </row>
    <row r="906">
      <c r="I906" s="8"/>
    </row>
    <row r="907">
      <c r="I907" s="8"/>
    </row>
    <row r="908">
      <c r="I908" s="8"/>
    </row>
    <row r="909">
      <c r="I909" s="8"/>
    </row>
    <row r="910">
      <c r="I910" s="8"/>
    </row>
    <row r="911">
      <c r="I911" s="8"/>
    </row>
    <row r="912">
      <c r="I912" s="8"/>
    </row>
    <row r="913">
      <c r="I913" s="8"/>
    </row>
    <row r="914">
      <c r="I914" s="8"/>
    </row>
    <row r="915">
      <c r="I915" s="8"/>
    </row>
    <row r="916">
      <c r="I916" s="8"/>
    </row>
    <row r="917">
      <c r="I917" s="8"/>
    </row>
    <row r="918">
      <c r="I918" s="8"/>
    </row>
    <row r="919">
      <c r="I919" s="8"/>
    </row>
    <row r="920">
      <c r="I920" s="8"/>
    </row>
    <row r="921">
      <c r="I921" s="8"/>
    </row>
    <row r="922">
      <c r="I922" s="8"/>
    </row>
    <row r="923">
      <c r="I923" s="8"/>
    </row>
    <row r="924">
      <c r="I924" s="8"/>
    </row>
    <row r="925">
      <c r="I925" s="8"/>
    </row>
    <row r="926">
      <c r="I926" s="8"/>
    </row>
    <row r="927">
      <c r="I927" s="8"/>
    </row>
    <row r="928">
      <c r="I928" s="8"/>
    </row>
    <row r="929">
      <c r="I929" s="8"/>
    </row>
    <row r="930">
      <c r="I930" s="8"/>
    </row>
    <row r="931">
      <c r="I931" s="8"/>
    </row>
    <row r="932">
      <c r="I932" s="8"/>
    </row>
    <row r="933">
      <c r="I933" s="8"/>
    </row>
    <row r="934">
      <c r="I934" s="8"/>
    </row>
    <row r="935">
      <c r="I935" s="8"/>
    </row>
    <row r="936">
      <c r="I936" s="8"/>
    </row>
    <row r="937">
      <c r="I937" s="8"/>
    </row>
    <row r="938">
      <c r="I938" s="8"/>
    </row>
    <row r="939">
      <c r="I939" s="8"/>
    </row>
    <row r="940">
      <c r="I940" s="8"/>
    </row>
    <row r="941">
      <c r="I941" s="8"/>
    </row>
    <row r="942">
      <c r="I942" s="8"/>
    </row>
    <row r="943">
      <c r="I943" s="8"/>
    </row>
    <row r="944">
      <c r="I944" s="8"/>
    </row>
    <row r="945">
      <c r="I945" s="8"/>
    </row>
    <row r="946">
      <c r="I946" s="8"/>
    </row>
    <row r="947">
      <c r="I947" s="8"/>
    </row>
    <row r="948">
      <c r="I948" s="8"/>
    </row>
    <row r="949">
      <c r="I949" s="8"/>
    </row>
    <row r="950">
      <c r="I950" s="8"/>
    </row>
    <row r="951">
      <c r="I951" s="8"/>
    </row>
    <row r="952">
      <c r="I952" s="8"/>
    </row>
    <row r="953">
      <c r="I953" s="8"/>
    </row>
    <row r="954">
      <c r="I954" s="8"/>
    </row>
    <row r="955">
      <c r="I955" s="8"/>
    </row>
    <row r="956">
      <c r="I956" s="8"/>
    </row>
    <row r="957">
      <c r="I957" s="8"/>
    </row>
    <row r="958">
      <c r="I958" s="8"/>
    </row>
    <row r="959">
      <c r="I959" s="8"/>
    </row>
    <row r="960">
      <c r="I960" s="8"/>
    </row>
    <row r="961">
      <c r="I961" s="8"/>
    </row>
    <row r="962">
      <c r="I962" s="8"/>
    </row>
    <row r="963">
      <c r="I963" s="8"/>
    </row>
    <row r="964">
      <c r="I964" s="8"/>
    </row>
    <row r="965">
      <c r="I965" s="8"/>
    </row>
    <row r="966">
      <c r="I966" s="8"/>
    </row>
    <row r="967">
      <c r="I967" s="8"/>
    </row>
    <row r="968">
      <c r="I968" s="8"/>
    </row>
    <row r="969">
      <c r="I969" s="8"/>
    </row>
    <row r="970">
      <c r="I970" s="8"/>
    </row>
    <row r="971">
      <c r="I971" s="8"/>
    </row>
    <row r="972">
      <c r="I972" s="8"/>
    </row>
    <row r="973">
      <c r="I973" s="8"/>
    </row>
    <row r="974">
      <c r="I974" s="8"/>
    </row>
    <row r="975">
      <c r="I975" s="8"/>
    </row>
    <row r="976">
      <c r="I976" s="8"/>
    </row>
    <row r="977">
      <c r="I977" s="8"/>
    </row>
    <row r="978">
      <c r="I978" s="8"/>
    </row>
    <row r="979">
      <c r="I979" s="8"/>
    </row>
    <row r="980">
      <c r="I980" s="8"/>
    </row>
    <row r="981">
      <c r="I981" s="8"/>
    </row>
    <row r="982">
      <c r="I982" s="8"/>
    </row>
    <row r="983">
      <c r="I983" s="8"/>
    </row>
    <row r="984">
      <c r="I984" s="8"/>
    </row>
    <row r="985">
      <c r="I985" s="8"/>
    </row>
    <row r="986">
      <c r="I986" s="8"/>
    </row>
    <row r="987">
      <c r="I987" s="8"/>
    </row>
    <row r="988">
      <c r="I988" s="8"/>
    </row>
    <row r="989">
      <c r="I989" s="8"/>
    </row>
  </sheetData>
  <mergeCells count="5">
    <mergeCell ref="B1:H1"/>
    <mergeCell ref="B11:H11"/>
    <mergeCell ref="B21:H21"/>
    <mergeCell ref="B31:H31"/>
    <mergeCell ref="B41:H4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4.43" defaultRowHeight="15.75"/>
  <cols>
    <col customWidth="1" min="1" max="1" width="20.43"/>
    <col customWidth="1" min="2" max="2" width="17.71"/>
    <col customWidth="1" min="3" max="3" width="18.43"/>
  </cols>
  <sheetData>
    <row r="1">
      <c r="A1" s="25" t="s">
        <v>2</v>
      </c>
      <c r="B1" s="17" t="s">
        <v>23</v>
      </c>
      <c r="C1" s="25" t="s">
        <v>24</v>
      </c>
      <c r="D1" s="17" t="s">
        <v>25</v>
      </c>
      <c r="E1" s="25" t="s">
        <v>26</v>
      </c>
      <c r="F1" s="17" t="s">
        <v>27</v>
      </c>
    </row>
    <row r="2">
      <c r="A2" s="25" t="s">
        <v>28</v>
      </c>
      <c r="B2" s="17" t="s">
        <v>29</v>
      </c>
    </row>
    <row r="3">
      <c r="A3" s="25" t="s">
        <v>30</v>
      </c>
      <c r="B3" s="26"/>
      <c r="C3" s="26"/>
      <c r="D3" s="26"/>
      <c r="E3" s="26"/>
      <c r="F3" s="26"/>
      <c r="G3" s="26"/>
      <c r="H3" s="25"/>
    </row>
    <row r="4">
      <c r="B4" s="27" t="s">
        <v>31</v>
      </c>
      <c r="C4" s="9" t="s">
        <v>32</v>
      </c>
    </row>
    <row r="5">
      <c r="B5" s="27" t="s">
        <v>33</v>
      </c>
      <c r="C5" s="9" t="s">
        <v>34</v>
      </c>
    </row>
    <row r="6">
      <c r="A6" s="25" t="s">
        <v>35</v>
      </c>
      <c r="B6" s="25" t="s">
        <v>36</v>
      </c>
      <c r="C6" s="26"/>
      <c r="D6" s="26"/>
      <c r="E6" s="26"/>
      <c r="F6" s="26"/>
      <c r="G6" s="26"/>
      <c r="H6" s="26"/>
    </row>
    <row r="7">
      <c r="A7" s="17" t="s">
        <v>37</v>
      </c>
    </row>
    <row r="8">
      <c r="A8" s="17" t="s">
        <v>38</v>
      </c>
    </row>
    <row r="11">
      <c r="A11" s="25" t="s">
        <v>39</v>
      </c>
      <c r="B11" s="25"/>
      <c r="C11" s="25"/>
      <c r="D11" s="25"/>
      <c r="E11" s="25"/>
      <c r="F11" s="25"/>
      <c r="G11" s="25"/>
      <c r="H11" s="25"/>
    </row>
    <row r="12">
      <c r="A12" s="17" t="s">
        <v>40</v>
      </c>
    </row>
    <row r="14">
      <c r="A14" s="9" t="s">
        <v>41</v>
      </c>
    </row>
    <row r="15">
      <c r="A15" s="28" t="s">
        <v>42</v>
      </c>
      <c r="B15" s="29"/>
      <c r="C15" s="29"/>
      <c r="D15" s="29"/>
      <c r="E15" s="29"/>
      <c r="F15" s="29"/>
      <c r="G15" s="29"/>
      <c r="H15" s="30"/>
    </row>
    <row r="16">
      <c r="A16" s="31"/>
      <c r="H16" s="32"/>
    </row>
    <row r="17">
      <c r="A17" s="31"/>
      <c r="H17" s="32"/>
    </row>
    <row r="18">
      <c r="A18" s="31"/>
      <c r="H18" s="32"/>
    </row>
    <row r="19">
      <c r="A19" s="31"/>
      <c r="H19" s="32"/>
    </row>
    <row r="20">
      <c r="A20" s="31"/>
      <c r="H20" s="32"/>
    </row>
    <row r="21">
      <c r="A21" s="31"/>
      <c r="H21" s="32"/>
    </row>
    <row r="22">
      <c r="A22" s="31"/>
      <c r="H22" s="32"/>
    </row>
    <row r="23">
      <c r="A23" s="31"/>
      <c r="H23" s="32"/>
    </row>
    <row r="24">
      <c r="A24" s="31"/>
      <c r="H24" s="32"/>
    </row>
    <row r="25">
      <c r="A25" s="33"/>
      <c r="B25" s="34"/>
      <c r="C25" s="34"/>
      <c r="D25" s="34"/>
      <c r="E25" s="34"/>
      <c r="F25" s="34"/>
      <c r="G25" s="34"/>
      <c r="H25" s="35"/>
    </row>
    <row r="27">
      <c r="A27" s="9" t="s">
        <v>43</v>
      </c>
    </row>
    <row r="28">
      <c r="A28" s="28" t="s">
        <v>42</v>
      </c>
      <c r="B28" s="29"/>
      <c r="C28" s="29"/>
      <c r="D28" s="29"/>
      <c r="E28" s="29"/>
      <c r="F28" s="29"/>
      <c r="G28" s="29"/>
      <c r="H28" s="30"/>
    </row>
    <row r="29">
      <c r="A29" s="31"/>
      <c r="H29" s="32"/>
    </row>
    <row r="30">
      <c r="A30" s="31"/>
      <c r="H30" s="32"/>
    </row>
    <row r="31">
      <c r="A31" s="31"/>
      <c r="H31" s="32"/>
    </row>
    <row r="32">
      <c r="A32" s="31"/>
      <c r="H32" s="32"/>
    </row>
    <row r="33">
      <c r="A33" s="31"/>
      <c r="H33" s="32"/>
    </row>
    <row r="34">
      <c r="A34" s="31"/>
      <c r="H34" s="32"/>
    </row>
    <row r="35">
      <c r="A35" s="31"/>
      <c r="H35" s="32"/>
    </row>
    <row r="36">
      <c r="A36" s="31"/>
      <c r="H36" s="32"/>
    </row>
    <row r="37">
      <c r="A37" s="31"/>
      <c r="H37" s="32"/>
    </row>
    <row r="38">
      <c r="A38" s="33"/>
      <c r="B38" s="34"/>
      <c r="C38" s="34"/>
      <c r="D38" s="34"/>
      <c r="E38" s="34"/>
      <c r="F38" s="34"/>
      <c r="G38" s="34"/>
      <c r="H38" s="35"/>
    </row>
  </sheetData>
  <mergeCells count="2">
    <mergeCell ref="A15:H25"/>
    <mergeCell ref="A28:H3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workbookViewId="0">
      <pane ySplit="9.0" topLeftCell="A10" activePane="bottomLeft" state="frozen"/>
      <selection activeCell="B11" sqref="B11" pane="bottomLeft"/>
    </sheetView>
  </sheetViews>
  <sheetFormatPr customHeight="1" defaultColWidth="14.43" defaultRowHeight="15.75"/>
  <cols>
    <col customWidth="1" min="1" max="1" width="11.43"/>
    <col customWidth="1" min="2" max="2" width="34.0"/>
    <col customWidth="1" min="4" max="7" width="10.71"/>
    <col customWidth="1" min="8" max="10" width="7.57"/>
    <col customWidth="1" min="12" max="83" width="4.57"/>
  </cols>
  <sheetData>
    <row r="1">
      <c r="A1" s="9"/>
      <c r="B1" s="36" t="s">
        <v>2</v>
      </c>
      <c r="C1" s="17" t="s">
        <v>23</v>
      </c>
      <c r="D1" s="36" t="s">
        <v>44</v>
      </c>
      <c r="E1" s="17" t="s">
        <v>25</v>
      </c>
      <c r="F1" s="36" t="s">
        <v>26</v>
      </c>
      <c r="G1" s="17" t="s">
        <v>27</v>
      </c>
      <c r="H1" s="37" t="s">
        <v>45</v>
      </c>
      <c r="I1" s="37"/>
      <c r="J1" s="38"/>
      <c r="K1" s="39"/>
      <c r="L1" s="40"/>
      <c r="M1" s="40"/>
      <c r="N1" s="40"/>
      <c r="O1" s="41"/>
      <c r="P1" s="41"/>
      <c r="Q1" s="41"/>
      <c r="R1" s="41"/>
      <c r="S1" s="41"/>
      <c r="T1" s="41"/>
      <c r="U1" s="41"/>
      <c r="V1" s="41"/>
      <c r="W1" s="41"/>
      <c r="X1" s="41"/>
      <c r="Y1" s="41"/>
      <c r="Z1" s="41"/>
      <c r="AA1" s="41"/>
      <c r="AB1" s="41"/>
      <c r="AC1" s="41"/>
      <c r="AD1" s="41"/>
      <c r="AE1" s="41"/>
      <c r="AF1" s="41"/>
      <c r="CF1" s="42"/>
    </row>
    <row r="2">
      <c r="A2" s="9"/>
      <c r="B2" s="36" t="s">
        <v>46</v>
      </c>
      <c r="C2" s="17" t="s">
        <v>29</v>
      </c>
      <c r="H2" s="37" t="s">
        <v>47</v>
      </c>
      <c r="I2" s="37"/>
      <c r="J2" s="37"/>
      <c r="K2" s="37"/>
      <c r="L2" s="40"/>
      <c r="M2" s="40"/>
      <c r="N2" s="40"/>
      <c r="O2" s="40"/>
      <c r="P2" s="40"/>
      <c r="CF2" s="42"/>
    </row>
    <row r="3">
      <c r="A3" s="9" t="s">
        <v>48</v>
      </c>
      <c r="B3" s="9"/>
      <c r="D3" s="9" t="s">
        <v>2</v>
      </c>
      <c r="H3" s="43"/>
      <c r="I3" s="44" t="s">
        <v>49</v>
      </c>
      <c r="J3" s="45">
        <v>50.0</v>
      </c>
      <c r="K3" s="46" t="s">
        <v>50</v>
      </c>
      <c r="S3" s="40" t="s">
        <v>51</v>
      </c>
      <c r="T3" s="41"/>
      <c r="U3" s="41"/>
      <c r="V3" s="47"/>
      <c r="W3" s="41"/>
      <c r="X3" s="41"/>
      <c r="Y3" s="41"/>
      <c r="Z3" s="41"/>
      <c r="AA3" s="41"/>
      <c r="AB3" s="41"/>
      <c r="AC3" s="41"/>
      <c r="AD3" s="39"/>
      <c r="AE3" s="39"/>
      <c r="AF3" s="39"/>
      <c r="AG3" s="39"/>
      <c r="AH3" s="39"/>
      <c r="CF3" s="42"/>
    </row>
    <row r="4">
      <c r="B4" s="9"/>
      <c r="C4" s="9"/>
      <c r="N4" s="37" t="s">
        <v>52</v>
      </c>
      <c r="O4" s="39"/>
      <c r="P4" s="39"/>
      <c r="Q4" s="48"/>
      <c r="R4" s="39"/>
      <c r="S4" s="41"/>
      <c r="T4" s="41"/>
      <c r="U4" s="41"/>
      <c r="V4" s="41"/>
      <c r="W4" s="41"/>
      <c r="X4" s="41"/>
      <c r="Y4" s="41"/>
      <c r="Z4" s="41"/>
      <c r="AA4" s="41"/>
      <c r="AB4" s="41"/>
      <c r="AC4" s="41"/>
      <c r="CF4" s="42"/>
    </row>
    <row r="5">
      <c r="A5" s="49" t="s">
        <v>53</v>
      </c>
      <c r="B5" s="50" t="s">
        <v>54</v>
      </c>
      <c r="C5" s="51"/>
      <c r="D5" s="51"/>
      <c r="E5" s="51"/>
      <c r="F5" s="51"/>
      <c r="G5" s="51"/>
      <c r="H5" s="51"/>
      <c r="I5" s="51"/>
      <c r="J5" s="51"/>
      <c r="K5" s="51"/>
      <c r="L5" s="51"/>
      <c r="M5" s="51"/>
      <c r="N5" s="51"/>
      <c r="O5" s="51"/>
      <c r="P5" s="51"/>
      <c r="Q5" s="51"/>
      <c r="R5" s="51"/>
      <c r="S5" s="51"/>
      <c r="T5" s="51"/>
      <c r="U5" s="51"/>
      <c r="V5" s="51"/>
      <c r="W5" s="51"/>
      <c r="X5" s="52"/>
      <c r="CF5" s="42"/>
    </row>
    <row r="6">
      <c r="A6" s="53" t="s">
        <v>55</v>
      </c>
      <c r="B6" s="53"/>
      <c r="C6" s="40" t="s">
        <v>56</v>
      </c>
      <c r="D6" s="54"/>
      <c r="E6" s="54"/>
      <c r="F6" s="54"/>
      <c r="G6" s="54"/>
      <c r="H6" s="17"/>
      <c r="I6" s="17"/>
      <c r="J6" s="17"/>
      <c r="K6" s="17"/>
      <c r="L6" s="55"/>
      <c r="M6" s="17"/>
      <c r="N6" s="17"/>
      <c r="O6" s="17"/>
      <c r="P6" s="17"/>
      <c r="Q6" s="17"/>
      <c r="R6" s="17"/>
      <c r="S6" s="17"/>
      <c r="T6" s="17"/>
      <c r="U6" s="17"/>
      <c r="V6" s="17"/>
      <c r="W6" s="17"/>
      <c r="X6" s="17"/>
      <c r="Y6" s="17"/>
      <c r="Z6" s="17"/>
      <c r="CF6" s="42"/>
    </row>
    <row r="7">
      <c r="A7" s="56" t="s">
        <v>57</v>
      </c>
      <c r="B7" s="56" t="s">
        <v>58</v>
      </c>
      <c r="C7" s="56" t="s">
        <v>59</v>
      </c>
      <c r="D7" s="57" t="s">
        <v>60</v>
      </c>
      <c r="E7" s="57" t="s">
        <v>61</v>
      </c>
      <c r="F7" s="57" t="s">
        <v>62</v>
      </c>
      <c r="G7" s="58" t="s">
        <v>63</v>
      </c>
      <c r="J7" s="58"/>
      <c r="K7" s="56"/>
      <c r="L7" s="59"/>
      <c r="M7" s="60"/>
      <c r="N7" s="60"/>
      <c r="O7" s="60"/>
      <c r="P7" s="60"/>
      <c r="Q7" s="61" t="s">
        <v>64</v>
      </c>
      <c r="AJ7" s="60"/>
      <c r="AK7" s="60"/>
      <c r="AL7" s="60"/>
      <c r="AM7" s="60"/>
      <c r="AN7" s="60"/>
      <c r="AO7" s="60"/>
      <c r="AP7" s="60"/>
      <c r="AQ7" s="60"/>
      <c r="AR7" s="62"/>
      <c r="AS7" s="62"/>
      <c r="AT7" s="62"/>
      <c r="AU7" s="62"/>
      <c r="AV7" s="62"/>
      <c r="AW7" s="62"/>
      <c r="AX7" s="62"/>
      <c r="AY7" s="62"/>
      <c r="AZ7" s="62"/>
      <c r="BA7" s="62"/>
      <c r="BB7" s="63" t="s">
        <v>65</v>
      </c>
      <c r="BQ7" s="64" t="s">
        <v>66</v>
      </c>
      <c r="CF7" s="42"/>
    </row>
    <row r="8">
      <c r="G8" s="57"/>
      <c r="H8" s="57"/>
      <c r="I8" s="57"/>
      <c r="J8" s="57"/>
      <c r="K8" s="56"/>
      <c r="L8" s="65"/>
      <c r="M8" s="66" t="s">
        <v>67</v>
      </c>
      <c r="P8" s="67"/>
      <c r="Q8" s="67" t="s">
        <v>68</v>
      </c>
      <c r="V8" s="67"/>
      <c r="W8" s="67"/>
      <c r="X8" s="67" t="s">
        <v>69</v>
      </c>
      <c r="AC8" s="67"/>
      <c r="AD8" s="67"/>
      <c r="AE8" s="67" t="s">
        <v>70</v>
      </c>
      <c r="AJ8" s="67"/>
      <c r="AK8" s="67"/>
      <c r="AL8" s="67" t="s">
        <v>71</v>
      </c>
      <c r="AQ8" s="67"/>
      <c r="AR8" s="68" t="s">
        <v>72</v>
      </c>
      <c r="AW8" s="68" t="s">
        <v>73</v>
      </c>
      <c r="BB8" s="69" t="s">
        <v>74</v>
      </c>
      <c r="BG8" s="69" t="s">
        <v>75</v>
      </c>
      <c r="BL8" s="69" t="s">
        <v>76</v>
      </c>
      <c r="BQ8" s="70" t="s">
        <v>77</v>
      </c>
      <c r="BV8" s="70" t="s">
        <v>78</v>
      </c>
      <c r="CA8" s="70" t="s">
        <v>79</v>
      </c>
      <c r="CF8" s="42"/>
    </row>
    <row r="9">
      <c r="G9" s="57" t="s">
        <v>80</v>
      </c>
      <c r="H9" s="57" t="s">
        <v>81</v>
      </c>
      <c r="I9" s="57" t="s">
        <v>82</v>
      </c>
      <c r="J9" s="57"/>
      <c r="K9" s="57" t="s">
        <v>83</v>
      </c>
      <c r="L9" s="71"/>
      <c r="M9" s="72" t="s">
        <v>7</v>
      </c>
      <c r="N9" s="72" t="s">
        <v>9</v>
      </c>
      <c r="O9" s="72" t="s">
        <v>5</v>
      </c>
      <c r="P9" s="72" t="s">
        <v>5</v>
      </c>
      <c r="Q9" s="73" t="s">
        <v>6</v>
      </c>
      <c r="R9" s="73" t="s">
        <v>7</v>
      </c>
      <c r="S9" s="73" t="s">
        <v>8</v>
      </c>
      <c r="T9" s="73" t="s">
        <v>84</v>
      </c>
      <c r="U9" s="73" t="s">
        <v>9</v>
      </c>
      <c r="V9" s="72" t="s">
        <v>5</v>
      </c>
      <c r="W9" s="72" t="s">
        <v>5</v>
      </c>
      <c r="X9" s="73" t="s">
        <v>6</v>
      </c>
      <c r="Y9" s="73" t="s">
        <v>7</v>
      </c>
      <c r="Z9" s="73" t="s">
        <v>8</v>
      </c>
      <c r="AA9" s="73" t="s">
        <v>84</v>
      </c>
      <c r="AB9" s="73" t="s">
        <v>9</v>
      </c>
      <c r="AC9" s="72" t="s">
        <v>5</v>
      </c>
      <c r="AD9" s="72" t="s">
        <v>5</v>
      </c>
      <c r="AE9" s="73" t="s">
        <v>6</v>
      </c>
      <c r="AF9" s="73" t="s">
        <v>7</v>
      </c>
      <c r="AG9" s="73" t="s">
        <v>8</v>
      </c>
      <c r="AH9" s="73" t="s">
        <v>84</v>
      </c>
      <c r="AI9" s="73" t="s">
        <v>9</v>
      </c>
      <c r="AJ9" s="72" t="s">
        <v>5</v>
      </c>
      <c r="AK9" s="72" t="s">
        <v>5</v>
      </c>
      <c r="AL9" s="72" t="s">
        <v>6</v>
      </c>
      <c r="AM9" s="72" t="s">
        <v>7</v>
      </c>
      <c r="AN9" s="72" t="s">
        <v>8</v>
      </c>
      <c r="AO9" s="72" t="s">
        <v>84</v>
      </c>
      <c r="AP9" s="72" t="s">
        <v>9</v>
      </c>
      <c r="AQ9" s="72" t="s">
        <v>5</v>
      </c>
      <c r="AR9" s="74" t="s">
        <v>6</v>
      </c>
      <c r="AS9" s="74" t="s">
        <v>7</v>
      </c>
      <c r="AT9" s="74" t="s">
        <v>8</v>
      </c>
      <c r="AU9" s="74" t="s">
        <v>84</v>
      </c>
      <c r="AV9" s="74" t="s">
        <v>9</v>
      </c>
      <c r="AW9" s="74" t="s">
        <v>6</v>
      </c>
      <c r="AX9" s="74" t="s">
        <v>7</v>
      </c>
      <c r="AY9" s="74" t="s">
        <v>8</v>
      </c>
      <c r="AZ9" s="74" t="s">
        <v>84</v>
      </c>
      <c r="BA9" s="74" t="s">
        <v>9</v>
      </c>
      <c r="BB9" s="75" t="s">
        <v>6</v>
      </c>
      <c r="BC9" s="75" t="s">
        <v>7</v>
      </c>
      <c r="BD9" s="75" t="s">
        <v>8</v>
      </c>
      <c r="BE9" s="75" t="s">
        <v>84</v>
      </c>
      <c r="BF9" s="75" t="s">
        <v>9</v>
      </c>
      <c r="BG9" s="75" t="s">
        <v>6</v>
      </c>
      <c r="BH9" s="75" t="s">
        <v>7</v>
      </c>
      <c r="BI9" s="75" t="s">
        <v>8</v>
      </c>
      <c r="BJ9" s="75" t="s">
        <v>84</v>
      </c>
      <c r="BK9" s="75" t="s">
        <v>9</v>
      </c>
      <c r="BL9" s="75" t="s">
        <v>6</v>
      </c>
      <c r="BM9" s="75" t="s">
        <v>7</v>
      </c>
      <c r="BN9" s="75" t="s">
        <v>8</v>
      </c>
      <c r="BO9" s="75" t="s">
        <v>84</v>
      </c>
      <c r="BP9" s="75" t="s">
        <v>9</v>
      </c>
      <c r="BQ9" s="76" t="s">
        <v>6</v>
      </c>
      <c r="BR9" s="76" t="s">
        <v>7</v>
      </c>
      <c r="BS9" s="76" t="s">
        <v>8</v>
      </c>
      <c r="BT9" s="76" t="s">
        <v>84</v>
      </c>
      <c r="BU9" s="76" t="s">
        <v>9</v>
      </c>
      <c r="BV9" s="76" t="s">
        <v>6</v>
      </c>
      <c r="BW9" s="76" t="s">
        <v>7</v>
      </c>
      <c r="BX9" s="76" t="s">
        <v>8</v>
      </c>
      <c r="BY9" s="76" t="s">
        <v>84</v>
      </c>
      <c r="BZ9" s="76" t="s">
        <v>9</v>
      </c>
      <c r="CA9" s="76" t="s">
        <v>6</v>
      </c>
      <c r="CB9" s="76" t="s">
        <v>7</v>
      </c>
      <c r="CC9" s="76" t="s">
        <v>8</v>
      </c>
      <c r="CD9" s="76" t="s">
        <v>84</v>
      </c>
      <c r="CE9" s="76" t="s">
        <v>9</v>
      </c>
      <c r="CF9" s="42"/>
    </row>
    <row r="10">
      <c r="A10" s="77"/>
      <c r="B10" s="77"/>
      <c r="C10" s="77"/>
      <c r="D10" s="78"/>
      <c r="E10" s="78"/>
      <c r="F10" s="77"/>
      <c r="G10" s="77"/>
      <c r="H10" s="77"/>
      <c r="I10" s="77"/>
      <c r="J10" s="79"/>
      <c r="K10" s="77"/>
      <c r="L10" s="80" t="s">
        <v>85</v>
      </c>
      <c r="M10" s="81">
        <v>1.0</v>
      </c>
      <c r="N10" s="81">
        <v>2.0</v>
      </c>
      <c r="O10" s="81">
        <v>3.0</v>
      </c>
      <c r="P10" s="82">
        <v>4.0</v>
      </c>
      <c r="Q10" s="82">
        <v>5.0</v>
      </c>
      <c r="R10" s="81">
        <v>6.0</v>
      </c>
      <c r="S10" s="81">
        <v>7.0</v>
      </c>
      <c r="T10" s="81">
        <v>8.0</v>
      </c>
      <c r="U10" s="81">
        <v>9.0</v>
      </c>
      <c r="V10" s="81">
        <v>10.0</v>
      </c>
      <c r="W10" s="81">
        <v>11.0</v>
      </c>
      <c r="X10" s="81">
        <v>12.0</v>
      </c>
      <c r="Y10" s="81">
        <v>13.0</v>
      </c>
      <c r="Z10" s="81">
        <v>14.0</v>
      </c>
      <c r="AA10" s="81">
        <v>15.0</v>
      </c>
      <c r="AB10" s="81">
        <v>16.0</v>
      </c>
      <c r="AC10" s="81">
        <v>17.0</v>
      </c>
      <c r="AD10" s="81">
        <v>18.0</v>
      </c>
      <c r="AE10" s="81">
        <v>19.0</v>
      </c>
      <c r="AF10" s="81">
        <v>20.0</v>
      </c>
      <c r="AG10" s="81">
        <v>21.0</v>
      </c>
      <c r="AH10" s="81">
        <v>22.0</v>
      </c>
      <c r="AI10" s="81">
        <v>23.0</v>
      </c>
      <c r="AJ10" s="83">
        <v>24.0</v>
      </c>
      <c r="AK10" s="81">
        <v>25.0</v>
      </c>
      <c r="AL10" s="81">
        <v>26.0</v>
      </c>
      <c r="AM10" s="81">
        <v>27.0</v>
      </c>
      <c r="AN10" s="84">
        <v>28.0</v>
      </c>
      <c r="AO10" s="84">
        <v>29.0</v>
      </c>
      <c r="AP10" s="84">
        <v>30.0</v>
      </c>
      <c r="AQ10" s="84">
        <v>31.0</v>
      </c>
      <c r="AU10" s="77"/>
      <c r="AV10" s="77"/>
      <c r="AW10" s="77"/>
      <c r="AX10" s="77"/>
      <c r="AY10" s="77"/>
      <c r="AZ10" s="77"/>
      <c r="BA10" s="77"/>
      <c r="BB10" s="77"/>
      <c r="BC10" s="77"/>
      <c r="BD10" s="77"/>
      <c r="BE10" s="77"/>
      <c r="BF10" s="77"/>
      <c r="BG10" s="77"/>
      <c r="BH10" s="77"/>
      <c r="BI10" s="77"/>
      <c r="BJ10" s="77"/>
      <c r="BK10" s="77"/>
      <c r="BL10" s="77"/>
      <c r="BM10" s="77"/>
      <c r="BN10" s="77"/>
      <c r="BO10" s="77"/>
      <c r="BP10" s="77"/>
      <c r="BQ10" s="77"/>
      <c r="BR10" s="77"/>
      <c r="BS10" s="77"/>
      <c r="BT10" s="77"/>
      <c r="BU10" s="77"/>
      <c r="BV10" s="77"/>
      <c r="BW10" s="77"/>
      <c r="BX10" s="77"/>
      <c r="BY10" s="77"/>
      <c r="BZ10" s="77"/>
      <c r="CA10" s="77"/>
      <c r="CB10" s="77"/>
      <c r="CC10" s="77"/>
      <c r="CD10" s="77"/>
      <c r="CE10" s="77"/>
      <c r="CF10" s="42"/>
    </row>
    <row r="11">
      <c r="A11" s="85"/>
      <c r="B11" s="86"/>
      <c r="C11" s="77"/>
      <c r="D11" s="78"/>
      <c r="E11" s="78"/>
      <c r="F11" s="77"/>
      <c r="G11" s="77"/>
      <c r="H11" s="77"/>
      <c r="I11" s="77"/>
      <c r="J11" s="77"/>
      <c r="K11" s="77"/>
      <c r="L11" s="80" t="s">
        <v>86</v>
      </c>
      <c r="M11" s="81">
        <f>'Planned Availability'!B12</f>
        <v>0</v>
      </c>
      <c r="N11" s="81">
        <f>'Planned Availability'!C12</f>
        <v>3</v>
      </c>
      <c r="O11" s="81">
        <f>'Planned Availability'!D12</f>
        <v>5</v>
      </c>
      <c r="P11" s="81">
        <f>'Planned Availability'!E12</f>
        <v>7</v>
      </c>
      <c r="Q11" s="81">
        <f>'Planned Availability'!F12</f>
        <v>6</v>
      </c>
      <c r="R11" s="81">
        <f>'Planned Availability'!G12</f>
        <v>4</v>
      </c>
      <c r="S11" s="81">
        <f>'Planned Availability'!H12</f>
        <v>3</v>
      </c>
      <c r="T11" s="81">
        <f>'Planned Availability'!I12</f>
        <v>0</v>
      </c>
      <c r="U11" s="81">
        <f>'Planned Availability'!J12</f>
        <v>0</v>
      </c>
      <c r="V11" s="81">
        <f>'Planned Availability'!K12</f>
        <v>0</v>
      </c>
      <c r="W11" s="81">
        <f>'Planned Availability'!L12</f>
        <v>0</v>
      </c>
      <c r="X11" s="81">
        <f>'Planned Availability'!M12</f>
        <v>0</v>
      </c>
      <c r="Y11" s="81">
        <f>'Planned Availability'!N12</f>
        <v>0</v>
      </c>
      <c r="Z11" s="81">
        <f>'Planned Availability'!O12</f>
        <v>0</v>
      </c>
      <c r="AA11" s="81">
        <f>'Planned Availability'!P12</f>
        <v>0</v>
      </c>
      <c r="AB11" s="81">
        <f>'Planned Availability'!Q12</f>
        <v>0</v>
      </c>
      <c r="AC11" s="81">
        <f>'Planned Availability'!R12</f>
        <v>0</v>
      </c>
      <c r="AD11" s="81">
        <f>'Planned Availability'!S12</f>
        <v>0</v>
      </c>
      <c r="AE11" s="81">
        <f>'Planned Availability'!T12</f>
        <v>0</v>
      </c>
      <c r="AF11" s="81">
        <f>'Planned Availability'!U12</f>
        <v>0</v>
      </c>
      <c r="AG11" s="81">
        <f>'Planned Availability'!V12</f>
        <v>0</v>
      </c>
      <c r="AH11" s="81">
        <f>'Planned Availability'!W12</f>
        <v>0</v>
      </c>
      <c r="AI11" s="81">
        <f>'Planned Availability'!X12</f>
        <v>0</v>
      </c>
      <c r="AJ11" s="81">
        <f>'Planned Availability'!Y12</f>
        <v>0</v>
      </c>
      <c r="AK11" s="81">
        <f>'Planned Availability'!Z12</f>
        <v>0</v>
      </c>
      <c r="AL11" s="81">
        <f>'Planned Availability'!AA12</f>
        <v>0</v>
      </c>
      <c r="AM11" s="81">
        <f>'Planned Availability'!AB12</f>
        <v>0</v>
      </c>
      <c r="AN11" s="81">
        <f>'Planned Availability'!AC12</f>
        <v>0</v>
      </c>
      <c r="AO11" s="81">
        <f>'Planned Availability'!AD12</f>
        <v>0</v>
      </c>
      <c r="AP11" s="81">
        <f>'Planned Availability'!AE12</f>
        <v>0</v>
      </c>
      <c r="AQ11" s="81">
        <f>'Planned Availability'!AF12</f>
        <v>0</v>
      </c>
      <c r="AU11" s="77"/>
      <c r="AV11" s="77"/>
      <c r="AW11" s="77"/>
      <c r="AX11" s="77"/>
      <c r="AY11" s="77"/>
      <c r="AZ11" s="77"/>
      <c r="BA11" s="77"/>
      <c r="BB11" s="77"/>
      <c r="BC11" s="77"/>
      <c r="BD11" s="77"/>
      <c r="BE11" s="77"/>
      <c r="BF11" s="77"/>
      <c r="BG11" s="77"/>
      <c r="BH11" s="77"/>
      <c r="BI11" s="77"/>
      <c r="BJ11" s="77"/>
      <c r="BK11" s="77"/>
      <c r="BL11" s="77"/>
      <c r="BM11" s="77"/>
      <c r="BN11" s="77"/>
      <c r="BO11" s="77"/>
      <c r="BP11" s="77"/>
      <c r="BQ11" s="77"/>
      <c r="BR11" s="77"/>
      <c r="BS11" s="77"/>
      <c r="BT11" s="77"/>
      <c r="BU11" s="77"/>
      <c r="BV11" s="77"/>
      <c r="BW11" s="77"/>
      <c r="BX11" s="77"/>
      <c r="BY11" s="77"/>
      <c r="BZ11" s="77"/>
      <c r="CA11" s="77"/>
      <c r="CB11" s="77"/>
      <c r="CC11" s="77"/>
      <c r="CD11" s="77"/>
      <c r="CE11" s="77"/>
      <c r="CF11" s="42"/>
    </row>
    <row r="12">
      <c r="A12" s="85">
        <v>1.0</v>
      </c>
      <c r="B12" s="86" t="s">
        <v>87</v>
      </c>
      <c r="C12" s="77"/>
      <c r="D12" s="78"/>
      <c r="E12" s="78"/>
      <c r="F12" s="77"/>
      <c r="G12" s="77"/>
      <c r="H12" s="77"/>
      <c r="I12" s="77"/>
      <c r="J12" s="77"/>
      <c r="K12" s="77"/>
      <c r="L12" s="80"/>
      <c r="M12" s="81"/>
      <c r="N12" s="81"/>
      <c r="O12" s="81"/>
      <c r="P12" s="82"/>
      <c r="Q12" s="82"/>
      <c r="R12" s="81"/>
      <c r="S12" s="81"/>
      <c r="T12" s="81"/>
      <c r="U12" s="81"/>
      <c r="V12" s="81"/>
      <c r="W12" s="81"/>
      <c r="X12" s="81"/>
      <c r="Y12" s="81"/>
      <c r="Z12" s="81"/>
      <c r="AA12" s="81"/>
      <c r="AB12" s="81"/>
      <c r="AC12" s="81"/>
      <c r="AD12" s="81"/>
      <c r="AE12" s="81"/>
      <c r="AF12" s="81"/>
      <c r="AG12" s="81"/>
      <c r="AH12" s="81"/>
      <c r="AI12" s="81"/>
      <c r="AJ12" s="81"/>
      <c r="AK12" s="81"/>
      <c r="AL12" s="81"/>
      <c r="AM12" s="81"/>
      <c r="AN12" s="84"/>
      <c r="AO12" s="84"/>
      <c r="AP12" s="84"/>
      <c r="AQ12" s="84"/>
      <c r="AU12" s="77"/>
      <c r="AV12" s="77"/>
      <c r="AW12" s="77"/>
      <c r="AX12" s="77"/>
      <c r="AY12" s="77"/>
      <c r="AZ12" s="77"/>
      <c r="BA12" s="77"/>
      <c r="BB12" s="77"/>
      <c r="BC12" s="77"/>
      <c r="BD12" s="77"/>
      <c r="BE12" s="77"/>
      <c r="BF12" s="77"/>
      <c r="BG12" s="77"/>
      <c r="BH12" s="77"/>
      <c r="BI12" s="77"/>
      <c r="BJ12" s="77"/>
      <c r="BK12" s="77"/>
      <c r="BL12" s="77"/>
      <c r="BM12" s="77"/>
      <c r="BN12" s="77"/>
      <c r="BO12" s="77"/>
      <c r="BP12" s="77"/>
      <c r="BQ12" s="77"/>
      <c r="BR12" s="77"/>
      <c r="BS12" s="77"/>
      <c r="BT12" s="77"/>
      <c r="BU12" s="77"/>
      <c r="BV12" s="77"/>
      <c r="BW12" s="77"/>
      <c r="BX12" s="77"/>
      <c r="BY12" s="77"/>
      <c r="BZ12" s="77"/>
      <c r="CA12" s="77"/>
      <c r="CB12" s="77"/>
      <c r="CC12" s="77"/>
      <c r="CD12" s="77"/>
      <c r="CE12" s="77"/>
      <c r="CF12" s="42"/>
    </row>
    <row r="13">
      <c r="A13" s="87">
        <v>1.1</v>
      </c>
      <c r="B13" s="88" t="s">
        <v>88</v>
      </c>
      <c r="C13" s="88" t="s">
        <v>89</v>
      </c>
      <c r="D13" s="89">
        <v>43171.0</v>
      </c>
      <c r="E13" s="89">
        <v>43174.0</v>
      </c>
      <c r="F13" s="90">
        <f t="shared" ref="F13:F18" si="1">DAYS360(D13,E13)</f>
        <v>3</v>
      </c>
      <c r="G13" s="58">
        <f>F13</f>
        <v>3</v>
      </c>
      <c r="H13" s="58"/>
      <c r="I13" s="58"/>
      <c r="J13" s="58"/>
      <c r="K13" s="91"/>
      <c r="L13" s="92"/>
      <c r="M13" s="93"/>
      <c r="N13" s="93"/>
      <c r="O13" s="93"/>
      <c r="P13" s="91"/>
      <c r="Q13" s="91"/>
      <c r="R13" s="94"/>
      <c r="S13" s="42"/>
      <c r="T13" s="42"/>
      <c r="U13" s="95"/>
      <c r="V13" s="95"/>
      <c r="W13" s="95"/>
      <c r="X13" s="95"/>
      <c r="Y13" s="95"/>
      <c r="Z13" s="93"/>
      <c r="AA13" s="93"/>
      <c r="AB13" s="93"/>
      <c r="AC13" s="93"/>
      <c r="AD13" s="42"/>
      <c r="AE13" s="42"/>
      <c r="AF13" s="42"/>
      <c r="AG13" s="42"/>
      <c r="AH13" s="42"/>
      <c r="AI13" s="42"/>
      <c r="AJ13" s="42"/>
      <c r="AK13" s="93"/>
      <c r="AL13" s="93"/>
      <c r="AM13" s="96"/>
      <c r="AN13" s="93"/>
      <c r="AO13" s="93"/>
      <c r="AP13" s="93"/>
      <c r="AQ13" s="93"/>
      <c r="AR13" s="97"/>
      <c r="AS13" s="97"/>
      <c r="AT13" s="97"/>
      <c r="AU13" s="97"/>
      <c r="AV13" s="97"/>
      <c r="AW13" s="42"/>
      <c r="AX13" s="42"/>
      <c r="AY13" s="42"/>
      <c r="AZ13" s="42"/>
      <c r="BA13" s="42"/>
      <c r="BB13" s="42"/>
      <c r="BC13" s="42"/>
      <c r="BD13" s="42"/>
      <c r="BE13" s="42"/>
      <c r="BF13" s="42"/>
      <c r="BG13" s="98"/>
      <c r="BH13" s="98"/>
      <c r="BI13" s="98"/>
      <c r="BJ13" s="98"/>
      <c r="BK13" s="98"/>
      <c r="BL13" s="42"/>
      <c r="BM13" s="42"/>
      <c r="BN13" s="42"/>
      <c r="BO13" s="42"/>
      <c r="BP13" s="42"/>
      <c r="BQ13" s="42"/>
      <c r="BR13" s="42"/>
      <c r="BS13" s="42"/>
      <c r="BT13" s="42"/>
      <c r="BU13" s="42"/>
      <c r="BV13" s="99"/>
      <c r="BW13" s="99"/>
      <c r="BX13" s="99"/>
      <c r="BY13" s="99"/>
      <c r="BZ13" s="99"/>
      <c r="CA13" s="42"/>
      <c r="CB13" s="42"/>
      <c r="CC13" s="42"/>
      <c r="CD13" s="42"/>
      <c r="CE13" s="42"/>
      <c r="CF13" s="42"/>
    </row>
    <row r="14">
      <c r="A14" s="87" t="s">
        <v>90</v>
      </c>
      <c r="B14" s="100" t="s">
        <v>91</v>
      </c>
      <c r="C14" s="100" t="s">
        <v>92</v>
      </c>
      <c r="D14" s="89">
        <v>43174.0</v>
      </c>
      <c r="E14" s="89">
        <v>43175.0</v>
      </c>
      <c r="F14" s="90">
        <f t="shared" si="1"/>
        <v>1</v>
      </c>
      <c r="G14" s="58">
        <f t="shared" ref="G14:G18" si="2">G13+F14</f>
        <v>4</v>
      </c>
      <c r="H14" s="58"/>
      <c r="I14" s="58"/>
      <c r="J14" s="58"/>
      <c r="K14" s="101">
        <v>1.1</v>
      </c>
      <c r="L14" s="92"/>
      <c r="M14" s="93"/>
      <c r="N14" s="93"/>
      <c r="O14" s="93"/>
      <c r="P14" s="91"/>
      <c r="Q14" s="91"/>
      <c r="R14" s="94"/>
      <c r="S14" s="42"/>
      <c r="T14" s="42"/>
      <c r="U14" s="42"/>
      <c r="V14" s="42"/>
      <c r="W14" s="93"/>
      <c r="X14" s="93"/>
      <c r="Y14" s="93"/>
      <c r="Z14" s="95"/>
      <c r="AA14" s="93"/>
      <c r="AB14" s="93"/>
      <c r="AC14" s="93"/>
      <c r="AD14" s="42"/>
      <c r="AE14" s="42"/>
      <c r="AF14" s="42"/>
      <c r="AG14" s="42"/>
      <c r="AH14" s="42"/>
      <c r="AI14" s="42"/>
      <c r="AJ14" s="42"/>
      <c r="AK14" s="93"/>
      <c r="AL14" s="93"/>
      <c r="AM14" s="96"/>
      <c r="AN14" s="93"/>
      <c r="AO14" s="93"/>
      <c r="AP14" s="93"/>
      <c r="AQ14" s="93"/>
      <c r="AR14" s="97"/>
      <c r="AS14" s="97"/>
      <c r="AT14" s="97"/>
      <c r="AU14" s="97"/>
      <c r="AV14" s="97"/>
      <c r="AW14" s="42"/>
      <c r="AX14" s="42"/>
      <c r="AY14" s="42"/>
      <c r="AZ14" s="42"/>
      <c r="BA14" s="42"/>
      <c r="BB14" s="42"/>
      <c r="BC14" s="42"/>
      <c r="BD14" s="42"/>
      <c r="BE14" s="42"/>
      <c r="BF14" s="42"/>
      <c r="BG14" s="98"/>
      <c r="BH14" s="98"/>
      <c r="BI14" s="98"/>
      <c r="BJ14" s="98"/>
      <c r="BK14" s="98"/>
      <c r="BL14" s="42"/>
      <c r="BM14" s="42"/>
      <c r="BN14" s="42"/>
      <c r="BO14" s="42"/>
      <c r="BP14" s="42"/>
      <c r="BQ14" s="42"/>
      <c r="BR14" s="42"/>
      <c r="BS14" s="42"/>
      <c r="BT14" s="42"/>
      <c r="BU14" s="42"/>
      <c r="BV14" s="99"/>
      <c r="BW14" s="99"/>
      <c r="BX14" s="99"/>
      <c r="BY14" s="99"/>
      <c r="BZ14" s="99"/>
      <c r="CA14" s="42"/>
      <c r="CB14" s="42"/>
      <c r="CC14" s="42"/>
      <c r="CD14" s="42"/>
      <c r="CE14" s="42"/>
      <c r="CF14" s="42"/>
    </row>
    <row r="15">
      <c r="A15" s="87">
        <v>1.2</v>
      </c>
      <c r="B15" s="88" t="s">
        <v>93</v>
      </c>
      <c r="C15" s="88" t="s">
        <v>94</v>
      </c>
      <c r="D15" s="89">
        <v>43174.0</v>
      </c>
      <c r="E15" s="89">
        <v>43180.0</v>
      </c>
      <c r="F15" s="90">
        <f t="shared" si="1"/>
        <v>6</v>
      </c>
      <c r="G15" s="58">
        <f t="shared" si="2"/>
        <v>10</v>
      </c>
      <c r="H15" s="58"/>
      <c r="I15" s="58"/>
      <c r="J15" s="58"/>
      <c r="K15" s="101">
        <v>1.1</v>
      </c>
      <c r="L15" s="92"/>
      <c r="M15" s="93"/>
      <c r="N15" s="93"/>
      <c r="O15" s="93"/>
      <c r="P15" s="91"/>
      <c r="Q15" s="91"/>
      <c r="R15" s="94"/>
      <c r="S15" s="42"/>
      <c r="T15" s="42"/>
      <c r="U15" s="42"/>
      <c r="V15" s="42"/>
      <c r="W15" s="93"/>
      <c r="X15" s="93"/>
      <c r="Y15" s="93"/>
      <c r="Z15" s="95"/>
      <c r="AA15" s="95"/>
      <c r="AB15" s="95"/>
      <c r="AC15" s="95"/>
      <c r="AD15" s="95"/>
      <c r="AE15" s="95"/>
      <c r="AF15" s="95"/>
      <c r="AG15" s="95"/>
      <c r="AH15" s="42"/>
      <c r="AI15" s="42"/>
      <c r="AJ15" s="42"/>
      <c r="AK15" s="93"/>
      <c r="AL15" s="93"/>
      <c r="AM15" s="96"/>
      <c r="AN15" s="93"/>
      <c r="AO15" s="93"/>
      <c r="AP15" s="93"/>
      <c r="AQ15" s="93"/>
      <c r="AR15" s="97"/>
      <c r="AS15" s="97"/>
      <c r="AT15" s="97"/>
      <c r="AU15" s="97"/>
      <c r="AV15" s="97"/>
      <c r="AW15" s="42"/>
      <c r="AX15" s="42"/>
      <c r="AY15" s="42"/>
      <c r="AZ15" s="42"/>
      <c r="BA15" s="42"/>
      <c r="BB15" s="42"/>
      <c r="BC15" s="42"/>
      <c r="BD15" s="42"/>
      <c r="BE15" s="42"/>
      <c r="BF15" s="42"/>
      <c r="BG15" s="98"/>
      <c r="BH15" s="98"/>
      <c r="BI15" s="98"/>
      <c r="BJ15" s="98"/>
      <c r="BK15" s="98"/>
      <c r="BL15" s="42"/>
      <c r="BM15" s="42"/>
      <c r="BN15" s="42"/>
      <c r="BO15" s="42"/>
      <c r="BP15" s="42"/>
      <c r="BQ15" s="42"/>
      <c r="BR15" s="42"/>
      <c r="BS15" s="42"/>
      <c r="BT15" s="42"/>
      <c r="BU15" s="42"/>
      <c r="BV15" s="99"/>
      <c r="BW15" s="99"/>
      <c r="BX15" s="99"/>
      <c r="BY15" s="99"/>
      <c r="BZ15" s="99"/>
      <c r="CA15" s="42"/>
      <c r="CB15" s="42"/>
      <c r="CC15" s="42"/>
      <c r="CD15" s="42"/>
      <c r="CE15" s="42"/>
      <c r="CF15" s="42"/>
    </row>
    <row r="16">
      <c r="A16" s="87">
        <v>1.3</v>
      </c>
      <c r="B16" s="88" t="s">
        <v>95</v>
      </c>
      <c r="C16" s="88" t="s">
        <v>96</v>
      </c>
      <c r="D16" s="89">
        <v>43175.0</v>
      </c>
      <c r="E16" s="89">
        <v>43181.0</v>
      </c>
      <c r="F16" s="90">
        <f t="shared" si="1"/>
        <v>6</v>
      </c>
      <c r="G16" s="58">
        <f t="shared" si="2"/>
        <v>16</v>
      </c>
      <c r="H16" s="58"/>
      <c r="I16" s="58"/>
      <c r="J16" s="58"/>
      <c r="K16" s="102"/>
      <c r="L16" s="92"/>
      <c r="M16" s="93"/>
      <c r="N16" s="93"/>
      <c r="O16" s="93"/>
      <c r="P16" s="91"/>
      <c r="Q16" s="91"/>
      <c r="R16" s="94"/>
      <c r="S16" s="42"/>
      <c r="T16" s="42"/>
      <c r="U16" s="42"/>
      <c r="V16" s="42"/>
      <c r="W16" s="93"/>
      <c r="X16" s="93"/>
      <c r="Y16" s="93"/>
      <c r="Z16" s="93"/>
      <c r="AA16" s="95"/>
      <c r="AB16" s="95"/>
      <c r="AC16" s="95"/>
      <c r="AD16" s="95"/>
      <c r="AE16" s="95"/>
      <c r="AF16" s="95"/>
      <c r="AG16" s="95"/>
      <c r="AH16" s="95"/>
      <c r="AI16" s="42"/>
      <c r="AJ16" s="42"/>
      <c r="AK16" s="93"/>
      <c r="AL16" s="93"/>
      <c r="AM16" s="96"/>
      <c r="AN16" s="93"/>
      <c r="AO16" s="93"/>
      <c r="AP16" s="93"/>
      <c r="AQ16" s="93"/>
      <c r="AR16" s="97"/>
      <c r="AS16" s="97"/>
      <c r="AT16" s="97"/>
      <c r="AU16" s="97"/>
      <c r="AV16" s="97"/>
      <c r="AW16" s="42"/>
      <c r="AX16" s="42"/>
      <c r="AY16" s="42"/>
      <c r="AZ16" s="42"/>
      <c r="BA16" s="42"/>
      <c r="BB16" s="42"/>
      <c r="BC16" s="42"/>
      <c r="BD16" s="42"/>
      <c r="BE16" s="42"/>
      <c r="BF16" s="42"/>
      <c r="BG16" s="98"/>
      <c r="BH16" s="98"/>
      <c r="BI16" s="98"/>
      <c r="BJ16" s="98"/>
      <c r="BK16" s="98"/>
      <c r="BL16" s="42"/>
      <c r="BM16" s="42"/>
      <c r="BN16" s="42"/>
      <c r="BO16" s="42"/>
      <c r="BP16" s="42"/>
      <c r="BQ16" s="42"/>
      <c r="BR16" s="42"/>
      <c r="BS16" s="42"/>
      <c r="BT16" s="42"/>
      <c r="BU16" s="42"/>
      <c r="BV16" s="99"/>
      <c r="BW16" s="99"/>
      <c r="BX16" s="99"/>
      <c r="BY16" s="99"/>
      <c r="BZ16" s="99"/>
      <c r="CA16" s="42"/>
      <c r="CB16" s="42"/>
      <c r="CC16" s="42"/>
      <c r="CD16" s="42"/>
      <c r="CE16" s="42"/>
      <c r="CF16" s="42"/>
    </row>
    <row r="17">
      <c r="A17" s="87">
        <v>1.4</v>
      </c>
      <c r="B17" s="88" t="s">
        <v>97</v>
      </c>
      <c r="C17" s="88" t="s">
        <v>98</v>
      </c>
      <c r="D17" s="89">
        <v>43177.0</v>
      </c>
      <c r="E17" s="89">
        <v>43181.0</v>
      </c>
      <c r="F17" s="90">
        <f t="shared" si="1"/>
        <v>4</v>
      </c>
      <c r="G17" s="58">
        <f t="shared" si="2"/>
        <v>20</v>
      </c>
      <c r="H17" s="58"/>
      <c r="I17" s="58"/>
      <c r="J17" s="58"/>
      <c r="K17" s="91"/>
      <c r="L17" s="92"/>
      <c r="M17" s="93"/>
      <c r="N17" s="93"/>
      <c r="O17" s="93"/>
      <c r="P17" s="91"/>
      <c r="Q17" s="91"/>
      <c r="R17" s="94"/>
      <c r="S17" s="42"/>
      <c r="T17" s="42"/>
      <c r="U17" s="42"/>
      <c r="V17" s="42"/>
      <c r="W17" s="93"/>
      <c r="X17" s="93"/>
      <c r="Y17" s="93"/>
      <c r="Z17" s="93"/>
      <c r="AA17" s="93"/>
      <c r="AB17" s="93"/>
      <c r="AC17" s="93"/>
      <c r="AD17" s="95"/>
      <c r="AE17" s="95"/>
      <c r="AF17" s="95"/>
      <c r="AG17" s="95"/>
      <c r="AH17" s="95"/>
      <c r="AI17" s="42"/>
      <c r="AJ17" s="42"/>
      <c r="AK17" s="93"/>
      <c r="AL17" s="93"/>
      <c r="AM17" s="96"/>
      <c r="AN17" s="93"/>
      <c r="AO17" s="93"/>
      <c r="AP17" s="93"/>
      <c r="AQ17" s="93"/>
      <c r="AR17" s="97"/>
      <c r="AS17" s="97"/>
      <c r="AT17" s="97"/>
      <c r="AU17" s="97"/>
      <c r="AV17" s="97"/>
      <c r="AW17" s="42"/>
      <c r="AX17" s="42"/>
      <c r="AY17" s="42"/>
      <c r="AZ17" s="42"/>
      <c r="BA17" s="42"/>
      <c r="BB17" s="42"/>
      <c r="BC17" s="42"/>
      <c r="BD17" s="42"/>
      <c r="BE17" s="42"/>
      <c r="BF17" s="42"/>
      <c r="BG17" s="98"/>
      <c r="BH17" s="98"/>
      <c r="BI17" s="98"/>
      <c r="BJ17" s="98"/>
      <c r="BK17" s="98"/>
      <c r="BL17" s="42"/>
      <c r="BM17" s="42"/>
      <c r="BN17" s="42"/>
      <c r="BO17" s="42"/>
      <c r="BP17" s="42"/>
      <c r="BQ17" s="42"/>
      <c r="BR17" s="42"/>
      <c r="BS17" s="42"/>
      <c r="BT17" s="42"/>
      <c r="BU17" s="42"/>
      <c r="BV17" s="99"/>
      <c r="BW17" s="99"/>
      <c r="BX17" s="99"/>
      <c r="BY17" s="99"/>
      <c r="BZ17" s="99"/>
      <c r="CA17" s="42"/>
      <c r="CB17" s="42"/>
      <c r="CC17" s="42"/>
      <c r="CD17" s="42"/>
      <c r="CE17" s="42"/>
      <c r="CF17" s="42"/>
    </row>
    <row r="18">
      <c r="A18" s="87">
        <v>1.5</v>
      </c>
      <c r="B18" s="17" t="s">
        <v>99</v>
      </c>
      <c r="C18" s="88" t="s">
        <v>96</v>
      </c>
      <c r="D18" s="89">
        <v>43178.0</v>
      </c>
      <c r="E18" s="89">
        <v>43181.0</v>
      </c>
      <c r="F18" s="90">
        <f t="shared" si="1"/>
        <v>3</v>
      </c>
      <c r="G18" s="58">
        <f t="shared" si="2"/>
        <v>23</v>
      </c>
      <c r="H18" s="58"/>
      <c r="I18" s="58"/>
      <c r="J18" s="58"/>
      <c r="K18" s="91"/>
      <c r="L18" s="92"/>
      <c r="M18" s="93"/>
      <c r="N18" s="93"/>
      <c r="O18" s="93"/>
      <c r="P18" s="91"/>
      <c r="Q18" s="91"/>
      <c r="R18" s="94"/>
      <c r="S18" s="42"/>
      <c r="T18" s="42"/>
      <c r="U18" s="42"/>
      <c r="V18" s="42"/>
      <c r="W18" s="93"/>
      <c r="X18" s="93"/>
      <c r="Y18" s="93"/>
      <c r="Z18" s="93"/>
      <c r="AA18" s="93"/>
      <c r="AB18" s="93"/>
      <c r="AC18" s="93"/>
      <c r="AD18" s="42"/>
      <c r="AE18" s="42"/>
      <c r="AF18" s="95"/>
      <c r="AG18" s="95"/>
      <c r="AH18" s="95"/>
      <c r="AI18" s="42"/>
      <c r="AJ18" s="42"/>
      <c r="AK18" s="93"/>
      <c r="AL18" s="93"/>
      <c r="AM18" s="96"/>
      <c r="AN18" s="93"/>
      <c r="AO18" s="93"/>
      <c r="AP18" s="93"/>
      <c r="AQ18" s="93"/>
      <c r="AR18" s="97"/>
      <c r="AS18" s="97"/>
      <c r="AT18" s="97"/>
      <c r="AU18" s="97"/>
      <c r="AV18" s="97"/>
      <c r="AW18" s="42"/>
      <c r="AX18" s="42"/>
      <c r="AY18" s="42"/>
      <c r="AZ18" s="42"/>
      <c r="BA18" s="42"/>
      <c r="BB18" s="42"/>
      <c r="BC18" s="42"/>
      <c r="BD18" s="42"/>
      <c r="BE18" s="42"/>
      <c r="BF18" s="42"/>
      <c r="BG18" s="98"/>
      <c r="BH18" s="98"/>
      <c r="BI18" s="98"/>
      <c r="BJ18" s="98"/>
      <c r="BK18" s="98"/>
      <c r="BL18" s="42"/>
      <c r="BM18" s="42"/>
      <c r="BN18" s="42"/>
      <c r="BO18" s="42"/>
      <c r="BP18" s="42"/>
      <c r="BQ18" s="42"/>
      <c r="BR18" s="42"/>
      <c r="BS18" s="42"/>
      <c r="BT18" s="42"/>
      <c r="BU18" s="42"/>
      <c r="BV18" s="99"/>
      <c r="BW18" s="99"/>
      <c r="BX18" s="99"/>
      <c r="BY18" s="99"/>
      <c r="BZ18" s="99"/>
      <c r="CA18" s="42"/>
      <c r="CB18" s="42"/>
      <c r="CC18" s="42"/>
      <c r="CD18" s="42"/>
      <c r="CE18" s="42"/>
      <c r="CF18" s="42"/>
    </row>
    <row r="19">
      <c r="A19" s="103" t="s">
        <v>100</v>
      </c>
      <c r="B19" s="88"/>
      <c r="C19" s="88"/>
      <c r="D19" s="89"/>
      <c r="E19" s="89"/>
      <c r="F19" s="90"/>
      <c r="G19" s="58"/>
      <c r="H19" s="58"/>
      <c r="I19" s="58"/>
      <c r="J19" s="58"/>
      <c r="K19" s="91"/>
      <c r="L19" s="92"/>
      <c r="M19" s="93"/>
      <c r="N19" s="93"/>
      <c r="O19" s="93"/>
      <c r="P19" s="91"/>
      <c r="Q19" s="91"/>
      <c r="R19" s="94"/>
      <c r="S19" s="42"/>
      <c r="T19" s="42"/>
      <c r="U19" s="42"/>
      <c r="V19" s="42"/>
      <c r="W19" s="93"/>
      <c r="X19" s="93"/>
      <c r="Y19" s="93"/>
      <c r="Z19" s="93"/>
      <c r="AA19" s="93"/>
      <c r="AB19" s="93"/>
      <c r="AC19" s="93"/>
      <c r="AD19" s="42"/>
      <c r="AE19" s="42"/>
      <c r="AF19" s="42"/>
      <c r="AG19" s="42"/>
      <c r="AH19" s="42"/>
      <c r="AI19" s="95"/>
      <c r="AJ19" s="95"/>
      <c r="AK19" s="93"/>
      <c r="AL19" s="93"/>
      <c r="AM19" s="96"/>
      <c r="AN19" s="93"/>
      <c r="AO19" s="93"/>
      <c r="AP19" s="93"/>
      <c r="AQ19" s="93"/>
      <c r="AR19" s="97"/>
      <c r="AS19" s="97"/>
      <c r="AT19" s="97"/>
      <c r="AU19" s="97"/>
      <c r="AV19" s="97"/>
      <c r="AW19" s="42"/>
      <c r="AX19" s="42"/>
      <c r="AY19" s="42"/>
      <c r="AZ19" s="42"/>
      <c r="BA19" s="42"/>
      <c r="BB19" s="42"/>
      <c r="BC19" s="42"/>
      <c r="BD19" s="42"/>
      <c r="BE19" s="42"/>
      <c r="BF19" s="42"/>
      <c r="BG19" s="98"/>
      <c r="BH19" s="98"/>
      <c r="BI19" s="98"/>
      <c r="BJ19" s="98"/>
      <c r="BK19" s="98"/>
      <c r="BL19" s="42"/>
      <c r="BM19" s="42"/>
      <c r="BN19" s="42"/>
      <c r="BO19" s="42"/>
      <c r="BP19" s="42"/>
      <c r="BQ19" s="42"/>
      <c r="BR19" s="42"/>
      <c r="BS19" s="42"/>
      <c r="BT19" s="42"/>
      <c r="BU19" s="42"/>
      <c r="BV19" s="99"/>
      <c r="BW19" s="99"/>
      <c r="BX19" s="99"/>
      <c r="BY19" s="99"/>
      <c r="BZ19" s="99"/>
      <c r="CA19" s="42"/>
      <c r="CB19" s="42"/>
      <c r="CC19" s="42"/>
      <c r="CD19" s="42"/>
      <c r="CE19" s="42"/>
      <c r="CF19" s="42"/>
    </row>
    <row r="20">
      <c r="A20" s="87">
        <v>1.6</v>
      </c>
      <c r="B20" s="88" t="s">
        <v>101</v>
      </c>
      <c r="C20" s="88" t="s">
        <v>89</v>
      </c>
      <c r="D20" s="89">
        <v>43182.0</v>
      </c>
      <c r="E20" s="89">
        <v>43182.0</v>
      </c>
      <c r="F20" s="90">
        <f>DAYS360(D20,E20)</f>
        <v>0</v>
      </c>
      <c r="G20" s="58">
        <f>G18+F20</f>
        <v>23</v>
      </c>
      <c r="H20" s="58"/>
      <c r="I20" s="58"/>
      <c r="J20" s="58"/>
      <c r="K20" s="91"/>
      <c r="L20" s="92"/>
      <c r="M20" s="93"/>
      <c r="N20" s="93"/>
      <c r="O20" s="93"/>
      <c r="P20" s="91"/>
      <c r="Q20" s="91"/>
      <c r="R20" s="94"/>
      <c r="S20" s="42"/>
      <c r="T20" s="42"/>
      <c r="U20" s="42"/>
      <c r="V20" s="42"/>
      <c r="W20" s="93"/>
      <c r="X20" s="93"/>
      <c r="Y20" s="93"/>
      <c r="Z20" s="93"/>
      <c r="AA20" s="93"/>
      <c r="AB20" s="93"/>
      <c r="AC20" s="93"/>
      <c r="AD20" s="42"/>
      <c r="AE20" s="42"/>
      <c r="AF20" s="42"/>
      <c r="AG20" s="42"/>
      <c r="AH20" s="42"/>
      <c r="AI20" s="95"/>
      <c r="AJ20" s="95"/>
      <c r="AK20" s="93"/>
      <c r="AL20" s="93"/>
      <c r="AM20" s="96"/>
      <c r="AN20" s="93"/>
      <c r="AO20" s="93"/>
      <c r="AP20" s="93"/>
      <c r="AQ20" s="93"/>
      <c r="AR20" s="97"/>
      <c r="AS20" s="97"/>
      <c r="AT20" s="97"/>
      <c r="AU20" s="97"/>
      <c r="AV20" s="97"/>
      <c r="AW20" s="42"/>
      <c r="AX20" s="42"/>
      <c r="AY20" s="42"/>
      <c r="AZ20" s="42"/>
      <c r="BA20" s="42"/>
      <c r="BB20" s="42"/>
      <c r="BC20" s="42"/>
      <c r="BD20" s="42"/>
      <c r="BE20" s="42"/>
      <c r="BF20" s="42"/>
      <c r="BG20" s="98"/>
      <c r="BH20" s="98"/>
      <c r="BI20" s="98"/>
      <c r="BJ20" s="98"/>
      <c r="BK20" s="98"/>
      <c r="BL20" s="42"/>
      <c r="BM20" s="42"/>
      <c r="BN20" s="42"/>
      <c r="BO20" s="42"/>
      <c r="BP20" s="42"/>
      <c r="BQ20" s="42"/>
      <c r="BR20" s="42"/>
      <c r="BS20" s="42"/>
      <c r="BT20" s="42"/>
      <c r="BU20" s="42"/>
      <c r="BV20" s="99"/>
      <c r="BW20" s="99"/>
      <c r="BX20" s="99"/>
      <c r="BY20" s="99"/>
      <c r="BZ20" s="99"/>
      <c r="CA20" s="42"/>
      <c r="CB20" s="42"/>
      <c r="CC20" s="42"/>
      <c r="CD20" s="42"/>
      <c r="CE20" s="42"/>
      <c r="CF20" s="42"/>
    </row>
    <row r="21">
      <c r="A21" s="85">
        <v>2.0</v>
      </c>
      <c r="B21" s="104" t="s">
        <v>102</v>
      </c>
      <c r="C21" s="77"/>
      <c r="D21" s="78"/>
      <c r="E21" s="78"/>
      <c r="F21" s="77"/>
      <c r="G21" s="105">
        <f t="shared" ref="G21:G23" si="3">G20+F21</f>
        <v>23</v>
      </c>
      <c r="H21" s="105"/>
      <c r="I21" s="105"/>
      <c r="J21" s="105"/>
      <c r="K21" s="77"/>
      <c r="L21" s="106"/>
      <c r="M21" s="77"/>
      <c r="N21" s="77"/>
      <c r="O21" s="77"/>
      <c r="P21" s="77"/>
      <c r="Q21" s="77"/>
      <c r="R21" s="107"/>
      <c r="S21" s="108"/>
      <c r="T21" s="108"/>
      <c r="U21" s="77"/>
      <c r="V21" s="77"/>
      <c r="W21" s="77"/>
      <c r="X21" s="77"/>
      <c r="Y21" s="77"/>
      <c r="Z21" s="77"/>
      <c r="AA21" s="77"/>
      <c r="AB21" s="77"/>
      <c r="AC21" s="77"/>
      <c r="AD21" s="77"/>
      <c r="AE21" s="77"/>
      <c r="AF21" s="77"/>
      <c r="AG21" s="77"/>
      <c r="AH21" s="77"/>
      <c r="AI21" s="77"/>
      <c r="AJ21" s="77"/>
      <c r="AK21" s="77"/>
      <c r="AL21" s="77"/>
      <c r="AM21" s="109"/>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c r="BN21" s="77"/>
      <c r="BO21" s="77"/>
      <c r="BP21" s="77"/>
      <c r="BQ21" s="77"/>
      <c r="BR21" s="77"/>
      <c r="BS21" s="77"/>
      <c r="BT21" s="77"/>
      <c r="BU21" s="77"/>
      <c r="BV21" s="77"/>
      <c r="BW21" s="77"/>
      <c r="BX21" s="77"/>
      <c r="BY21" s="77"/>
      <c r="BZ21" s="77"/>
      <c r="CA21" s="77"/>
      <c r="CB21" s="77"/>
      <c r="CC21" s="77"/>
      <c r="CD21" s="77"/>
      <c r="CE21" s="77"/>
      <c r="CF21" s="42"/>
    </row>
    <row r="22">
      <c r="A22" s="87">
        <v>2.1</v>
      </c>
      <c r="B22" s="88" t="s">
        <v>103</v>
      </c>
      <c r="C22" s="88" t="s">
        <v>89</v>
      </c>
      <c r="D22" s="110">
        <v>43183.0</v>
      </c>
      <c r="E22" s="110">
        <v>43187.0</v>
      </c>
      <c r="F22" s="111">
        <v>4.0</v>
      </c>
      <c r="G22" s="58">
        <f t="shared" si="3"/>
        <v>27</v>
      </c>
      <c r="H22" s="58"/>
      <c r="I22" s="58"/>
      <c r="J22" s="58"/>
      <c r="K22" s="91"/>
      <c r="L22" s="92"/>
      <c r="M22" s="93"/>
      <c r="N22" s="93"/>
      <c r="O22" s="93"/>
      <c r="P22" s="91"/>
      <c r="Q22" s="91"/>
      <c r="R22" s="94"/>
      <c r="S22" s="42"/>
      <c r="T22" s="42"/>
      <c r="U22" s="42"/>
      <c r="V22" s="42"/>
      <c r="W22" s="93"/>
      <c r="X22" s="93"/>
      <c r="Y22" s="93"/>
      <c r="Z22" s="93"/>
      <c r="AA22" s="93"/>
      <c r="AB22" s="93"/>
      <c r="AC22" s="93"/>
      <c r="AD22" s="42"/>
      <c r="AE22" s="42"/>
      <c r="AF22" s="42"/>
      <c r="AG22" s="42"/>
      <c r="AH22" s="42"/>
      <c r="AI22" s="42"/>
      <c r="AJ22" s="42"/>
      <c r="AK22" s="93"/>
      <c r="AL22" s="93"/>
      <c r="AM22" s="96"/>
      <c r="AN22" s="93"/>
      <c r="AO22" s="93"/>
      <c r="AP22" s="93"/>
      <c r="AQ22" s="93"/>
      <c r="AR22" s="97"/>
      <c r="AS22" s="97"/>
      <c r="AT22" s="97"/>
      <c r="AU22" s="97"/>
      <c r="AV22" s="97"/>
      <c r="AW22" s="42"/>
      <c r="AX22" s="42"/>
      <c r="AY22" s="42"/>
      <c r="AZ22" s="42"/>
      <c r="BA22" s="42"/>
      <c r="BB22" s="42"/>
      <c r="BC22" s="42"/>
      <c r="BD22" s="42"/>
      <c r="BE22" s="42"/>
      <c r="BF22" s="42"/>
      <c r="BG22" s="98"/>
      <c r="BH22" s="98"/>
      <c r="BI22" s="98"/>
      <c r="BJ22" s="98"/>
      <c r="BK22" s="98"/>
      <c r="BL22" s="42"/>
      <c r="BM22" s="42"/>
      <c r="BN22" s="42"/>
      <c r="BO22" s="42"/>
      <c r="BP22" s="42"/>
      <c r="BQ22" s="42"/>
      <c r="BR22" s="42"/>
      <c r="BS22" s="42"/>
      <c r="BT22" s="42"/>
      <c r="BU22" s="42"/>
      <c r="BV22" s="99"/>
      <c r="BW22" s="99"/>
      <c r="BX22" s="99"/>
      <c r="BY22" s="99"/>
      <c r="BZ22" s="99"/>
      <c r="CA22" s="42"/>
      <c r="CB22" s="42"/>
      <c r="CC22" s="42"/>
      <c r="CD22" s="42"/>
      <c r="CE22" s="42"/>
      <c r="CF22" s="42"/>
    </row>
    <row r="23">
      <c r="A23" s="87">
        <v>2.2</v>
      </c>
      <c r="B23" s="88" t="s">
        <v>104</v>
      </c>
      <c r="C23" s="88" t="s">
        <v>89</v>
      </c>
      <c r="D23" s="110">
        <v>43188.0</v>
      </c>
      <c r="E23" s="110">
        <v>43192.0</v>
      </c>
      <c r="F23" s="111">
        <v>3.0</v>
      </c>
      <c r="G23" s="58">
        <f t="shared" si="3"/>
        <v>30</v>
      </c>
      <c r="H23" s="58"/>
      <c r="I23" s="58"/>
      <c r="J23" s="58"/>
      <c r="K23" s="91"/>
      <c r="L23" s="92"/>
      <c r="M23" s="93"/>
      <c r="N23" s="93"/>
      <c r="O23" s="93"/>
      <c r="P23" s="91"/>
      <c r="Q23" s="91"/>
      <c r="R23" s="94"/>
      <c r="S23" s="42"/>
      <c r="T23" s="42"/>
      <c r="U23" s="42"/>
      <c r="V23" s="42"/>
      <c r="W23" s="93"/>
      <c r="X23" s="93"/>
      <c r="Y23" s="93"/>
      <c r="Z23" s="93"/>
      <c r="AA23" s="93"/>
      <c r="AB23" s="93"/>
      <c r="AC23" s="93"/>
      <c r="AD23" s="42"/>
      <c r="AE23" s="42"/>
      <c r="AF23" s="42"/>
      <c r="AG23" s="42"/>
      <c r="AH23" s="42"/>
      <c r="AI23" s="42"/>
      <c r="AJ23" s="42"/>
      <c r="AK23" s="93"/>
      <c r="AL23" s="93"/>
      <c r="AM23" s="96"/>
      <c r="AN23" s="93"/>
      <c r="AO23" s="93"/>
      <c r="AP23" s="93"/>
      <c r="AQ23" s="93"/>
      <c r="AR23" s="112"/>
      <c r="AS23" s="112"/>
      <c r="AT23" s="112"/>
      <c r="AU23" s="112"/>
      <c r="AV23" s="112"/>
      <c r="AW23" s="42"/>
      <c r="AX23" s="42"/>
      <c r="AY23" s="42"/>
      <c r="AZ23" s="42"/>
      <c r="BA23" s="42"/>
      <c r="BB23" s="42"/>
      <c r="BC23" s="42"/>
      <c r="BD23" s="42"/>
      <c r="BE23" s="42"/>
      <c r="BF23" s="42"/>
      <c r="BG23" s="98"/>
      <c r="BH23" s="98"/>
      <c r="BI23" s="98"/>
      <c r="BJ23" s="98"/>
      <c r="BK23" s="98"/>
      <c r="BL23" s="42"/>
      <c r="BM23" s="42"/>
      <c r="BN23" s="42"/>
      <c r="BO23" s="42"/>
      <c r="BP23" s="42"/>
      <c r="BQ23" s="42"/>
      <c r="BR23" s="42"/>
      <c r="BS23" s="42"/>
      <c r="BT23" s="42"/>
      <c r="BU23" s="42"/>
      <c r="BV23" s="99"/>
      <c r="BW23" s="99"/>
      <c r="BX23" s="99"/>
      <c r="BY23" s="99"/>
      <c r="BZ23" s="99"/>
      <c r="CA23" s="42"/>
      <c r="CB23" s="42"/>
      <c r="CC23" s="42"/>
      <c r="CD23" s="42"/>
      <c r="CE23" s="42"/>
      <c r="CF23" s="42"/>
    </row>
    <row r="24">
      <c r="A24" s="103">
        <v>2.3</v>
      </c>
      <c r="B24" s="88" t="s">
        <v>105</v>
      </c>
      <c r="C24" s="88" t="s">
        <v>98</v>
      </c>
      <c r="D24" s="113"/>
      <c r="E24" s="113"/>
      <c r="F24" s="90"/>
      <c r="G24" s="58"/>
      <c r="H24" s="58"/>
      <c r="I24" s="58"/>
      <c r="J24" s="58"/>
      <c r="K24" s="91"/>
      <c r="L24" s="92"/>
      <c r="M24" s="93"/>
      <c r="N24" s="93"/>
      <c r="O24" s="93"/>
      <c r="P24" s="91"/>
      <c r="Q24" s="91"/>
      <c r="R24" s="94"/>
      <c r="S24" s="42"/>
      <c r="T24" s="42"/>
      <c r="U24" s="42"/>
      <c r="V24" s="42"/>
      <c r="W24" s="93"/>
      <c r="X24" s="93"/>
      <c r="Y24" s="93"/>
      <c r="Z24" s="93"/>
      <c r="AA24" s="93"/>
      <c r="AB24" s="93"/>
      <c r="AC24" s="93"/>
      <c r="AD24" s="42"/>
      <c r="AE24" s="42"/>
      <c r="AF24" s="42"/>
      <c r="AG24" s="42"/>
      <c r="AH24" s="42"/>
      <c r="AI24" s="42"/>
      <c r="AJ24" s="42"/>
      <c r="AK24" s="93"/>
      <c r="AL24" s="93"/>
      <c r="AM24" s="96"/>
      <c r="AN24" s="93"/>
      <c r="AO24" s="93"/>
      <c r="AP24" s="93"/>
      <c r="AQ24" s="93"/>
      <c r="AR24" s="97"/>
      <c r="AS24" s="97"/>
      <c r="AT24" s="97"/>
      <c r="AU24" s="97"/>
      <c r="AV24" s="97"/>
      <c r="AW24" s="42"/>
      <c r="AX24" s="42"/>
      <c r="AY24" s="42"/>
      <c r="AZ24" s="42"/>
      <c r="BA24" s="42"/>
      <c r="BB24" s="42"/>
      <c r="BC24" s="42"/>
      <c r="BD24" s="42"/>
      <c r="BE24" s="42"/>
      <c r="BF24" s="42"/>
      <c r="BG24" s="98"/>
      <c r="BH24" s="98"/>
      <c r="BI24" s="98"/>
      <c r="BJ24" s="98"/>
      <c r="BK24" s="98"/>
      <c r="BL24" s="42"/>
      <c r="BM24" s="42"/>
      <c r="BN24" s="42"/>
      <c r="BO24" s="42"/>
      <c r="BP24" s="42"/>
      <c r="BQ24" s="42"/>
      <c r="BR24" s="42"/>
      <c r="BS24" s="42"/>
      <c r="BT24" s="42"/>
      <c r="BU24" s="42"/>
      <c r="BV24" s="99"/>
      <c r="BW24" s="99"/>
      <c r="BX24" s="99"/>
      <c r="BY24" s="99"/>
      <c r="BZ24" s="99"/>
      <c r="CA24" s="42"/>
      <c r="CB24" s="42"/>
      <c r="CC24" s="42"/>
      <c r="CD24" s="42"/>
      <c r="CE24" s="42"/>
      <c r="CF24" s="42"/>
    </row>
    <row r="25">
      <c r="A25" s="103">
        <v>2.4</v>
      </c>
      <c r="B25" s="88" t="s">
        <v>106</v>
      </c>
      <c r="C25" s="88" t="s">
        <v>107</v>
      </c>
      <c r="D25" s="113"/>
      <c r="E25" s="113"/>
      <c r="F25" s="90">
        <v>0.0</v>
      </c>
      <c r="G25" s="58">
        <f>G23+F25</f>
        <v>30</v>
      </c>
      <c r="H25" s="58"/>
      <c r="I25" s="58"/>
      <c r="J25" s="58"/>
      <c r="K25" s="91"/>
      <c r="L25" s="92"/>
      <c r="M25" s="93"/>
      <c r="N25" s="93"/>
      <c r="O25" s="93"/>
      <c r="P25" s="91"/>
      <c r="Q25" s="91"/>
      <c r="R25" s="94"/>
      <c r="S25" s="42"/>
      <c r="T25" s="42"/>
      <c r="U25" s="42"/>
      <c r="V25" s="42"/>
      <c r="W25" s="93"/>
      <c r="X25" s="93"/>
      <c r="Y25" s="93"/>
      <c r="Z25" s="93"/>
      <c r="AA25" s="93"/>
      <c r="AB25" s="93"/>
      <c r="AC25" s="93"/>
      <c r="AD25" s="42"/>
      <c r="AE25" s="42"/>
      <c r="AF25" s="42"/>
      <c r="AG25" s="42"/>
      <c r="AH25" s="42"/>
      <c r="AI25" s="42"/>
      <c r="AJ25" s="42"/>
      <c r="AK25" s="93"/>
      <c r="AL25" s="93"/>
      <c r="AM25" s="96"/>
      <c r="AN25" s="93"/>
      <c r="AO25" s="93"/>
      <c r="AP25" s="93"/>
      <c r="AQ25" s="93"/>
      <c r="AR25" s="97"/>
      <c r="AS25" s="97"/>
      <c r="AT25" s="97"/>
      <c r="AU25" s="97"/>
      <c r="AV25" s="97"/>
      <c r="AW25" s="42"/>
      <c r="AX25" s="42"/>
      <c r="AY25" s="42"/>
      <c r="AZ25" s="42"/>
      <c r="BA25" s="42"/>
      <c r="BB25" s="42"/>
      <c r="BC25" s="42"/>
      <c r="BD25" s="42"/>
      <c r="BE25" s="42"/>
      <c r="BF25" s="42"/>
      <c r="BG25" s="98"/>
      <c r="BH25" s="98"/>
      <c r="BI25" s="98"/>
      <c r="BJ25" s="98"/>
      <c r="BK25" s="98"/>
      <c r="BL25" s="42"/>
      <c r="BM25" s="42"/>
      <c r="BN25" s="42"/>
      <c r="BO25" s="42"/>
      <c r="BP25" s="42"/>
      <c r="BQ25" s="42"/>
      <c r="BR25" s="42"/>
      <c r="BS25" s="42"/>
      <c r="BT25" s="42"/>
      <c r="BU25" s="42"/>
      <c r="BV25" s="99"/>
      <c r="BW25" s="99"/>
      <c r="BX25" s="99"/>
      <c r="BY25" s="99"/>
      <c r="BZ25" s="99"/>
      <c r="CA25" s="42"/>
      <c r="CB25" s="42"/>
      <c r="CC25" s="42"/>
      <c r="CD25" s="42"/>
      <c r="CE25" s="42"/>
      <c r="CF25" s="42"/>
    </row>
    <row r="26">
      <c r="A26" s="103">
        <v>2.5</v>
      </c>
      <c r="B26" s="88" t="s">
        <v>108</v>
      </c>
      <c r="C26" s="88" t="s">
        <v>28</v>
      </c>
      <c r="D26" s="113"/>
      <c r="E26" s="113"/>
      <c r="F26" s="90">
        <v>0.0</v>
      </c>
      <c r="G26" s="58">
        <f t="shared" ref="G26:G38" si="4">G25+F26</f>
        <v>30</v>
      </c>
      <c r="H26" s="58"/>
      <c r="I26" s="58"/>
      <c r="J26" s="58"/>
      <c r="K26" s="102"/>
      <c r="L26" s="92"/>
      <c r="M26" s="93"/>
      <c r="N26" s="93"/>
      <c r="O26" s="93"/>
      <c r="P26" s="91"/>
      <c r="Q26" s="91"/>
      <c r="R26" s="94"/>
      <c r="S26" s="42"/>
      <c r="T26" s="42"/>
      <c r="U26" s="42"/>
      <c r="V26" s="42"/>
      <c r="W26" s="93"/>
      <c r="X26" s="93"/>
      <c r="Y26" s="93"/>
      <c r="Z26" s="93"/>
      <c r="AA26" s="93"/>
      <c r="AB26" s="93"/>
      <c r="AC26" s="93"/>
      <c r="AD26" s="42"/>
      <c r="AE26" s="42"/>
      <c r="AF26" s="42"/>
      <c r="AG26" s="42"/>
      <c r="AH26" s="42"/>
      <c r="AI26" s="95"/>
      <c r="AJ26" s="42"/>
      <c r="AK26" s="93"/>
      <c r="AL26" s="93"/>
      <c r="AM26" s="96"/>
      <c r="AN26" s="93"/>
      <c r="AO26" s="93"/>
      <c r="AP26" s="93"/>
      <c r="AQ26" s="93"/>
      <c r="AR26" s="97"/>
      <c r="AS26" s="97"/>
      <c r="AT26" s="97"/>
      <c r="AU26" s="97"/>
      <c r="AV26" s="97"/>
      <c r="AW26" s="42"/>
      <c r="AX26" s="42"/>
      <c r="AY26" s="42"/>
      <c r="AZ26" s="42"/>
      <c r="BA26" s="42"/>
      <c r="BB26" s="42"/>
      <c r="BC26" s="42"/>
      <c r="BD26" s="42"/>
      <c r="BE26" s="42"/>
      <c r="BF26" s="42"/>
      <c r="BG26" s="98"/>
      <c r="BH26" s="98"/>
      <c r="BI26" s="98"/>
      <c r="BJ26" s="98"/>
      <c r="BK26" s="98"/>
      <c r="BL26" s="42"/>
      <c r="BM26" s="42"/>
      <c r="BN26" s="42"/>
      <c r="BO26" s="42"/>
      <c r="BP26" s="42"/>
      <c r="BQ26" s="42"/>
      <c r="BR26" s="42"/>
      <c r="BS26" s="42"/>
      <c r="BT26" s="42"/>
      <c r="BU26" s="42"/>
      <c r="BV26" s="99"/>
      <c r="BW26" s="99"/>
      <c r="BX26" s="99"/>
      <c r="BY26" s="99"/>
      <c r="BZ26" s="99"/>
      <c r="CA26" s="42"/>
      <c r="CB26" s="42"/>
      <c r="CC26" s="42"/>
      <c r="CD26" s="42"/>
      <c r="CE26" s="42"/>
      <c r="CF26" s="42"/>
    </row>
    <row r="27">
      <c r="A27" s="85">
        <v>3.0</v>
      </c>
      <c r="B27" s="104" t="s">
        <v>109</v>
      </c>
      <c r="C27" s="77"/>
      <c r="D27" s="78"/>
      <c r="E27" s="78"/>
      <c r="F27" s="77"/>
      <c r="G27" s="105">
        <f t="shared" si="4"/>
        <v>30</v>
      </c>
      <c r="H27" s="105"/>
      <c r="I27" s="105"/>
      <c r="J27" s="105"/>
      <c r="K27" s="77"/>
      <c r="L27" s="106"/>
      <c r="M27" s="77"/>
      <c r="N27" s="77"/>
      <c r="O27" s="77"/>
      <c r="P27" s="77"/>
      <c r="Q27" s="77"/>
      <c r="R27" s="107"/>
      <c r="S27" s="108"/>
      <c r="T27" s="108"/>
      <c r="U27" s="77"/>
      <c r="V27" s="77"/>
      <c r="W27" s="77"/>
      <c r="X27" s="77"/>
      <c r="Y27" s="77"/>
      <c r="Z27" s="77"/>
      <c r="AA27" s="77"/>
      <c r="AB27" s="77"/>
      <c r="AC27" s="77"/>
      <c r="AD27" s="77"/>
      <c r="AE27" s="77"/>
      <c r="AF27" s="77"/>
      <c r="AG27" s="77"/>
      <c r="AH27" s="77"/>
      <c r="AI27" s="77"/>
      <c r="AJ27" s="77"/>
      <c r="AK27" s="77"/>
      <c r="AL27" s="77"/>
      <c r="AM27" s="109"/>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c r="BM27" s="77"/>
      <c r="BN27" s="77"/>
      <c r="BO27" s="77"/>
      <c r="BP27" s="77"/>
      <c r="BQ27" s="77"/>
      <c r="BR27" s="77"/>
      <c r="BS27" s="77"/>
      <c r="BT27" s="77"/>
      <c r="BU27" s="77"/>
      <c r="BV27" s="77"/>
      <c r="BW27" s="77"/>
      <c r="BX27" s="77"/>
      <c r="BY27" s="77"/>
      <c r="BZ27" s="77"/>
      <c r="CA27" s="77"/>
      <c r="CB27" s="77"/>
      <c r="CC27" s="77"/>
      <c r="CD27" s="77"/>
      <c r="CE27" s="77"/>
      <c r="CF27" s="42"/>
    </row>
    <row r="28">
      <c r="A28" s="87">
        <v>3.1</v>
      </c>
      <c r="B28" s="88" t="s">
        <v>103</v>
      </c>
      <c r="C28" s="114"/>
      <c r="D28" s="113"/>
      <c r="E28" s="113"/>
      <c r="F28" s="90">
        <v>0.0</v>
      </c>
      <c r="G28" s="58">
        <f t="shared" si="4"/>
        <v>30</v>
      </c>
      <c r="H28" s="58"/>
      <c r="I28" s="58"/>
      <c r="J28" s="58"/>
      <c r="K28" s="91"/>
      <c r="L28" s="92"/>
      <c r="M28" s="93"/>
      <c r="N28" s="93"/>
      <c r="O28" s="93"/>
      <c r="P28" s="91"/>
      <c r="Q28" s="91"/>
      <c r="R28" s="94"/>
      <c r="S28" s="42"/>
      <c r="T28" s="42"/>
      <c r="U28" s="42"/>
      <c r="V28" s="42"/>
      <c r="W28" s="93"/>
      <c r="X28" s="93"/>
      <c r="Y28" s="93"/>
      <c r="Z28" s="93"/>
      <c r="AA28" s="93"/>
      <c r="AB28" s="93"/>
      <c r="AC28" s="93"/>
      <c r="AD28" s="42"/>
      <c r="AE28" s="42"/>
      <c r="AF28" s="42"/>
      <c r="AG28" s="42"/>
      <c r="AH28" s="42"/>
      <c r="AI28" s="42"/>
      <c r="AJ28" s="42"/>
      <c r="AK28" s="93"/>
      <c r="AL28" s="93"/>
      <c r="AM28" s="96"/>
      <c r="AN28" s="93"/>
      <c r="AO28" s="93"/>
      <c r="AP28" s="93"/>
      <c r="AQ28" s="93"/>
      <c r="AR28" s="97"/>
      <c r="AS28" s="97"/>
      <c r="AT28" s="97"/>
      <c r="AU28" s="97"/>
      <c r="AV28" s="97"/>
      <c r="AW28" s="42"/>
      <c r="AX28" s="42"/>
      <c r="AY28" s="42"/>
      <c r="AZ28" s="42"/>
      <c r="BA28" s="42"/>
      <c r="BB28" s="42"/>
      <c r="BC28" s="42"/>
      <c r="BD28" s="42"/>
      <c r="BE28" s="42"/>
      <c r="BF28" s="42"/>
      <c r="BG28" s="98"/>
      <c r="BH28" s="98"/>
      <c r="BI28" s="98"/>
      <c r="BJ28" s="98"/>
      <c r="BK28" s="98"/>
      <c r="BL28" s="42"/>
      <c r="BM28" s="42"/>
      <c r="BN28" s="42"/>
      <c r="BO28" s="42"/>
      <c r="BP28" s="42"/>
      <c r="BQ28" s="42"/>
      <c r="BR28" s="42"/>
      <c r="BS28" s="42"/>
      <c r="BT28" s="42"/>
      <c r="BU28" s="42"/>
      <c r="BV28" s="99"/>
      <c r="BW28" s="99"/>
      <c r="BX28" s="99"/>
      <c r="BY28" s="99"/>
      <c r="BZ28" s="99"/>
      <c r="CA28" s="42"/>
      <c r="CB28" s="42"/>
      <c r="CC28" s="42"/>
      <c r="CD28" s="42"/>
      <c r="CE28" s="42"/>
      <c r="CF28" s="42"/>
    </row>
    <row r="29">
      <c r="A29" s="87">
        <v>3.2</v>
      </c>
      <c r="B29" s="88" t="s">
        <v>110</v>
      </c>
      <c r="C29" s="114"/>
      <c r="D29" s="113"/>
      <c r="E29" s="113"/>
      <c r="F29" s="90">
        <v>0.0</v>
      </c>
      <c r="G29" s="58">
        <f t="shared" si="4"/>
        <v>30</v>
      </c>
      <c r="H29" s="58"/>
      <c r="I29" s="58"/>
      <c r="J29" s="58"/>
      <c r="K29" s="91"/>
      <c r="L29" s="92"/>
      <c r="M29" s="93"/>
      <c r="N29" s="93"/>
      <c r="O29" s="93"/>
      <c r="P29" s="91"/>
      <c r="Q29" s="91"/>
      <c r="R29" s="94"/>
      <c r="S29" s="42"/>
      <c r="T29" s="42"/>
      <c r="U29" s="42"/>
      <c r="V29" s="42"/>
      <c r="W29" s="93"/>
      <c r="X29" s="93"/>
      <c r="Y29" s="93"/>
      <c r="Z29" s="93"/>
      <c r="AA29" s="93"/>
      <c r="AB29" s="93"/>
      <c r="AC29" s="93"/>
      <c r="AD29" s="42"/>
      <c r="AE29" s="42"/>
      <c r="AF29" s="42"/>
      <c r="AG29" s="42"/>
      <c r="AH29" s="42"/>
      <c r="AI29" s="42"/>
      <c r="AJ29" s="42"/>
      <c r="AK29" s="93"/>
      <c r="AL29" s="93"/>
      <c r="AM29" s="96"/>
      <c r="AN29" s="93"/>
      <c r="AO29" s="93"/>
      <c r="AP29" s="93"/>
      <c r="AQ29" s="93"/>
      <c r="AR29" s="97"/>
      <c r="AS29" s="97"/>
      <c r="AT29" s="97"/>
      <c r="AU29" s="97"/>
      <c r="AV29" s="97"/>
      <c r="AW29" s="42"/>
      <c r="AX29" s="42"/>
      <c r="AY29" s="42"/>
      <c r="AZ29" s="42"/>
      <c r="BA29" s="42"/>
      <c r="BB29" s="42"/>
      <c r="BC29" s="42"/>
      <c r="BD29" s="42"/>
      <c r="BE29" s="42"/>
      <c r="BF29" s="42"/>
      <c r="BG29" s="98"/>
      <c r="BH29" s="98"/>
      <c r="BI29" s="98"/>
      <c r="BJ29" s="98"/>
      <c r="BK29" s="98"/>
      <c r="BL29" s="42"/>
      <c r="BM29" s="42"/>
      <c r="BN29" s="42"/>
      <c r="BO29" s="42"/>
      <c r="BP29" s="42"/>
      <c r="BQ29" s="42"/>
      <c r="BR29" s="42"/>
      <c r="BS29" s="42"/>
      <c r="BT29" s="42"/>
      <c r="BU29" s="42"/>
      <c r="BV29" s="99"/>
      <c r="BW29" s="99"/>
      <c r="BX29" s="99"/>
      <c r="BY29" s="99"/>
      <c r="BZ29" s="99"/>
      <c r="CA29" s="42"/>
      <c r="CB29" s="42"/>
      <c r="CC29" s="42"/>
      <c r="CD29" s="42"/>
      <c r="CE29" s="42"/>
      <c r="CF29" s="42"/>
    </row>
    <row r="30">
      <c r="A30" s="103">
        <v>3.3</v>
      </c>
      <c r="B30" s="88" t="s">
        <v>105</v>
      </c>
      <c r="C30" s="114"/>
      <c r="D30" s="113"/>
      <c r="E30" s="113"/>
      <c r="F30" s="115">
        <v>5.0</v>
      </c>
      <c r="G30" s="58">
        <f t="shared" si="4"/>
        <v>35</v>
      </c>
      <c r="H30" s="58"/>
      <c r="I30" s="58"/>
      <c r="J30" s="58"/>
      <c r="K30" s="91"/>
      <c r="L30" s="92"/>
      <c r="M30" s="93"/>
      <c r="N30" s="93"/>
      <c r="O30" s="93"/>
      <c r="P30" s="91"/>
      <c r="Q30" s="91"/>
      <c r="R30" s="94"/>
      <c r="S30" s="42"/>
      <c r="T30" s="42"/>
      <c r="U30" s="42"/>
      <c r="V30" s="42"/>
      <c r="W30" s="93"/>
      <c r="X30" s="93"/>
      <c r="Y30" s="93"/>
      <c r="Z30" s="93"/>
      <c r="AA30" s="93"/>
      <c r="AB30" s="93"/>
      <c r="AC30" s="93"/>
      <c r="AD30" s="42"/>
      <c r="AE30" s="42"/>
      <c r="AF30" s="42"/>
      <c r="AG30" s="42"/>
      <c r="AH30" s="42"/>
      <c r="AI30" s="42"/>
      <c r="AJ30" s="42"/>
      <c r="AK30" s="93"/>
      <c r="AL30" s="93"/>
      <c r="AM30" s="96"/>
      <c r="AN30" s="93"/>
      <c r="AO30" s="93"/>
      <c r="AP30" s="93"/>
      <c r="AQ30" s="93"/>
      <c r="AR30" s="97"/>
      <c r="AS30" s="97"/>
      <c r="AT30" s="97"/>
      <c r="AU30" s="97"/>
      <c r="AV30" s="97"/>
      <c r="AW30" s="42"/>
      <c r="AX30" s="42"/>
      <c r="AY30" s="42"/>
      <c r="AZ30" s="42"/>
      <c r="BA30" s="42"/>
      <c r="BB30" s="42"/>
      <c r="BC30" s="42"/>
      <c r="BD30" s="42"/>
      <c r="BE30" s="42"/>
      <c r="BF30" s="42"/>
      <c r="BG30" s="98"/>
      <c r="BH30" s="98"/>
      <c r="BI30" s="98"/>
      <c r="BJ30" s="98"/>
      <c r="BK30" s="98"/>
      <c r="BL30" s="42"/>
      <c r="BM30" s="42"/>
      <c r="BN30" s="42"/>
      <c r="BO30" s="42"/>
      <c r="BP30" s="42"/>
      <c r="BQ30" s="42"/>
      <c r="BR30" s="42"/>
      <c r="BS30" s="42"/>
      <c r="BT30" s="42"/>
      <c r="BU30" s="42"/>
      <c r="BV30" s="99"/>
      <c r="BW30" s="99"/>
      <c r="BX30" s="99"/>
      <c r="BY30" s="99"/>
      <c r="BZ30" s="99"/>
      <c r="CA30" s="42"/>
      <c r="CB30" s="42"/>
      <c r="CC30" s="42"/>
      <c r="CD30" s="42"/>
      <c r="CE30" s="42"/>
      <c r="CF30" s="42"/>
    </row>
    <row r="31">
      <c r="A31" s="103">
        <v>3.4</v>
      </c>
      <c r="B31" s="88" t="s">
        <v>106</v>
      </c>
      <c r="C31" s="114"/>
      <c r="D31" s="113"/>
      <c r="E31" s="113"/>
      <c r="F31" s="90">
        <v>0.0</v>
      </c>
      <c r="G31" s="58">
        <f t="shared" si="4"/>
        <v>35</v>
      </c>
      <c r="H31" s="58"/>
      <c r="I31" s="58"/>
      <c r="J31" s="58"/>
      <c r="K31" s="102"/>
      <c r="L31" s="92"/>
      <c r="M31" s="93"/>
      <c r="N31" s="93"/>
      <c r="O31" s="93"/>
      <c r="P31" s="91"/>
      <c r="Q31" s="91"/>
      <c r="R31" s="94"/>
      <c r="S31" s="42"/>
      <c r="T31" s="42"/>
      <c r="U31" s="42"/>
      <c r="V31" s="42"/>
      <c r="W31" s="93"/>
      <c r="X31" s="93"/>
      <c r="Y31" s="93"/>
      <c r="Z31" s="93"/>
      <c r="AA31" s="93"/>
      <c r="AB31" s="93"/>
      <c r="AC31" s="93"/>
      <c r="AD31" s="42"/>
      <c r="AE31" s="42"/>
      <c r="AF31" s="42"/>
      <c r="AG31" s="42"/>
      <c r="AH31" s="42"/>
      <c r="AI31" s="42"/>
      <c r="AJ31" s="42"/>
      <c r="AK31" s="93"/>
      <c r="AL31" s="93"/>
      <c r="AM31" s="96"/>
      <c r="AN31" s="93"/>
      <c r="AO31" s="93"/>
      <c r="AP31" s="93"/>
      <c r="AQ31" s="93"/>
      <c r="AR31" s="97"/>
      <c r="AS31" s="97"/>
      <c r="AT31" s="97"/>
      <c r="AU31" s="97"/>
      <c r="AV31" s="97"/>
      <c r="AW31" s="42"/>
      <c r="AX31" s="42"/>
      <c r="AY31" s="42"/>
      <c r="AZ31" s="42"/>
      <c r="BA31" s="42"/>
      <c r="BB31" s="42"/>
      <c r="BC31" s="42"/>
      <c r="BD31" s="42"/>
      <c r="BE31" s="42"/>
      <c r="BF31" s="42"/>
      <c r="BG31" s="98"/>
      <c r="BH31" s="98"/>
      <c r="BI31" s="98"/>
      <c r="BJ31" s="98"/>
      <c r="BK31" s="98"/>
      <c r="BL31" s="42"/>
      <c r="BM31" s="42"/>
      <c r="BN31" s="42"/>
      <c r="BO31" s="42"/>
      <c r="BP31" s="42"/>
      <c r="BQ31" s="42"/>
      <c r="BR31" s="42"/>
      <c r="BS31" s="42"/>
      <c r="BT31" s="42"/>
      <c r="BU31" s="42"/>
      <c r="BV31" s="99"/>
      <c r="BW31" s="99"/>
      <c r="BX31" s="99"/>
      <c r="BY31" s="99"/>
      <c r="BZ31" s="99"/>
      <c r="CA31" s="42"/>
      <c r="CB31" s="42"/>
      <c r="CC31" s="42"/>
      <c r="CD31" s="42"/>
      <c r="CE31" s="42"/>
      <c r="CF31" s="42"/>
    </row>
    <row r="32">
      <c r="A32" s="103">
        <v>3.5</v>
      </c>
      <c r="B32" s="88" t="s">
        <v>108</v>
      </c>
      <c r="C32" s="114"/>
      <c r="D32" s="113"/>
      <c r="E32" s="113"/>
      <c r="F32" s="90">
        <v>0.0</v>
      </c>
      <c r="G32" s="58">
        <f t="shared" si="4"/>
        <v>35</v>
      </c>
      <c r="H32" s="58"/>
      <c r="I32" s="58"/>
      <c r="J32" s="58"/>
      <c r="K32" s="91"/>
      <c r="L32" s="92"/>
      <c r="M32" s="93"/>
      <c r="N32" s="93"/>
      <c r="O32" s="93"/>
      <c r="P32" s="91"/>
      <c r="Q32" s="91"/>
      <c r="R32" s="94"/>
      <c r="S32" s="42"/>
      <c r="T32" s="42"/>
      <c r="U32" s="42"/>
      <c r="V32" s="42"/>
      <c r="W32" s="93"/>
      <c r="X32" s="93"/>
      <c r="Y32" s="93"/>
      <c r="Z32" s="93"/>
      <c r="AA32" s="93"/>
      <c r="AB32" s="93"/>
      <c r="AC32" s="93"/>
      <c r="AD32" s="42"/>
      <c r="AE32" s="42"/>
      <c r="AF32" s="42"/>
      <c r="AG32" s="42"/>
      <c r="AH32" s="42"/>
      <c r="AI32" s="42"/>
      <c r="AJ32" s="42"/>
      <c r="AK32" s="93"/>
      <c r="AL32" s="93"/>
      <c r="AM32" s="96"/>
      <c r="AN32" s="93"/>
      <c r="AO32" s="93"/>
      <c r="AP32" s="93"/>
      <c r="AQ32" s="93"/>
      <c r="AR32" s="97"/>
      <c r="AS32" s="97"/>
      <c r="AT32" s="97"/>
      <c r="AU32" s="97"/>
      <c r="AV32" s="97"/>
      <c r="AW32" s="42"/>
      <c r="AX32" s="42"/>
      <c r="AY32" s="42"/>
      <c r="AZ32" s="42"/>
      <c r="BA32" s="42"/>
      <c r="BB32" s="42"/>
      <c r="BC32" s="42"/>
      <c r="BD32" s="42"/>
      <c r="BE32" s="42"/>
      <c r="BF32" s="42"/>
      <c r="BG32" s="98"/>
      <c r="BH32" s="98"/>
      <c r="BI32" s="98"/>
      <c r="BJ32" s="98"/>
      <c r="BK32" s="98"/>
      <c r="BL32" s="42"/>
      <c r="BM32" s="42"/>
      <c r="BN32" s="42"/>
      <c r="BO32" s="42"/>
      <c r="BP32" s="42"/>
      <c r="BQ32" s="42"/>
      <c r="BR32" s="42"/>
      <c r="BS32" s="42"/>
      <c r="BT32" s="42"/>
      <c r="BU32" s="42"/>
      <c r="BV32" s="99"/>
      <c r="BW32" s="99"/>
      <c r="BX32" s="99"/>
      <c r="BY32" s="99"/>
      <c r="BZ32" s="99"/>
      <c r="CA32" s="42"/>
      <c r="CB32" s="42"/>
      <c r="CC32" s="42"/>
      <c r="CD32" s="42"/>
      <c r="CE32" s="42"/>
      <c r="CF32" s="42"/>
    </row>
    <row r="33">
      <c r="A33" s="85">
        <v>4.0</v>
      </c>
      <c r="B33" s="116" t="s">
        <v>111</v>
      </c>
      <c r="C33" s="77"/>
      <c r="D33" s="78"/>
      <c r="E33" s="78"/>
      <c r="F33" s="77"/>
      <c r="G33" s="105">
        <f t="shared" si="4"/>
        <v>35</v>
      </c>
      <c r="H33" s="105"/>
      <c r="I33" s="105"/>
      <c r="J33" s="105"/>
      <c r="K33" s="77"/>
      <c r="L33" s="106"/>
      <c r="M33" s="77"/>
      <c r="N33" s="77"/>
      <c r="O33" s="77"/>
      <c r="P33" s="77"/>
      <c r="Q33" s="77"/>
      <c r="R33" s="107"/>
      <c r="S33" s="108"/>
      <c r="T33" s="108"/>
      <c r="U33" s="77"/>
      <c r="V33" s="77"/>
      <c r="W33" s="77"/>
      <c r="X33" s="77"/>
      <c r="Y33" s="77"/>
      <c r="Z33" s="77"/>
      <c r="AA33" s="77"/>
      <c r="AB33" s="77"/>
      <c r="AC33" s="77"/>
      <c r="AD33" s="77"/>
      <c r="AE33" s="77"/>
      <c r="AF33" s="77"/>
      <c r="AG33" s="77"/>
      <c r="AH33" s="77"/>
      <c r="AI33" s="77"/>
      <c r="AJ33" s="77"/>
      <c r="AK33" s="77"/>
      <c r="AL33" s="77"/>
      <c r="AM33" s="109"/>
      <c r="AN33" s="77"/>
      <c r="AO33" s="77"/>
      <c r="AP33" s="77"/>
      <c r="AQ33" s="77"/>
      <c r="AR33" s="77"/>
      <c r="AS33" s="77"/>
      <c r="AT33" s="77"/>
      <c r="AU33" s="77"/>
      <c r="AV33" s="77"/>
      <c r="AW33" s="77"/>
      <c r="AX33" s="77"/>
      <c r="AY33" s="77"/>
      <c r="AZ33" s="77"/>
      <c r="BA33" s="77"/>
      <c r="BB33" s="77"/>
      <c r="BC33" s="77"/>
      <c r="BD33" s="77"/>
      <c r="BE33" s="77"/>
      <c r="BF33" s="77"/>
      <c r="BG33" s="77"/>
      <c r="BH33" s="77"/>
      <c r="BI33" s="77"/>
      <c r="BJ33" s="77"/>
      <c r="BK33" s="77"/>
      <c r="BL33" s="77"/>
      <c r="BM33" s="77"/>
      <c r="BN33" s="77"/>
      <c r="BO33" s="77"/>
      <c r="BP33" s="77"/>
      <c r="BQ33" s="77"/>
      <c r="BR33" s="77"/>
      <c r="BS33" s="77"/>
      <c r="BT33" s="77"/>
      <c r="BU33" s="77"/>
      <c r="BV33" s="77"/>
      <c r="BW33" s="77"/>
      <c r="BX33" s="77"/>
      <c r="BY33" s="77"/>
      <c r="BZ33" s="77"/>
      <c r="CA33" s="77"/>
      <c r="CB33" s="77"/>
      <c r="CC33" s="77"/>
      <c r="CD33" s="77"/>
      <c r="CE33" s="77"/>
      <c r="CF33" s="42"/>
    </row>
    <row r="34">
      <c r="A34" s="87">
        <v>3.1</v>
      </c>
      <c r="B34" s="88" t="s">
        <v>103</v>
      </c>
      <c r="C34" s="114"/>
      <c r="D34" s="113"/>
      <c r="E34" s="113"/>
      <c r="F34" s="90">
        <v>0.0</v>
      </c>
      <c r="G34" s="58">
        <f t="shared" si="4"/>
        <v>35</v>
      </c>
      <c r="H34" s="58"/>
      <c r="I34" s="58"/>
      <c r="J34" s="58"/>
      <c r="K34" s="91"/>
      <c r="L34" s="92"/>
      <c r="M34" s="93"/>
      <c r="N34" s="93"/>
      <c r="O34" s="93"/>
      <c r="P34" s="91"/>
      <c r="Q34" s="91"/>
      <c r="R34" s="94"/>
      <c r="S34" s="42"/>
      <c r="T34" s="42"/>
      <c r="U34" s="42"/>
      <c r="V34" s="42"/>
      <c r="W34" s="93"/>
      <c r="X34" s="93"/>
      <c r="Y34" s="93"/>
      <c r="Z34" s="93"/>
      <c r="AA34" s="93"/>
      <c r="AB34" s="93"/>
      <c r="AC34" s="93"/>
      <c r="AD34" s="42"/>
      <c r="AE34" s="42"/>
      <c r="AF34" s="42"/>
      <c r="AG34" s="42"/>
      <c r="AH34" s="42"/>
      <c r="AI34" s="42"/>
      <c r="AJ34" s="42"/>
      <c r="AK34" s="93"/>
      <c r="AL34" s="93"/>
      <c r="AM34" s="96"/>
      <c r="AN34" s="93"/>
      <c r="AO34" s="93"/>
      <c r="AP34" s="93"/>
      <c r="AQ34" s="93"/>
      <c r="AR34" s="97"/>
      <c r="AS34" s="97"/>
      <c r="AT34" s="97"/>
      <c r="AU34" s="97"/>
      <c r="AV34" s="97"/>
      <c r="AW34" s="42"/>
      <c r="AX34" s="42"/>
      <c r="AY34" s="42"/>
      <c r="AZ34" s="42"/>
      <c r="BA34" s="42"/>
      <c r="BB34" s="42"/>
      <c r="BC34" s="42"/>
      <c r="BD34" s="42"/>
      <c r="BE34" s="42"/>
      <c r="BF34" s="42"/>
      <c r="BG34" s="98"/>
      <c r="BH34" s="98"/>
      <c r="BI34" s="98"/>
      <c r="BJ34" s="98"/>
      <c r="BK34" s="98"/>
      <c r="BL34" s="42"/>
      <c r="BM34" s="42"/>
      <c r="BN34" s="42"/>
      <c r="BO34" s="42"/>
      <c r="BP34" s="42"/>
      <c r="BQ34" s="42"/>
      <c r="BR34" s="42"/>
      <c r="BS34" s="42"/>
      <c r="BT34" s="42"/>
      <c r="BU34" s="42"/>
      <c r="BV34" s="99"/>
      <c r="BW34" s="99"/>
      <c r="BX34" s="99"/>
      <c r="BY34" s="99"/>
      <c r="BZ34" s="99"/>
      <c r="CA34" s="42"/>
      <c r="CB34" s="42"/>
      <c r="CC34" s="42"/>
      <c r="CD34" s="42"/>
      <c r="CE34" s="42"/>
      <c r="CF34" s="42"/>
    </row>
    <row r="35">
      <c r="A35" s="87">
        <v>3.2</v>
      </c>
      <c r="B35" s="88" t="s">
        <v>112</v>
      </c>
      <c r="C35" s="114"/>
      <c r="D35" s="113"/>
      <c r="E35" s="113"/>
      <c r="F35" s="90">
        <v>0.0</v>
      </c>
      <c r="G35" s="58">
        <f t="shared" si="4"/>
        <v>35</v>
      </c>
      <c r="H35" s="58"/>
      <c r="I35" s="58"/>
      <c r="J35" s="58"/>
      <c r="K35" s="91"/>
      <c r="L35" s="92"/>
      <c r="M35" s="93"/>
      <c r="N35" s="93"/>
      <c r="O35" s="93"/>
      <c r="P35" s="91"/>
      <c r="Q35" s="91"/>
      <c r="R35" s="94"/>
      <c r="S35" s="42"/>
      <c r="T35" s="42"/>
      <c r="U35" s="42"/>
      <c r="V35" s="42"/>
      <c r="W35" s="93"/>
      <c r="X35" s="93"/>
      <c r="Y35" s="93"/>
      <c r="Z35" s="93"/>
      <c r="AA35" s="93"/>
      <c r="AB35" s="93"/>
      <c r="AC35" s="93"/>
      <c r="AD35" s="42"/>
      <c r="AE35" s="42"/>
      <c r="AF35" s="42"/>
      <c r="AG35" s="42"/>
      <c r="AH35" s="42"/>
      <c r="AI35" s="42"/>
      <c r="AJ35" s="42"/>
      <c r="AK35" s="93"/>
      <c r="AL35" s="93"/>
      <c r="AM35" s="96"/>
      <c r="AN35" s="93"/>
      <c r="AO35" s="93"/>
      <c r="AP35" s="93"/>
      <c r="AQ35" s="93"/>
      <c r="AR35" s="97"/>
      <c r="AS35" s="97"/>
      <c r="AT35" s="97"/>
      <c r="AU35" s="97"/>
      <c r="AV35" s="97"/>
      <c r="AW35" s="42"/>
      <c r="AX35" s="42"/>
      <c r="AY35" s="42"/>
      <c r="AZ35" s="42"/>
      <c r="BA35" s="42"/>
      <c r="BB35" s="42"/>
      <c r="BC35" s="42"/>
      <c r="BD35" s="42"/>
      <c r="BE35" s="42"/>
      <c r="BF35" s="42"/>
      <c r="BG35" s="98"/>
      <c r="BH35" s="98"/>
      <c r="BI35" s="98"/>
      <c r="BJ35" s="98"/>
      <c r="BK35" s="98"/>
      <c r="BL35" s="42"/>
      <c r="BM35" s="42"/>
      <c r="BN35" s="42"/>
      <c r="BO35" s="42"/>
      <c r="BP35" s="42"/>
      <c r="BQ35" s="42"/>
      <c r="BR35" s="42"/>
      <c r="BS35" s="42"/>
      <c r="BT35" s="42"/>
      <c r="BU35" s="42"/>
      <c r="BV35" s="99"/>
      <c r="BW35" s="99"/>
      <c r="BX35" s="99"/>
      <c r="BY35" s="99"/>
      <c r="BZ35" s="99"/>
      <c r="CA35" s="42"/>
      <c r="CB35" s="42"/>
      <c r="CC35" s="42"/>
      <c r="CD35" s="42"/>
      <c r="CE35" s="42"/>
      <c r="CF35" s="42"/>
    </row>
    <row r="36">
      <c r="A36" s="103">
        <v>3.3</v>
      </c>
      <c r="B36" s="88" t="s">
        <v>105</v>
      </c>
      <c r="C36" s="114"/>
      <c r="D36" s="113"/>
      <c r="E36" s="113"/>
      <c r="F36" s="90">
        <v>0.0</v>
      </c>
      <c r="G36" s="58">
        <f t="shared" si="4"/>
        <v>35</v>
      </c>
      <c r="H36" s="58"/>
      <c r="I36" s="58"/>
      <c r="J36" s="58"/>
      <c r="K36" s="91"/>
      <c r="L36" s="92"/>
      <c r="M36" s="93"/>
      <c r="N36" s="93"/>
      <c r="O36" s="93"/>
      <c r="P36" s="91"/>
      <c r="Q36" s="91"/>
      <c r="R36" s="94"/>
      <c r="S36" s="42"/>
      <c r="T36" s="42"/>
      <c r="U36" s="42"/>
      <c r="V36" s="42"/>
      <c r="W36" s="93"/>
      <c r="X36" s="93"/>
      <c r="Y36" s="93"/>
      <c r="Z36" s="93"/>
      <c r="AA36" s="93"/>
      <c r="AB36" s="93"/>
      <c r="AC36" s="93"/>
      <c r="AD36" s="42"/>
      <c r="AE36" s="42"/>
      <c r="AF36" s="42"/>
      <c r="AG36" s="42"/>
      <c r="AH36" s="42"/>
      <c r="AI36" s="42"/>
      <c r="AJ36" s="42"/>
      <c r="AK36" s="93"/>
      <c r="AL36" s="93"/>
      <c r="AM36" s="96"/>
      <c r="AN36" s="93"/>
      <c r="AO36" s="93"/>
      <c r="AP36" s="93"/>
      <c r="AQ36" s="93"/>
      <c r="AR36" s="97"/>
      <c r="AS36" s="97"/>
      <c r="AT36" s="97"/>
      <c r="AU36" s="97"/>
      <c r="AV36" s="97"/>
      <c r="AW36" s="42"/>
      <c r="AX36" s="42"/>
      <c r="AY36" s="42"/>
      <c r="AZ36" s="42"/>
      <c r="BA36" s="42"/>
      <c r="BB36" s="42"/>
      <c r="BC36" s="42"/>
      <c r="BD36" s="42"/>
      <c r="BE36" s="42"/>
      <c r="BF36" s="42"/>
      <c r="BG36" s="98"/>
      <c r="BH36" s="98"/>
      <c r="BI36" s="98"/>
      <c r="BJ36" s="98"/>
      <c r="BK36" s="98"/>
      <c r="BL36" s="42"/>
      <c r="BM36" s="42"/>
      <c r="BN36" s="42"/>
      <c r="BO36" s="42"/>
      <c r="BP36" s="42"/>
      <c r="BQ36" s="42"/>
      <c r="BR36" s="42"/>
      <c r="BS36" s="42"/>
      <c r="BT36" s="42"/>
      <c r="BU36" s="42"/>
      <c r="BV36" s="99"/>
      <c r="BW36" s="99"/>
      <c r="BX36" s="99"/>
      <c r="BY36" s="99"/>
      <c r="BZ36" s="99"/>
      <c r="CA36" s="42"/>
      <c r="CB36" s="42"/>
      <c r="CC36" s="42"/>
      <c r="CD36" s="42"/>
      <c r="CE36" s="42"/>
      <c r="CF36" s="42"/>
    </row>
    <row r="37">
      <c r="A37" s="103">
        <v>3.4</v>
      </c>
      <c r="B37" s="88" t="s">
        <v>106</v>
      </c>
      <c r="C37" s="114"/>
      <c r="D37" s="113"/>
      <c r="E37" s="113"/>
      <c r="F37" s="90">
        <v>0.0</v>
      </c>
      <c r="G37" s="58">
        <f t="shared" si="4"/>
        <v>35</v>
      </c>
      <c r="H37" s="58"/>
      <c r="I37" s="58"/>
      <c r="J37" s="58"/>
      <c r="K37" s="102"/>
      <c r="L37" s="92"/>
      <c r="M37" s="93"/>
      <c r="N37" s="93"/>
      <c r="O37" s="93"/>
      <c r="P37" s="91"/>
      <c r="Q37" s="91"/>
      <c r="R37" s="94"/>
      <c r="S37" s="42"/>
      <c r="T37" s="42"/>
      <c r="U37" s="42"/>
      <c r="V37" s="42"/>
      <c r="W37" s="93"/>
      <c r="X37" s="93"/>
      <c r="Y37" s="93"/>
      <c r="Z37" s="93"/>
      <c r="AA37" s="93"/>
      <c r="AB37" s="93"/>
      <c r="AC37" s="93"/>
      <c r="AD37" s="42"/>
      <c r="AE37" s="42"/>
      <c r="AF37" s="42"/>
      <c r="AG37" s="42"/>
      <c r="AH37" s="42"/>
      <c r="AI37" s="95"/>
      <c r="AJ37" s="42"/>
      <c r="AK37" s="93"/>
      <c r="AL37" s="93"/>
      <c r="AM37" s="96"/>
      <c r="AN37" s="93"/>
      <c r="AO37" s="93"/>
      <c r="AP37" s="93"/>
      <c r="AQ37" s="93"/>
      <c r="AR37" s="97"/>
      <c r="AS37" s="97"/>
      <c r="AT37" s="97"/>
      <c r="AU37" s="97"/>
      <c r="AV37" s="97"/>
      <c r="AW37" s="42"/>
      <c r="AX37" s="42"/>
      <c r="AY37" s="42"/>
      <c r="AZ37" s="42"/>
      <c r="BA37" s="42"/>
      <c r="BB37" s="42"/>
      <c r="BC37" s="42"/>
      <c r="BD37" s="42"/>
      <c r="BE37" s="42"/>
      <c r="BF37" s="42"/>
      <c r="BG37" s="98"/>
      <c r="BH37" s="98"/>
      <c r="BI37" s="98"/>
      <c r="BJ37" s="98"/>
      <c r="BK37" s="98"/>
      <c r="BL37" s="42"/>
      <c r="BM37" s="42"/>
      <c r="BN37" s="42"/>
      <c r="BO37" s="42"/>
      <c r="BP37" s="42"/>
      <c r="BQ37" s="42"/>
      <c r="BR37" s="42"/>
      <c r="BS37" s="42"/>
      <c r="BT37" s="42"/>
      <c r="BU37" s="42"/>
      <c r="BV37" s="99"/>
      <c r="BW37" s="99"/>
      <c r="BX37" s="99"/>
      <c r="BY37" s="99"/>
      <c r="BZ37" s="99"/>
      <c r="CA37" s="42"/>
      <c r="CB37" s="42"/>
      <c r="CC37" s="42"/>
      <c r="CD37" s="42"/>
      <c r="CE37" s="42"/>
      <c r="CF37" s="42"/>
    </row>
    <row r="38">
      <c r="A38" s="103">
        <v>3.5</v>
      </c>
      <c r="B38" s="88" t="s">
        <v>108</v>
      </c>
      <c r="C38" s="114"/>
      <c r="D38" s="113"/>
      <c r="E38" s="113"/>
      <c r="F38" s="90"/>
      <c r="G38" s="58">
        <f t="shared" si="4"/>
        <v>35</v>
      </c>
      <c r="H38" s="58"/>
      <c r="I38" s="58"/>
      <c r="J38" s="58"/>
      <c r="K38" s="102"/>
      <c r="L38" s="92"/>
      <c r="M38" s="93"/>
      <c r="N38" s="93"/>
      <c r="O38" s="93"/>
      <c r="P38" s="91"/>
      <c r="Q38" s="91"/>
      <c r="R38" s="94"/>
      <c r="S38" s="42"/>
      <c r="T38" s="42"/>
      <c r="U38" s="42"/>
      <c r="V38" s="42"/>
      <c r="W38" s="93"/>
      <c r="X38" s="93"/>
      <c r="Y38" s="93"/>
      <c r="Z38" s="93"/>
      <c r="AA38" s="93"/>
      <c r="AB38" s="93"/>
      <c r="AC38" s="93"/>
      <c r="AD38" s="42"/>
      <c r="AE38" s="42"/>
      <c r="AF38" s="42"/>
      <c r="AG38" s="42"/>
      <c r="AH38" s="42"/>
      <c r="AI38" s="95"/>
      <c r="AJ38" s="42"/>
      <c r="AK38" s="93"/>
      <c r="AL38" s="93"/>
      <c r="AM38" s="93"/>
      <c r="AN38" s="93"/>
      <c r="AO38" s="93"/>
      <c r="AP38" s="93"/>
      <c r="AQ38" s="93"/>
      <c r="AR38" s="97"/>
      <c r="AS38" s="97"/>
      <c r="AT38" s="97"/>
      <c r="AU38" s="97"/>
      <c r="AV38" s="97"/>
      <c r="AW38" s="42"/>
      <c r="AX38" s="42"/>
      <c r="AY38" s="42"/>
      <c r="AZ38" s="42"/>
      <c r="BA38" s="42"/>
      <c r="BB38" s="42"/>
      <c r="BC38" s="42"/>
      <c r="BD38" s="42"/>
      <c r="BE38" s="42"/>
      <c r="BF38" s="42"/>
      <c r="BG38" s="98"/>
      <c r="BH38" s="98"/>
      <c r="BI38" s="98"/>
      <c r="BJ38" s="98"/>
      <c r="BK38" s="98"/>
      <c r="BL38" s="42"/>
      <c r="BM38" s="42"/>
      <c r="BN38" s="42"/>
      <c r="BO38" s="42"/>
      <c r="BP38" s="42"/>
      <c r="BQ38" s="42"/>
      <c r="BR38" s="42"/>
      <c r="BS38" s="42"/>
      <c r="BT38" s="42"/>
      <c r="BU38" s="42"/>
      <c r="BV38" s="99"/>
      <c r="BW38" s="99"/>
      <c r="BX38" s="99"/>
      <c r="BY38" s="99"/>
      <c r="BZ38" s="99"/>
      <c r="CA38" s="42"/>
      <c r="CB38" s="42"/>
      <c r="CC38" s="42"/>
      <c r="CD38" s="42"/>
      <c r="CE38" s="42"/>
      <c r="CF38" s="42"/>
    </row>
    <row r="39">
      <c r="A39" s="85">
        <v>4.0</v>
      </c>
      <c r="B39" s="116" t="s">
        <v>113</v>
      </c>
      <c r="C39" s="77"/>
      <c r="D39" s="78"/>
      <c r="E39" s="78"/>
      <c r="F39" s="77"/>
      <c r="G39" s="105"/>
      <c r="H39" s="105">
        <f>ROUND(F39/$G$37,1)</f>
        <v>0</v>
      </c>
      <c r="I39" s="105">
        <f>I37+H39</f>
        <v>0</v>
      </c>
      <c r="J39" s="105"/>
      <c r="K39" s="77"/>
      <c r="L39" s="106"/>
      <c r="M39" s="77"/>
      <c r="N39" s="77"/>
      <c r="O39" s="77"/>
      <c r="P39" s="77"/>
      <c r="Q39" s="77"/>
      <c r="R39" s="107"/>
      <c r="S39" s="108"/>
      <c r="T39" s="108"/>
      <c r="U39" s="77"/>
      <c r="V39" s="77"/>
      <c r="W39" s="77"/>
      <c r="X39" s="77"/>
      <c r="Y39" s="77"/>
      <c r="Z39" s="77"/>
      <c r="AA39" s="77"/>
      <c r="AB39" s="77"/>
      <c r="AC39" s="77"/>
      <c r="AD39" s="77"/>
      <c r="AE39" s="77"/>
      <c r="AF39" s="77"/>
      <c r="AG39" s="77"/>
      <c r="AH39" s="77"/>
      <c r="AI39" s="77"/>
      <c r="AJ39" s="77"/>
      <c r="AK39" s="77"/>
      <c r="AL39" s="77"/>
      <c r="AM39" s="109"/>
      <c r="AN39" s="77"/>
      <c r="AO39" s="77"/>
      <c r="AP39" s="77"/>
      <c r="AQ39" s="77"/>
      <c r="AR39" s="77"/>
      <c r="AS39" s="77"/>
      <c r="AT39" s="77"/>
      <c r="AU39" s="77"/>
      <c r="AV39" s="77"/>
      <c r="AW39" s="77"/>
      <c r="AX39" s="77"/>
      <c r="AY39" s="77"/>
      <c r="AZ39" s="77"/>
      <c r="BA39" s="77"/>
      <c r="BB39" s="77"/>
      <c r="BC39" s="77"/>
      <c r="BD39" s="77"/>
      <c r="BE39" s="77"/>
      <c r="BF39" s="77"/>
      <c r="BG39" s="77"/>
      <c r="BH39" s="77"/>
      <c r="BI39" s="77"/>
      <c r="BJ39" s="77"/>
      <c r="BK39" s="77"/>
      <c r="BL39" s="77"/>
      <c r="BM39" s="77"/>
      <c r="BN39" s="77"/>
      <c r="BO39" s="77"/>
      <c r="BP39" s="77"/>
      <c r="BQ39" s="77"/>
      <c r="BR39" s="77"/>
      <c r="BS39" s="77"/>
      <c r="BT39" s="77"/>
      <c r="BU39" s="77"/>
      <c r="BV39" s="77"/>
      <c r="BW39" s="77"/>
      <c r="BX39" s="77"/>
      <c r="BY39" s="77"/>
      <c r="BZ39" s="77"/>
      <c r="CA39" s="77"/>
      <c r="CB39" s="77"/>
      <c r="CC39" s="77"/>
      <c r="CD39" s="77"/>
      <c r="CE39" s="77"/>
      <c r="CF39" s="42"/>
    </row>
    <row r="40">
      <c r="A40" s="117" t="s">
        <v>114</v>
      </c>
      <c r="L40" s="118"/>
      <c r="AM40" s="119"/>
    </row>
    <row r="41">
      <c r="A41" s="117">
        <v>4.2</v>
      </c>
      <c r="L41" s="118"/>
      <c r="AI41" s="95"/>
      <c r="AM41" s="119"/>
      <c r="AN41" s="17" t="s">
        <v>115</v>
      </c>
    </row>
    <row r="42">
      <c r="A42" s="117">
        <v>4.3</v>
      </c>
      <c r="L42" s="118"/>
      <c r="AM42" s="119"/>
    </row>
    <row r="43">
      <c r="A43" s="34"/>
      <c r="B43" s="120" t="s">
        <v>116</v>
      </c>
      <c r="C43" s="34"/>
      <c r="D43" s="34"/>
      <c r="E43" s="34"/>
      <c r="F43" s="34"/>
      <c r="G43" s="34"/>
      <c r="H43" s="34"/>
      <c r="I43" s="34"/>
      <c r="J43" s="34"/>
      <c r="K43" s="34"/>
      <c r="L43" s="33"/>
      <c r="M43" s="34"/>
      <c r="N43" s="34"/>
      <c r="O43" s="34"/>
      <c r="P43" s="34"/>
      <c r="Q43" s="34"/>
      <c r="R43" s="34"/>
      <c r="S43" s="34"/>
      <c r="T43" s="34"/>
      <c r="U43" s="34"/>
      <c r="V43" s="34"/>
      <c r="W43" s="34"/>
      <c r="X43" s="34"/>
      <c r="Y43" s="34"/>
      <c r="Z43" s="34"/>
      <c r="AA43" s="121"/>
      <c r="AB43" s="121"/>
      <c r="AC43" s="121"/>
      <c r="AD43" s="121"/>
      <c r="AE43" s="121"/>
      <c r="AF43" s="121"/>
      <c r="AG43" s="121"/>
      <c r="AH43" s="121"/>
      <c r="AI43" s="121"/>
      <c r="AJ43" s="121"/>
      <c r="AK43" s="121"/>
      <c r="AL43" s="121"/>
      <c r="AM43" s="122"/>
      <c r="AN43" s="121"/>
      <c r="AO43" s="121"/>
      <c r="AP43" s="121"/>
      <c r="AQ43" s="121"/>
      <c r="AR43" s="121"/>
      <c r="AS43" s="121"/>
      <c r="AT43" s="121"/>
      <c r="AU43" s="121"/>
      <c r="AV43" s="121"/>
      <c r="AW43" s="121"/>
      <c r="AX43" s="121"/>
      <c r="AY43" s="121"/>
      <c r="AZ43" s="121"/>
      <c r="BA43" s="121"/>
      <c r="BB43" s="121"/>
      <c r="BC43" s="121"/>
      <c r="BD43" s="121"/>
      <c r="BE43" s="121"/>
      <c r="BF43" s="121"/>
      <c r="BG43" s="121"/>
      <c r="BH43" s="121"/>
      <c r="BI43" s="121"/>
      <c r="BJ43" s="121"/>
      <c r="BK43" s="121"/>
      <c r="BL43" s="121"/>
      <c r="BM43" s="121"/>
      <c r="BN43" s="121"/>
      <c r="BO43" s="121"/>
      <c r="BP43" s="121"/>
      <c r="BQ43" s="121"/>
      <c r="BR43" s="121"/>
      <c r="BS43" s="121"/>
      <c r="BT43" s="121"/>
      <c r="BU43" s="121"/>
      <c r="BV43" s="121"/>
      <c r="BW43" s="121"/>
      <c r="BX43" s="121"/>
      <c r="BY43" s="121"/>
      <c r="BZ43" s="121"/>
      <c r="CA43" s="121"/>
      <c r="CB43" s="121"/>
      <c r="CC43" s="121"/>
      <c r="CD43" s="121"/>
      <c r="CE43" s="121"/>
      <c r="CF43" s="34"/>
    </row>
    <row r="44">
      <c r="L44" s="118"/>
      <c r="AM44" s="119"/>
    </row>
    <row r="45">
      <c r="A45" s="53" t="s">
        <v>117</v>
      </c>
      <c r="C45" s="40" t="s">
        <v>118</v>
      </c>
      <c r="D45" s="40"/>
      <c r="E45" s="54"/>
      <c r="F45" s="54"/>
      <c r="G45" s="54"/>
      <c r="H45" s="17"/>
      <c r="I45" s="17"/>
      <c r="J45" s="17"/>
      <c r="K45" s="17"/>
      <c r="L45" s="123"/>
      <c r="M45" s="17"/>
      <c r="N45" s="17"/>
      <c r="O45" s="17"/>
      <c r="P45" s="17"/>
      <c r="Q45" s="17"/>
      <c r="R45" s="17"/>
      <c r="S45" s="17"/>
      <c r="T45" s="17"/>
      <c r="U45" s="17"/>
      <c r="V45" s="17"/>
      <c r="W45" s="17"/>
      <c r="X45" s="17"/>
      <c r="Y45" s="17"/>
      <c r="Z45" s="17"/>
    </row>
    <row r="46">
      <c r="A46" s="56" t="s">
        <v>57</v>
      </c>
      <c r="B46" s="56" t="s">
        <v>58</v>
      </c>
      <c r="C46" s="56" t="s">
        <v>59</v>
      </c>
      <c r="D46" s="57" t="s">
        <v>119</v>
      </c>
      <c r="E46" s="57" t="s">
        <v>120</v>
      </c>
      <c r="F46" s="57" t="s">
        <v>121</v>
      </c>
      <c r="G46" s="124" t="s">
        <v>122</v>
      </c>
      <c r="I46" s="124"/>
      <c r="J46" s="124"/>
      <c r="K46" s="56"/>
      <c r="L46" s="59"/>
      <c r="M46" s="60"/>
      <c r="N46" s="60"/>
      <c r="O46" s="60"/>
      <c r="P46" s="60"/>
      <c r="Q46" s="61" t="s">
        <v>64</v>
      </c>
      <c r="AJ46" s="60"/>
      <c r="AK46" s="60"/>
      <c r="AL46" s="60"/>
      <c r="AM46" s="60"/>
      <c r="AN46" s="60"/>
      <c r="AO46" s="60"/>
      <c r="AP46" s="60"/>
      <c r="AQ46" s="60"/>
      <c r="AR46" s="62"/>
      <c r="AS46" s="62"/>
      <c r="AT46" s="62"/>
      <c r="AU46" s="62"/>
      <c r="AV46" s="62"/>
      <c r="AW46" s="62"/>
      <c r="AX46" s="62"/>
      <c r="AY46" s="62"/>
      <c r="AZ46" s="62"/>
      <c r="BA46" s="62"/>
      <c r="BB46" s="63" t="s">
        <v>65</v>
      </c>
      <c r="BQ46" s="64" t="s">
        <v>66</v>
      </c>
    </row>
    <row r="47">
      <c r="G47" s="57"/>
      <c r="H47" s="57"/>
      <c r="I47" s="57"/>
      <c r="J47" s="57"/>
      <c r="K47" s="56"/>
      <c r="L47" s="65"/>
      <c r="M47" s="66" t="s">
        <v>67</v>
      </c>
      <c r="P47" s="67"/>
      <c r="Q47" s="67" t="s">
        <v>68</v>
      </c>
      <c r="V47" s="67"/>
      <c r="W47" s="67"/>
      <c r="X47" s="67" t="s">
        <v>69</v>
      </c>
      <c r="AC47" s="67"/>
      <c r="AD47" s="67"/>
      <c r="AE47" s="67" t="s">
        <v>70</v>
      </c>
      <c r="AJ47" s="67"/>
      <c r="AK47" s="67"/>
      <c r="AL47" s="67" t="s">
        <v>71</v>
      </c>
      <c r="AQ47" s="67"/>
      <c r="AR47" s="68" t="s">
        <v>72</v>
      </c>
      <c r="AW47" s="68" t="s">
        <v>73</v>
      </c>
      <c r="BB47" s="69" t="s">
        <v>74</v>
      </c>
      <c r="BG47" s="69" t="s">
        <v>75</v>
      </c>
      <c r="BL47" s="69" t="s">
        <v>76</v>
      </c>
      <c r="BQ47" s="70" t="s">
        <v>77</v>
      </c>
      <c r="BV47" s="70" t="s">
        <v>78</v>
      </c>
      <c r="CA47" s="70" t="s">
        <v>79</v>
      </c>
    </row>
    <row r="48">
      <c r="G48" s="57" t="s">
        <v>123</v>
      </c>
      <c r="H48" s="57" t="s">
        <v>124</v>
      </c>
      <c r="I48" s="57" t="s">
        <v>125</v>
      </c>
      <c r="J48" s="56" t="s">
        <v>126</v>
      </c>
      <c r="K48" s="57" t="s">
        <v>83</v>
      </c>
      <c r="L48" s="71"/>
      <c r="M48" s="72" t="s">
        <v>7</v>
      </c>
      <c r="N48" s="72" t="s">
        <v>9</v>
      </c>
      <c r="O48" s="72" t="s">
        <v>5</v>
      </c>
      <c r="P48" s="72" t="s">
        <v>5</v>
      </c>
      <c r="Q48" s="73" t="s">
        <v>6</v>
      </c>
      <c r="R48" s="73" t="s">
        <v>7</v>
      </c>
      <c r="S48" s="73" t="s">
        <v>8</v>
      </c>
      <c r="T48" s="73" t="s">
        <v>84</v>
      </c>
      <c r="U48" s="73" t="s">
        <v>9</v>
      </c>
      <c r="V48" s="72" t="s">
        <v>5</v>
      </c>
      <c r="W48" s="72" t="s">
        <v>5</v>
      </c>
      <c r="X48" s="73" t="s">
        <v>6</v>
      </c>
      <c r="Y48" s="73" t="s">
        <v>7</v>
      </c>
      <c r="Z48" s="73" t="s">
        <v>8</v>
      </c>
      <c r="AA48" s="73" t="s">
        <v>84</v>
      </c>
      <c r="AB48" s="73" t="s">
        <v>9</v>
      </c>
      <c r="AC48" s="72" t="s">
        <v>5</v>
      </c>
      <c r="AD48" s="72" t="s">
        <v>5</v>
      </c>
      <c r="AE48" s="73" t="s">
        <v>6</v>
      </c>
      <c r="AF48" s="73" t="s">
        <v>7</v>
      </c>
      <c r="AG48" s="73" t="s">
        <v>8</v>
      </c>
      <c r="AH48" s="73" t="s">
        <v>84</v>
      </c>
      <c r="AI48" s="73" t="s">
        <v>9</v>
      </c>
      <c r="AJ48" s="72" t="s">
        <v>5</v>
      </c>
      <c r="AK48" s="72" t="s">
        <v>5</v>
      </c>
      <c r="AL48" s="72" t="s">
        <v>6</v>
      </c>
      <c r="AM48" s="72" t="s">
        <v>7</v>
      </c>
      <c r="AN48" s="72" t="s">
        <v>8</v>
      </c>
      <c r="AO48" s="72" t="s">
        <v>84</v>
      </c>
      <c r="AP48" s="72" t="s">
        <v>9</v>
      </c>
      <c r="AQ48" s="72" t="s">
        <v>5</v>
      </c>
      <c r="AR48" s="74" t="s">
        <v>6</v>
      </c>
      <c r="AS48" s="74" t="s">
        <v>7</v>
      </c>
      <c r="AT48" s="74" t="s">
        <v>8</v>
      </c>
      <c r="AU48" s="74" t="s">
        <v>84</v>
      </c>
      <c r="AV48" s="74" t="s">
        <v>9</v>
      </c>
      <c r="AW48" s="74" t="s">
        <v>6</v>
      </c>
      <c r="AX48" s="74" t="s">
        <v>7</v>
      </c>
      <c r="AY48" s="74" t="s">
        <v>8</v>
      </c>
      <c r="AZ48" s="74" t="s">
        <v>84</v>
      </c>
      <c r="BA48" s="74" t="s">
        <v>9</v>
      </c>
      <c r="BB48" s="75" t="s">
        <v>6</v>
      </c>
      <c r="BC48" s="75" t="s">
        <v>7</v>
      </c>
      <c r="BD48" s="75" t="s">
        <v>8</v>
      </c>
      <c r="BE48" s="75" t="s">
        <v>84</v>
      </c>
      <c r="BF48" s="75" t="s">
        <v>9</v>
      </c>
      <c r="BG48" s="75" t="s">
        <v>6</v>
      </c>
      <c r="BH48" s="75" t="s">
        <v>7</v>
      </c>
      <c r="BI48" s="75" t="s">
        <v>8</v>
      </c>
      <c r="BJ48" s="75" t="s">
        <v>84</v>
      </c>
      <c r="BK48" s="75" t="s">
        <v>9</v>
      </c>
      <c r="BL48" s="75" t="s">
        <v>6</v>
      </c>
      <c r="BM48" s="75" t="s">
        <v>7</v>
      </c>
      <c r="BN48" s="75" t="s">
        <v>8</v>
      </c>
      <c r="BO48" s="75" t="s">
        <v>84</v>
      </c>
      <c r="BP48" s="75" t="s">
        <v>9</v>
      </c>
      <c r="BQ48" s="76" t="s">
        <v>6</v>
      </c>
      <c r="BR48" s="76" t="s">
        <v>7</v>
      </c>
      <c r="BS48" s="76" t="s">
        <v>8</v>
      </c>
      <c r="BT48" s="76" t="s">
        <v>84</v>
      </c>
      <c r="BU48" s="76" t="s">
        <v>9</v>
      </c>
      <c r="BV48" s="76" t="s">
        <v>6</v>
      </c>
      <c r="BW48" s="76" t="s">
        <v>7</v>
      </c>
      <c r="BX48" s="76" t="s">
        <v>8</v>
      </c>
      <c r="BY48" s="76" t="s">
        <v>84</v>
      </c>
      <c r="BZ48" s="76" t="s">
        <v>9</v>
      </c>
      <c r="CA48" s="76" t="s">
        <v>6</v>
      </c>
      <c r="CB48" s="76" t="s">
        <v>7</v>
      </c>
      <c r="CC48" s="76" t="s">
        <v>8</v>
      </c>
      <c r="CD48" s="76" t="s">
        <v>84</v>
      </c>
      <c r="CE48" s="76" t="s">
        <v>9</v>
      </c>
    </row>
    <row r="49">
      <c r="A49" s="77"/>
      <c r="B49" s="77"/>
      <c r="C49" s="77"/>
      <c r="D49" s="78"/>
      <c r="E49" s="78"/>
      <c r="F49" s="77"/>
      <c r="G49" s="125"/>
      <c r="H49" s="125"/>
      <c r="I49" s="125"/>
      <c r="J49" s="125"/>
      <c r="K49" s="77"/>
      <c r="L49" s="80" t="s">
        <v>85</v>
      </c>
      <c r="M49" s="81">
        <v>1.0</v>
      </c>
      <c r="N49" s="81">
        <v>2.0</v>
      </c>
      <c r="O49" s="81">
        <v>3.0</v>
      </c>
      <c r="P49" s="82">
        <v>4.0</v>
      </c>
      <c r="Q49" s="82">
        <v>5.0</v>
      </c>
      <c r="R49" s="81">
        <v>6.0</v>
      </c>
      <c r="S49" s="81">
        <v>7.0</v>
      </c>
      <c r="T49" s="81">
        <v>8.0</v>
      </c>
      <c r="U49" s="81">
        <v>9.0</v>
      </c>
      <c r="V49" s="81">
        <v>10.0</v>
      </c>
      <c r="W49" s="81">
        <v>11.0</v>
      </c>
      <c r="X49" s="81">
        <v>12.0</v>
      </c>
      <c r="Y49" s="81">
        <v>13.0</v>
      </c>
      <c r="Z49" s="81">
        <v>14.0</v>
      </c>
      <c r="AA49" s="81">
        <v>15.0</v>
      </c>
      <c r="AB49" s="81">
        <v>16.0</v>
      </c>
      <c r="AC49" s="81">
        <v>17.0</v>
      </c>
      <c r="AD49" s="81">
        <v>18.0</v>
      </c>
      <c r="AE49" s="81">
        <v>19.0</v>
      </c>
      <c r="AF49" s="81">
        <v>20.0</v>
      </c>
      <c r="AG49" s="81">
        <v>21.0</v>
      </c>
      <c r="AH49" s="81">
        <v>22.0</v>
      </c>
      <c r="AI49" s="81">
        <v>23.0</v>
      </c>
      <c r="AJ49" s="83">
        <v>24.0</v>
      </c>
      <c r="AK49" s="81">
        <v>25.0</v>
      </c>
      <c r="AL49" s="81">
        <v>26.0</v>
      </c>
      <c r="AM49" s="126">
        <v>27.0</v>
      </c>
      <c r="AN49" s="84">
        <v>28.0</v>
      </c>
      <c r="AO49" s="84">
        <v>29.0</v>
      </c>
      <c r="AP49" s="84">
        <v>30.0</v>
      </c>
      <c r="AQ49" s="84">
        <v>31.0</v>
      </c>
      <c r="AU49" s="77"/>
      <c r="AV49" s="77"/>
      <c r="AW49" s="77"/>
      <c r="AX49" s="77"/>
      <c r="AY49" s="77"/>
      <c r="AZ49" s="77"/>
      <c r="BA49" s="77"/>
      <c r="BB49" s="77"/>
      <c r="BC49" s="77"/>
      <c r="BD49" s="77"/>
      <c r="BE49" s="77"/>
      <c r="BF49" s="77"/>
      <c r="BG49" s="77"/>
      <c r="BH49" s="77"/>
      <c r="BI49" s="77"/>
      <c r="BJ49" s="77"/>
      <c r="BK49" s="77"/>
      <c r="BL49" s="77"/>
      <c r="BM49" s="77"/>
      <c r="BN49" s="77"/>
      <c r="BO49" s="77"/>
      <c r="BP49" s="77"/>
      <c r="BQ49" s="77"/>
      <c r="BR49" s="77"/>
      <c r="BS49" s="77"/>
      <c r="BT49" s="77"/>
      <c r="BU49" s="77"/>
      <c r="BV49" s="77"/>
      <c r="BW49" s="77"/>
      <c r="BX49" s="77"/>
      <c r="BY49" s="77"/>
      <c r="BZ49" s="77"/>
      <c r="CA49" s="77"/>
      <c r="CB49" s="77"/>
      <c r="CC49" s="77"/>
      <c r="CD49" s="77"/>
      <c r="CE49" s="77"/>
    </row>
    <row r="50">
      <c r="A50" s="85"/>
      <c r="B50" s="86"/>
      <c r="C50" s="77"/>
      <c r="D50" s="78"/>
      <c r="E50" s="78"/>
      <c r="F50" s="77"/>
      <c r="G50" s="125"/>
      <c r="H50" s="125"/>
      <c r="I50" s="125"/>
      <c r="J50" s="125"/>
      <c r="K50" s="77"/>
      <c r="L50" s="80" t="s">
        <v>86</v>
      </c>
      <c r="M50" s="81" t="str">
        <f>'Planned Availability'!B51</f>
        <v/>
      </c>
      <c r="N50" s="81" t="str">
        <f>'Planned Availability'!C51</f>
        <v/>
      </c>
      <c r="O50" s="81" t="str">
        <f>'Planned Availability'!D51</f>
        <v/>
      </c>
      <c r="P50" s="81" t="str">
        <f>'Planned Availability'!E51</f>
        <v/>
      </c>
      <c r="Q50" s="81" t="str">
        <f>'Planned Availability'!F51</f>
        <v/>
      </c>
      <c r="R50" s="81" t="str">
        <f>'Planned Availability'!G51</f>
        <v/>
      </c>
      <c r="S50" s="81" t="str">
        <f>'Planned Availability'!H51</f>
        <v/>
      </c>
      <c r="T50" s="81" t="str">
        <f>'Planned Availability'!I51</f>
        <v/>
      </c>
      <c r="U50" s="81" t="str">
        <f>'Planned Availability'!J51</f>
        <v/>
      </c>
      <c r="V50" s="81" t="str">
        <f>'Planned Availability'!K51</f>
        <v/>
      </c>
      <c r="W50" s="81" t="str">
        <f>'Planned Availability'!L51</f>
        <v/>
      </c>
      <c r="X50" s="81" t="str">
        <f>'Planned Availability'!M51</f>
        <v/>
      </c>
      <c r="Y50" s="81" t="str">
        <f>'Planned Availability'!N51</f>
        <v/>
      </c>
      <c r="Z50" s="81" t="str">
        <f>'Planned Availability'!O51</f>
        <v/>
      </c>
      <c r="AA50" s="81" t="str">
        <f>'Planned Availability'!P51</f>
        <v/>
      </c>
      <c r="AB50" s="81" t="str">
        <f>'Planned Availability'!Q51</f>
        <v/>
      </c>
      <c r="AC50" s="81" t="str">
        <f>'Planned Availability'!R51</f>
        <v/>
      </c>
      <c r="AD50" s="81" t="str">
        <f>'Planned Availability'!S51</f>
        <v/>
      </c>
      <c r="AE50" s="81" t="str">
        <f>'Planned Availability'!T51</f>
        <v/>
      </c>
      <c r="AF50" s="81" t="str">
        <f>'Planned Availability'!U51</f>
        <v/>
      </c>
      <c r="AG50" s="81" t="str">
        <f>'Planned Availability'!V51</f>
        <v/>
      </c>
      <c r="AH50" s="81" t="str">
        <f>'Planned Availability'!W51</f>
        <v/>
      </c>
      <c r="AI50" s="81" t="str">
        <f>'Planned Availability'!X51</f>
        <v/>
      </c>
      <c r="AJ50" s="81" t="str">
        <f>'Planned Availability'!Y51</f>
        <v/>
      </c>
      <c r="AK50" s="81" t="str">
        <f>'Planned Availability'!Z51</f>
        <v/>
      </c>
      <c r="AL50" s="81" t="str">
        <f>'Planned Availability'!AA51</f>
        <v/>
      </c>
      <c r="AM50" s="81" t="str">
        <f>'Planned Availability'!AB51</f>
        <v/>
      </c>
      <c r="AN50" s="81" t="str">
        <f>'Planned Availability'!AC51</f>
        <v/>
      </c>
      <c r="AO50" s="81" t="str">
        <f>'Planned Availability'!AD51</f>
        <v/>
      </c>
      <c r="AP50" s="81" t="str">
        <f>'Planned Availability'!AE51</f>
        <v/>
      </c>
      <c r="AQ50" s="81" t="str">
        <f>'Planned Availability'!AF51</f>
        <v/>
      </c>
      <c r="AU50" s="77"/>
      <c r="AV50" s="77"/>
      <c r="AW50" s="77"/>
      <c r="AX50" s="77"/>
      <c r="AY50" s="77"/>
      <c r="AZ50" s="77"/>
      <c r="BA50" s="77"/>
      <c r="BB50" s="77"/>
      <c r="BC50" s="77"/>
      <c r="BD50" s="77"/>
      <c r="BE50" s="77"/>
      <c r="BF50" s="77"/>
      <c r="BG50" s="77"/>
      <c r="BH50" s="77"/>
      <c r="BI50" s="77"/>
      <c r="BJ50" s="77"/>
      <c r="BK50" s="77"/>
      <c r="BL50" s="77"/>
      <c r="BM50" s="77"/>
      <c r="BN50" s="77"/>
      <c r="BO50" s="77"/>
      <c r="BP50" s="77"/>
      <c r="BQ50" s="77"/>
      <c r="BR50" s="77"/>
      <c r="BS50" s="77"/>
      <c r="BT50" s="77"/>
      <c r="BU50" s="77"/>
      <c r="BV50" s="77"/>
      <c r="BW50" s="77"/>
      <c r="BX50" s="77"/>
      <c r="BY50" s="77"/>
      <c r="BZ50" s="77"/>
      <c r="CA50" s="77"/>
      <c r="CB50" s="77"/>
      <c r="CC50" s="77"/>
      <c r="CD50" s="77"/>
      <c r="CE50" s="77"/>
    </row>
    <row r="51">
      <c r="A51" s="85">
        <v>1.0</v>
      </c>
      <c r="B51" s="86" t="s">
        <v>87</v>
      </c>
      <c r="C51" s="77"/>
      <c r="D51" s="78"/>
      <c r="E51" s="78"/>
      <c r="F51" s="77"/>
      <c r="G51" s="125"/>
      <c r="H51" s="125"/>
      <c r="I51" s="125"/>
      <c r="J51" s="125"/>
      <c r="K51" s="77"/>
      <c r="L51" s="127"/>
      <c r="M51" s="81"/>
      <c r="N51" s="81"/>
      <c r="O51" s="81"/>
      <c r="P51" s="82"/>
      <c r="Q51" s="82"/>
      <c r="R51" s="81"/>
      <c r="S51" s="81"/>
      <c r="T51" s="81"/>
      <c r="U51" s="81"/>
      <c r="V51" s="81"/>
      <c r="W51" s="81"/>
      <c r="X51" s="81"/>
      <c r="Y51" s="81"/>
      <c r="Z51" s="81"/>
      <c r="AA51" s="81"/>
      <c r="AB51" s="81"/>
      <c r="AC51" s="81"/>
      <c r="AD51" s="81"/>
      <c r="AE51" s="81"/>
      <c r="AF51" s="81"/>
      <c r="AG51" s="81"/>
      <c r="AH51" s="81"/>
      <c r="AI51" s="81"/>
      <c r="AJ51" s="81"/>
      <c r="AK51" s="81"/>
      <c r="AL51" s="81"/>
      <c r="AM51" s="126"/>
      <c r="AN51" s="84"/>
      <c r="AO51" s="84"/>
      <c r="AP51" s="84"/>
      <c r="AQ51" s="84"/>
      <c r="AU51" s="77"/>
      <c r="AV51" s="77"/>
      <c r="AW51" s="77"/>
      <c r="AX51" s="77"/>
      <c r="AY51" s="77"/>
      <c r="AZ51" s="77"/>
      <c r="BA51" s="77"/>
      <c r="BB51" s="77"/>
      <c r="BC51" s="77"/>
      <c r="BD51" s="77"/>
      <c r="BE51" s="77"/>
      <c r="BF51" s="77"/>
      <c r="BG51" s="77"/>
      <c r="BH51" s="77"/>
      <c r="BI51" s="77"/>
      <c r="BJ51" s="77"/>
      <c r="BK51" s="77"/>
      <c r="BL51" s="77"/>
      <c r="BM51" s="77"/>
      <c r="BN51" s="77"/>
      <c r="BO51" s="77"/>
      <c r="BP51" s="77"/>
      <c r="BQ51" s="77"/>
      <c r="BR51" s="77"/>
      <c r="BS51" s="77"/>
      <c r="BT51" s="77"/>
      <c r="BU51" s="77"/>
      <c r="BV51" s="77"/>
      <c r="BW51" s="77"/>
      <c r="BX51" s="77"/>
      <c r="BY51" s="77"/>
      <c r="BZ51" s="77"/>
      <c r="CA51" s="77"/>
      <c r="CB51" s="77"/>
      <c r="CC51" s="77"/>
      <c r="CD51" s="77"/>
      <c r="CE51" s="77"/>
    </row>
    <row r="52">
      <c r="A52" s="87">
        <v>1.1</v>
      </c>
      <c r="B52" s="88" t="s">
        <v>88</v>
      </c>
      <c r="C52" s="88" t="s">
        <v>89</v>
      </c>
      <c r="D52" s="89">
        <v>43171.0</v>
      </c>
      <c r="E52" s="89">
        <v>43174.0</v>
      </c>
      <c r="F52" s="90">
        <f t="shared" ref="F52:F57" si="5">DAYS360(D52,E52)</f>
        <v>3</v>
      </c>
      <c r="G52" s="128"/>
      <c r="H52" s="128"/>
      <c r="I52" s="128"/>
      <c r="J52" s="129">
        <v>1.0</v>
      </c>
      <c r="K52" s="91"/>
      <c r="L52" s="130"/>
      <c r="M52" s="93"/>
      <c r="N52" s="93"/>
      <c r="O52" s="93"/>
      <c r="P52" s="91"/>
      <c r="Q52" s="91"/>
      <c r="R52" s="94"/>
      <c r="S52" s="42"/>
      <c r="T52" s="42"/>
      <c r="U52" s="95"/>
      <c r="V52" s="95"/>
      <c r="W52" s="95"/>
      <c r="X52" s="95"/>
      <c r="Y52" s="95"/>
      <c r="Z52" s="93"/>
      <c r="AA52" s="93"/>
      <c r="AB52" s="93"/>
      <c r="AC52" s="93"/>
      <c r="AD52" s="42"/>
      <c r="AE52" s="42"/>
      <c r="AF52" s="42"/>
      <c r="AG52" s="42"/>
      <c r="AH52" s="42"/>
      <c r="AI52" s="42"/>
      <c r="AJ52" s="42"/>
      <c r="AK52" s="93"/>
      <c r="AL52" s="93"/>
      <c r="AM52" s="131"/>
      <c r="AN52" s="93"/>
      <c r="AO52" s="93"/>
      <c r="AP52" s="93"/>
      <c r="AQ52" s="93"/>
      <c r="AR52" s="97"/>
      <c r="AS52" s="97"/>
      <c r="AT52" s="97"/>
      <c r="AU52" s="97"/>
      <c r="AV52" s="97"/>
      <c r="AW52" s="42"/>
      <c r="AX52" s="42"/>
      <c r="AY52" s="42"/>
      <c r="AZ52" s="42"/>
      <c r="BA52" s="42"/>
      <c r="BB52" s="42"/>
      <c r="BC52" s="42"/>
      <c r="BD52" s="42"/>
      <c r="BE52" s="42"/>
      <c r="BF52" s="42"/>
      <c r="BG52" s="98"/>
      <c r="BH52" s="98"/>
      <c r="BI52" s="98"/>
      <c r="BJ52" s="98"/>
      <c r="BK52" s="98"/>
      <c r="BL52" s="42"/>
      <c r="BM52" s="42"/>
      <c r="BN52" s="42"/>
      <c r="BO52" s="42"/>
      <c r="BP52" s="42"/>
      <c r="BQ52" s="42"/>
      <c r="BR52" s="42"/>
      <c r="BS52" s="42"/>
      <c r="BT52" s="42"/>
      <c r="BU52" s="42"/>
      <c r="BV52" s="99"/>
      <c r="BW52" s="99"/>
      <c r="BX52" s="99"/>
      <c r="BY52" s="99"/>
      <c r="BZ52" s="99"/>
      <c r="CA52" s="42"/>
      <c r="CB52" s="42"/>
      <c r="CC52" s="42"/>
      <c r="CD52" s="42"/>
      <c r="CE52" s="42"/>
    </row>
    <row r="53">
      <c r="A53" s="87" t="s">
        <v>90</v>
      </c>
      <c r="B53" s="100" t="s">
        <v>91</v>
      </c>
      <c r="C53" s="100" t="s">
        <v>92</v>
      </c>
      <c r="D53" s="89">
        <v>43174.0</v>
      </c>
      <c r="E53" s="89">
        <v>43175.0</v>
      </c>
      <c r="F53" s="90">
        <f t="shared" si="5"/>
        <v>1</v>
      </c>
      <c r="G53" s="128"/>
      <c r="H53" s="128"/>
      <c r="I53" s="128"/>
      <c r="J53" s="129">
        <v>1.0</v>
      </c>
      <c r="K53" s="101">
        <v>1.1</v>
      </c>
      <c r="L53" s="130"/>
      <c r="M53" s="93"/>
      <c r="N53" s="93"/>
      <c r="O53" s="93"/>
      <c r="P53" s="91"/>
      <c r="Q53" s="91"/>
      <c r="R53" s="94"/>
      <c r="S53" s="42"/>
      <c r="T53" s="42"/>
      <c r="U53" s="42"/>
      <c r="V53" s="42"/>
      <c r="W53" s="93"/>
      <c r="X53" s="93"/>
      <c r="Y53" s="93"/>
      <c r="Z53" s="95"/>
      <c r="AA53" s="93"/>
      <c r="AB53" s="93"/>
      <c r="AC53" s="93"/>
      <c r="AD53" s="42"/>
      <c r="AE53" s="42"/>
      <c r="AF53" s="42"/>
      <c r="AG53" s="42"/>
      <c r="AH53" s="42"/>
      <c r="AI53" s="42"/>
      <c r="AJ53" s="42"/>
      <c r="AK53" s="93"/>
      <c r="AL53" s="93"/>
      <c r="AM53" s="131"/>
      <c r="AN53" s="93"/>
      <c r="AO53" s="93"/>
      <c r="AP53" s="93"/>
      <c r="AQ53" s="93"/>
      <c r="AR53" s="97"/>
      <c r="AS53" s="97"/>
      <c r="AT53" s="97"/>
      <c r="AU53" s="97"/>
      <c r="AV53" s="97"/>
      <c r="AW53" s="42"/>
      <c r="AX53" s="42"/>
      <c r="AY53" s="42"/>
      <c r="AZ53" s="42"/>
      <c r="BA53" s="42"/>
      <c r="BB53" s="42"/>
      <c r="BC53" s="42"/>
      <c r="BD53" s="42"/>
      <c r="BE53" s="42"/>
      <c r="BF53" s="42"/>
      <c r="BG53" s="98"/>
      <c r="BH53" s="98"/>
      <c r="BI53" s="98"/>
      <c r="BJ53" s="98"/>
      <c r="BK53" s="98"/>
      <c r="BL53" s="42"/>
      <c r="BM53" s="42"/>
      <c r="BN53" s="42"/>
      <c r="BO53" s="42"/>
      <c r="BP53" s="42"/>
      <c r="BQ53" s="42"/>
      <c r="BR53" s="42"/>
      <c r="BS53" s="42"/>
      <c r="BT53" s="42"/>
      <c r="BU53" s="42"/>
      <c r="BV53" s="99"/>
      <c r="BW53" s="99"/>
      <c r="BX53" s="99"/>
      <c r="BY53" s="99"/>
      <c r="BZ53" s="99"/>
      <c r="CA53" s="42"/>
      <c r="CB53" s="42"/>
      <c r="CC53" s="42"/>
      <c r="CD53" s="42"/>
      <c r="CE53" s="42"/>
    </row>
    <row r="54">
      <c r="A54" s="87">
        <v>1.2</v>
      </c>
      <c r="B54" s="88" t="s">
        <v>93</v>
      </c>
      <c r="C54" s="88" t="s">
        <v>94</v>
      </c>
      <c r="D54" s="89">
        <v>43174.0</v>
      </c>
      <c r="E54" s="89">
        <v>43180.0</v>
      </c>
      <c r="F54" s="90">
        <f t="shared" si="5"/>
        <v>6</v>
      </c>
      <c r="G54" s="128"/>
      <c r="H54" s="128"/>
      <c r="I54" s="128"/>
      <c r="J54" s="132">
        <v>0.9</v>
      </c>
      <c r="K54" s="101">
        <v>1.1</v>
      </c>
      <c r="L54" s="130"/>
      <c r="M54" s="93"/>
      <c r="N54" s="93"/>
      <c r="O54" s="93"/>
      <c r="P54" s="91"/>
      <c r="Q54" s="91"/>
      <c r="R54" s="94"/>
      <c r="S54" s="42"/>
      <c r="T54" s="42"/>
      <c r="U54" s="42"/>
      <c r="V54" s="42"/>
      <c r="W54" s="93"/>
      <c r="X54" s="93"/>
      <c r="Y54" s="93"/>
      <c r="Z54" s="95"/>
      <c r="AA54" s="95"/>
      <c r="AB54" s="95"/>
      <c r="AC54" s="95"/>
      <c r="AD54" s="95"/>
      <c r="AE54" s="95"/>
      <c r="AF54" s="95"/>
      <c r="AG54" s="95"/>
      <c r="AH54" s="42"/>
      <c r="AI54" s="42"/>
      <c r="AJ54" s="42"/>
      <c r="AK54" s="93"/>
      <c r="AL54" s="93"/>
      <c r="AM54" s="131"/>
      <c r="AN54" s="93"/>
      <c r="AO54" s="93"/>
      <c r="AP54" s="93"/>
      <c r="AQ54" s="93"/>
      <c r="AR54" s="97"/>
      <c r="AS54" s="97"/>
      <c r="AT54" s="97"/>
      <c r="AU54" s="97"/>
      <c r="AV54" s="97"/>
      <c r="AW54" s="42"/>
      <c r="AX54" s="42"/>
      <c r="AY54" s="42"/>
      <c r="AZ54" s="42"/>
      <c r="BA54" s="42"/>
      <c r="BB54" s="42"/>
      <c r="BC54" s="42"/>
      <c r="BD54" s="42"/>
      <c r="BE54" s="42"/>
      <c r="BF54" s="42"/>
      <c r="BG54" s="98"/>
      <c r="BH54" s="98"/>
      <c r="BI54" s="98"/>
      <c r="BJ54" s="98"/>
      <c r="BK54" s="98"/>
      <c r="BL54" s="42"/>
      <c r="BM54" s="42"/>
      <c r="BN54" s="42"/>
      <c r="BO54" s="42"/>
      <c r="BP54" s="42"/>
      <c r="BQ54" s="42"/>
      <c r="BR54" s="42"/>
      <c r="BS54" s="42"/>
      <c r="BT54" s="42"/>
      <c r="BU54" s="42"/>
      <c r="BV54" s="99"/>
      <c r="BW54" s="99"/>
      <c r="BX54" s="99"/>
      <c r="BY54" s="99"/>
      <c r="BZ54" s="99"/>
      <c r="CA54" s="42"/>
      <c r="CB54" s="42"/>
      <c r="CC54" s="42"/>
      <c r="CD54" s="42"/>
      <c r="CE54" s="42"/>
    </row>
    <row r="55">
      <c r="A55" s="87">
        <v>1.3</v>
      </c>
      <c r="B55" s="88" t="s">
        <v>95</v>
      </c>
      <c r="C55" s="88" t="s">
        <v>96</v>
      </c>
      <c r="D55" s="89">
        <v>43175.0</v>
      </c>
      <c r="E55" s="89">
        <v>43181.0</v>
      </c>
      <c r="F55" s="90">
        <f t="shared" si="5"/>
        <v>6</v>
      </c>
      <c r="G55" s="128"/>
      <c r="H55" s="128"/>
      <c r="I55" s="128"/>
      <c r="J55" s="133">
        <v>0.4</v>
      </c>
      <c r="K55" s="102"/>
      <c r="L55" s="130"/>
      <c r="M55" s="93"/>
      <c r="N55" s="93"/>
      <c r="O55" s="93"/>
      <c r="P55" s="91"/>
      <c r="Q55" s="91"/>
      <c r="R55" s="94"/>
      <c r="S55" s="42"/>
      <c r="T55" s="42"/>
      <c r="U55" s="42"/>
      <c r="V55" s="42"/>
      <c r="W55" s="93"/>
      <c r="X55" s="93"/>
      <c r="Y55" s="93"/>
      <c r="Z55" s="93"/>
      <c r="AA55" s="95"/>
      <c r="AB55" s="95"/>
      <c r="AC55" s="95"/>
      <c r="AD55" s="95"/>
      <c r="AE55" s="95"/>
      <c r="AF55" s="95"/>
      <c r="AG55" s="95"/>
      <c r="AH55" s="95"/>
      <c r="AI55" s="42"/>
      <c r="AJ55" s="42"/>
      <c r="AK55" s="93"/>
      <c r="AL55" s="93"/>
      <c r="AM55" s="131"/>
      <c r="AN55" s="93"/>
      <c r="AO55" s="93"/>
      <c r="AP55" s="93"/>
      <c r="AQ55" s="93"/>
      <c r="AR55" s="97"/>
      <c r="AS55" s="97"/>
      <c r="AT55" s="97"/>
      <c r="AU55" s="97"/>
      <c r="AV55" s="97"/>
      <c r="AW55" s="42"/>
      <c r="AX55" s="42"/>
      <c r="AY55" s="42"/>
      <c r="AZ55" s="42"/>
      <c r="BA55" s="42"/>
      <c r="BB55" s="42"/>
      <c r="BC55" s="42"/>
      <c r="BD55" s="42"/>
      <c r="BE55" s="42"/>
      <c r="BF55" s="42"/>
      <c r="BG55" s="98"/>
      <c r="BH55" s="98"/>
      <c r="BI55" s="98"/>
      <c r="BJ55" s="98"/>
      <c r="BK55" s="98"/>
      <c r="BL55" s="42"/>
      <c r="BM55" s="42"/>
      <c r="BN55" s="42"/>
      <c r="BO55" s="42"/>
      <c r="BP55" s="42"/>
      <c r="BQ55" s="42"/>
      <c r="BR55" s="42"/>
      <c r="BS55" s="42"/>
      <c r="BT55" s="42"/>
      <c r="BU55" s="42"/>
      <c r="BV55" s="99"/>
      <c r="BW55" s="99"/>
      <c r="BX55" s="99"/>
      <c r="BY55" s="99"/>
      <c r="BZ55" s="99"/>
      <c r="CA55" s="42"/>
      <c r="CB55" s="42"/>
      <c r="CC55" s="42"/>
      <c r="CD55" s="42"/>
      <c r="CE55" s="42"/>
    </row>
    <row r="56">
      <c r="A56" s="87">
        <v>1.4</v>
      </c>
      <c r="B56" s="88" t="s">
        <v>97</v>
      </c>
      <c r="C56" s="88" t="s">
        <v>98</v>
      </c>
      <c r="D56" s="89">
        <v>43177.0</v>
      </c>
      <c r="E56" s="89">
        <v>43181.0</v>
      </c>
      <c r="F56" s="90">
        <f t="shared" si="5"/>
        <v>4</v>
      </c>
      <c r="G56" s="128"/>
      <c r="H56" s="128"/>
      <c r="I56" s="128"/>
      <c r="J56" s="134">
        <v>0.7</v>
      </c>
      <c r="K56" s="91"/>
      <c r="L56" s="130"/>
      <c r="M56" s="93"/>
      <c r="N56" s="93"/>
      <c r="O56" s="93"/>
      <c r="P56" s="91"/>
      <c r="Q56" s="91"/>
      <c r="R56" s="94"/>
      <c r="S56" s="42"/>
      <c r="T56" s="42"/>
      <c r="U56" s="42"/>
      <c r="V56" s="42"/>
      <c r="W56" s="93"/>
      <c r="X56" s="93"/>
      <c r="Y56" s="93"/>
      <c r="Z56" s="93"/>
      <c r="AA56" s="93"/>
      <c r="AB56" s="93"/>
      <c r="AC56" s="93"/>
      <c r="AD56" s="95"/>
      <c r="AE56" s="95"/>
      <c r="AF56" s="95"/>
      <c r="AG56" s="95"/>
      <c r="AH56" s="95"/>
      <c r="AI56" s="42"/>
      <c r="AJ56" s="42"/>
      <c r="AK56" s="93"/>
      <c r="AL56" s="93"/>
      <c r="AM56" s="131"/>
      <c r="AN56" s="93"/>
      <c r="AO56" s="93"/>
      <c r="AP56" s="93"/>
      <c r="AQ56" s="93"/>
      <c r="AR56" s="97"/>
      <c r="AS56" s="97"/>
      <c r="AT56" s="97"/>
      <c r="AU56" s="97"/>
      <c r="AV56" s="97"/>
      <c r="AW56" s="42"/>
      <c r="AX56" s="42"/>
      <c r="AY56" s="42"/>
      <c r="AZ56" s="42"/>
      <c r="BA56" s="42"/>
      <c r="BB56" s="42"/>
      <c r="BC56" s="42"/>
      <c r="BD56" s="42"/>
      <c r="BE56" s="42"/>
      <c r="BF56" s="42"/>
      <c r="BG56" s="98"/>
      <c r="BH56" s="98"/>
      <c r="BI56" s="98"/>
      <c r="BJ56" s="98"/>
      <c r="BK56" s="98"/>
      <c r="BL56" s="42"/>
      <c r="BM56" s="42"/>
      <c r="BN56" s="42"/>
      <c r="BO56" s="42"/>
      <c r="BP56" s="42"/>
      <c r="BQ56" s="42"/>
      <c r="BR56" s="42"/>
      <c r="BS56" s="42"/>
      <c r="BT56" s="42"/>
      <c r="BU56" s="42"/>
      <c r="BV56" s="99"/>
      <c r="BW56" s="99"/>
      <c r="BX56" s="99"/>
      <c r="BY56" s="99"/>
      <c r="BZ56" s="99"/>
      <c r="CA56" s="42"/>
      <c r="CB56" s="42"/>
      <c r="CC56" s="42"/>
      <c r="CD56" s="42"/>
      <c r="CE56" s="42"/>
    </row>
    <row r="57">
      <c r="A57" s="87">
        <v>1.5</v>
      </c>
      <c r="B57" s="17" t="s">
        <v>99</v>
      </c>
      <c r="C57" s="88" t="s">
        <v>96</v>
      </c>
      <c r="D57" s="89">
        <v>43178.0</v>
      </c>
      <c r="E57" s="89">
        <v>43181.0</v>
      </c>
      <c r="F57" s="90">
        <f t="shared" si="5"/>
        <v>3</v>
      </c>
      <c r="G57" s="128"/>
      <c r="H57" s="128"/>
      <c r="I57" s="128"/>
      <c r="J57" s="135">
        <v>0.6</v>
      </c>
      <c r="K57" s="91"/>
      <c r="L57" s="130"/>
      <c r="M57" s="93"/>
      <c r="N57" s="93"/>
      <c r="O57" s="93"/>
      <c r="P57" s="91"/>
      <c r="Q57" s="91"/>
      <c r="R57" s="94"/>
      <c r="S57" s="42"/>
      <c r="T57" s="42"/>
      <c r="U57" s="42"/>
      <c r="V57" s="42"/>
      <c r="W57" s="93"/>
      <c r="X57" s="93"/>
      <c r="Y57" s="93"/>
      <c r="Z57" s="93"/>
      <c r="AA57" s="93"/>
      <c r="AB57" s="93"/>
      <c r="AC57" s="93"/>
      <c r="AD57" s="42"/>
      <c r="AE57" s="42"/>
      <c r="AF57" s="95"/>
      <c r="AG57" s="95"/>
      <c r="AH57" s="95"/>
      <c r="AI57" s="42"/>
      <c r="AJ57" s="42"/>
      <c r="AK57" s="93"/>
      <c r="AL57" s="93"/>
      <c r="AM57" s="131"/>
      <c r="AN57" s="93"/>
      <c r="AO57" s="93"/>
      <c r="AP57" s="93"/>
      <c r="AQ57" s="93"/>
      <c r="AR57" s="97"/>
      <c r="AS57" s="97"/>
      <c r="AT57" s="97"/>
      <c r="AU57" s="97"/>
      <c r="AV57" s="97"/>
      <c r="AW57" s="42"/>
      <c r="AX57" s="42"/>
      <c r="AY57" s="42"/>
      <c r="AZ57" s="42"/>
      <c r="BA57" s="42"/>
      <c r="BB57" s="42"/>
      <c r="BC57" s="42"/>
      <c r="BD57" s="42"/>
      <c r="BE57" s="42"/>
      <c r="BF57" s="42"/>
      <c r="BG57" s="98"/>
      <c r="BH57" s="98"/>
      <c r="BI57" s="98"/>
      <c r="BJ57" s="98"/>
      <c r="BK57" s="98"/>
      <c r="BL57" s="42"/>
      <c r="BM57" s="42"/>
      <c r="BN57" s="42"/>
      <c r="BO57" s="42"/>
      <c r="BP57" s="42"/>
      <c r="BQ57" s="42"/>
      <c r="BR57" s="42"/>
      <c r="BS57" s="42"/>
      <c r="BT57" s="42"/>
      <c r="BU57" s="42"/>
      <c r="BV57" s="99"/>
      <c r="BW57" s="99"/>
      <c r="BX57" s="99"/>
      <c r="BY57" s="99"/>
      <c r="BZ57" s="99"/>
      <c r="CA57" s="42"/>
      <c r="CB57" s="42"/>
      <c r="CC57" s="42"/>
      <c r="CD57" s="42"/>
      <c r="CE57" s="42"/>
    </row>
    <row r="58">
      <c r="A58" s="103" t="s">
        <v>100</v>
      </c>
      <c r="B58" s="88"/>
      <c r="C58" s="88"/>
      <c r="D58" s="89"/>
      <c r="E58" s="89"/>
      <c r="F58" s="90"/>
      <c r="G58" s="128"/>
      <c r="H58" s="128"/>
      <c r="I58" s="128"/>
      <c r="J58" s="136"/>
      <c r="K58" s="91"/>
      <c r="L58" s="130"/>
      <c r="M58" s="93"/>
      <c r="N58" s="93"/>
      <c r="O58" s="93"/>
      <c r="P58" s="91"/>
      <c r="Q58" s="91"/>
      <c r="R58" s="94"/>
      <c r="S58" s="42"/>
      <c r="T58" s="42"/>
      <c r="U58" s="42"/>
      <c r="V58" s="42"/>
      <c r="W58" s="93"/>
      <c r="X58" s="93"/>
      <c r="Y58" s="93"/>
      <c r="Z58" s="93"/>
      <c r="AA58" s="93"/>
      <c r="AB58" s="93"/>
      <c r="AC58" s="93"/>
      <c r="AD58" s="42"/>
      <c r="AE58" s="42"/>
      <c r="AF58" s="42"/>
      <c r="AG58" s="42"/>
      <c r="AH58" s="42"/>
      <c r="AI58" s="95"/>
      <c r="AJ58" s="95"/>
      <c r="AK58" s="93"/>
      <c r="AL58" s="93"/>
      <c r="AM58" s="131"/>
      <c r="AN58" s="93"/>
      <c r="AO58" s="93"/>
      <c r="AP58" s="93"/>
      <c r="AQ58" s="93"/>
      <c r="AR58" s="97"/>
      <c r="AS58" s="97"/>
      <c r="AT58" s="97"/>
      <c r="AU58" s="97"/>
      <c r="AV58" s="97"/>
      <c r="AW58" s="42"/>
      <c r="AX58" s="42"/>
      <c r="AY58" s="42"/>
      <c r="AZ58" s="42"/>
      <c r="BA58" s="42"/>
      <c r="BB58" s="42"/>
      <c r="BC58" s="42"/>
      <c r="BD58" s="42"/>
      <c r="BE58" s="42"/>
      <c r="BF58" s="42"/>
      <c r="BG58" s="98"/>
      <c r="BH58" s="98"/>
      <c r="BI58" s="98"/>
      <c r="BJ58" s="98"/>
      <c r="BK58" s="98"/>
      <c r="BL58" s="42"/>
      <c r="BM58" s="42"/>
      <c r="BN58" s="42"/>
      <c r="BO58" s="42"/>
      <c r="BP58" s="42"/>
      <c r="BQ58" s="42"/>
      <c r="BR58" s="42"/>
      <c r="BS58" s="42"/>
      <c r="BT58" s="42"/>
      <c r="BU58" s="42"/>
      <c r="BV58" s="99"/>
      <c r="BW58" s="99"/>
      <c r="BX58" s="99"/>
      <c r="BY58" s="99"/>
      <c r="BZ58" s="99"/>
      <c r="CA58" s="42"/>
      <c r="CB58" s="42"/>
      <c r="CC58" s="42"/>
      <c r="CD58" s="42"/>
      <c r="CE58" s="42"/>
    </row>
    <row r="59">
      <c r="A59" s="87">
        <v>1.6</v>
      </c>
      <c r="B59" s="88" t="s">
        <v>101</v>
      </c>
      <c r="C59" s="88" t="s">
        <v>89</v>
      </c>
      <c r="D59" s="89">
        <v>43182.0</v>
      </c>
      <c r="E59" s="89">
        <v>43182.0</v>
      </c>
      <c r="F59" s="90">
        <f>DAYS360(D59,E59)</f>
        <v>0</v>
      </c>
      <c r="G59" s="128"/>
      <c r="H59" s="128"/>
      <c r="I59" s="128"/>
      <c r="J59" s="136">
        <v>0.5</v>
      </c>
      <c r="K59" s="91"/>
      <c r="L59" s="130"/>
      <c r="M59" s="93"/>
      <c r="N59" s="93"/>
      <c r="O59" s="93"/>
      <c r="P59" s="91"/>
      <c r="Q59" s="91"/>
      <c r="R59" s="94"/>
      <c r="S59" s="42"/>
      <c r="T59" s="42"/>
      <c r="U59" s="42"/>
      <c r="V59" s="42"/>
      <c r="W59" s="93"/>
      <c r="X59" s="93"/>
      <c r="Y59" s="93"/>
      <c r="Z59" s="93"/>
      <c r="AA59" s="93"/>
      <c r="AB59" s="93"/>
      <c r="AC59" s="93"/>
      <c r="AD59" s="42"/>
      <c r="AE59" s="42"/>
      <c r="AF59" s="42"/>
      <c r="AG59" s="42"/>
      <c r="AH59" s="42"/>
      <c r="AI59" s="95"/>
      <c r="AJ59" s="95"/>
      <c r="AK59" s="93"/>
      <c r="AL59" s="93"/>
      <c r="AM59" s="131"/>
      <c r="AN59" s="93"/>
      <c r="AO59" s="93"/>
      <c r="AP59" s="93"/>
      <c r="AQ59" s="93"/>
      <c r="AR59" s="97"/>
      <c r="AS59" s="97"/>
      <c r="AT59" s="97"/>
      <c r="AU59" s="97"/>
      <c r="AV59" s="97"/>
      <c r="AW59" s="42"/>
      <c r="AX59" s="42"/>
      <c r="AY59" s="42"/>
      <c r="AZ59" s="42"/>
      <c r="BA59" s="42"/>
      <c r="BB59" s="42"/>
      <c r="BC59" s="42"/>
      <c r="BD59" s="42"/>
      <c r="BE59" s="42"/>
      <c r="BF59" s="42"/>
      <c r="BG59" s="98"/>
      <c r="BH59" s="98"/>
      <c r="BI59" s="98"/>
      <c r="BJ59" s="98"/>
      <c r="BK59" s="98"/>
      <c r="BL59" s="42"/>
      <c r="BM59" s="42"/>
      <c r="BN59" s="42"/>
      <c r="BO59" s="42"/>
      <c r="BP59" s="42"/>
      <c r="BQ59" s="42"/>
      <c r="BR59" s="42"/>
      <c r="BS59" s="42"/>
      <c r="BT59" s="42"/>
      <c r="BU59" s="42"/>
      <c r="BV59" s="99"/>
      <c r="BW59" s="99"/>
      <c r="BX59" s="99"/>
      <c r="BY59" s="99"/>
      <c r="BZ59" s="99"/>
      <c r="CA59" s="42"/>
      <c r="CB59" s="42"/>
      <c r="CC59" s="42"/>
      <c r="CD59" s="42"/>
      <c r="CE59" s="42"/>
    </row>
    <row r="60">
      <c r="A60" s="85">
        <v>2.0</v>
      </c>
      <c r="B60" s="104" t="s">
        <v>102</v>
      </c>
      <c r="C60" s="77"/>
      <c r="D60" s="78"/>
      <c r="E60" s="78"/>
      <c r="F60" s="77"/>
      <c r="G60" s="105"/>
      <c r="H60" s="105"/>
      <c r="I60" s="105"/>
      <c r="J60" s="125"/>
      <c r="K60" s="77"/>
      <c r="L60" s="137"/>
      <c r="M60" s="77"/>
      <c r="N60" s="77"/>
      <c r="O60" s="77"/>
      <c r="P60" s="77"/>
      <c r="Q60" s="77"/>
      <c r="R60" s="107"/>
      <c r="S60" s="108"/>
      <c r="T60" s="108"/>
      <c r="U60" s="77"/>
      <c r="V60" s="77"/>
      <c r="W60" s="77"/>
      <c r="X60" s="77"/>
      <c r="Y60" s="77"/>
      <c r="Z60" s="77"/>
      <c r="AA60" s="77"/>
      <c r="AB60" s="77"/>
      <c r="AC60" s="77"/>
      <c r="AD60" s="77"/>
      <c r="AE60" s="77"/>
      <c r="AF60" s="77"/>
      <c r="AG60" s="77"/>
      <c r="AH60" s="77"/>
      <c r="AI60" s="77"/>
      <c r="AJ60" s="77"/>
      <c r="AK60" s="77"/>
      <c r="AL60" s="77"/>
      <c r="AM60" s="138"/>
      <c r="AN60" s="77"/>
      <c r="AO60" s="77"/>
      <c r="AP60" s="77"/>
      <c r="AQ60" s="77"/>
      <c r="AR60" s="77"/>
      <c r="AS60" s="77"/>
      <c r="AT60" s="77"/>
      <c r="AU60" s="77"/>
      <c r="AV60" s="77"/>
      <c r="AW60" s="77"/>
      <c r="AX60" s="77"/>
      <c r="AY60" s="77"/>
      <c r="AZ60" s="77"/>
      <c r="BA60" s="77"/>
      <c r="BB60" s="77"/>
      <c r="BC60" s="77"/>
      <c r="BD60" s="77"/>
      <c r="BE60" s="77"/>
      <c r="BF60" s="77"/>
      <c r="BG60" s="77"/>
      <c r="BH60" s="77"/>
      <c r="BI60" s="77"/>
      <c r="BJ60" s="77"/>
      <c r="BK60" s="77"/>
      <c r="BL60" s="77"/>
      <c r="BM60" s="77"/>
      <c r="BN60" s="77"/>
      <c r="BO60" s="77"/>
      <c r="BP60" s="77"/>
      <c r="BQ60" s="77"/>
      <c r="BR60" s="77"/>
      <c r="BS60" s="77"/>
      <c r="BT60" s="77"/>
      <c r="BU60" s="77"/>
      <c r="BV60" s="77"/>
      <c r="BW60" s="77"/>
      <c r="BX60" s="77"/>
      <c r="BY60" s="77"/>
      <c r="BZ60" s="77"/>
      <c r="CA60" s="77"/>
      <c r="CB60" s="77"/>
      <c r="CC60" s="77"/>
      <c r="CD60" s="77"/>
      <c r="CE60" s="77"/>
    </row>
    <row r="61">
      <c r="A61" s="87">
        <v>2.1</v>
      </c>
      <c r="B61" s="88" t="s">
        <v>103</v>
      </c>
      <c r="C61" s="88" t="s">
        <v>89</v>
      </c>
      <c r="D61" s="110">
        <v>43183.0</v>
      </c>
      <c r="E61" s="110">
        <v>43187.0</v>
      </c>
      <c r="F61" s="111">
        <v>4.0</v>
      </c>
      <c r="G61" s="128"/>
      <c r="H61" s="128"/>
      <c r="I61" s="128"/>
      <c r="J61" s="139">
        <v>0.22</v>
      </c>
      <c r="K61" s="91"/>
      <c r="L61" s="130"/>
      <c r="M61" s="93"/>
      <c r="N61" s="93"/>
      <c r="O61" s="93"/>
      <c r="P61" s="91"/>
      <c r="Q61" s="91"/>
      <c r="R61" s="94"/>
      <c r="S61" s="42"/>
      <c r="T61" s="42"/>
      <c r="U61" s="42"/>
      <c r="V61" s="42"/>
      <c r="W61" s="93"/>
      <c r="X61" s="93"/>
      <c r="Y61" s="93"/>
      <c r="Z61" s="93"/>
      <c r="AA61" s="93"/>
      <c r="AB61" s="93"/>
      <c r="AC61" s="93"/>
      <c r="AD61" s="42"/>
      <c r="AE61" s="42"/>
      <c r="AF61" s="42"/>
      <c r="AG61" s="42"/>
      <c r="AH61" s="42"/>
      <c r="AI61" s="42"/>
      <c r="AJ61" s="42"/>
      <c r="AK61" s="93"/>
      <c r="AL61" s="93"/>
      <c r="AM61" s="131"/>
      <c r="AN61" s="93"/>
      <c r="AO61" s="93"/>
      <c r="AP61" s="93"/>
      <c r="AQ61" s="93"/>
      <c r="AR61" s="97"/>
      <c r="AS61" s="97"/>
      <c r="AT61" s="97"/>
      <c r="AU61" s="97"/>
      <c r="AV61" s="97"/>
      <c r="AW61" s="42"/>
      <c r="AX61" s="42"/>
      <c r="AY61" s="42"/>
      <c r="AZ61" s="42"/>
      <c r="BA61" s="42"/>
      <c r="BB61" s="42"/>
      <c r="BC61" s="42"/>
      <c r="BD61" s="42"/>
      <c r="BE61" s="42"/>
      <c r="BF61" s="42"/>
      <c r="BG61" s="98"/>
      <c r="BH61" s="98"/>
      <c r="BI61" s="98"/>
      <c r="BJ61" s="98"/>
      <c r="BK61" s="98"/>
      <c r="BL61" s="42"/>
      <c r="BM61" s="42"/>
      <c r="BN61" s="42"/>
      <c r="BO61" s="42"/>
      <c r="BP61" s="42"/>
      <c r="BQ61" s="42"/>
      <c r="BR61" s="42"/>
      <c r="BS61" s="42"/>
      <c r="BT61" s="42"/>
      <c r="BU61" s="42"/>
      <c r="BV61" s="99"/>
      <c r="BW61" s="99"/>
      <c r="BX61" s="99"/>
      <c r="BY61" s="99"/>
      <c r="BZ61" s="99"/>
      <c r="CA61" s="42"/>
      <c r="CB61" s="42"/>
      <c r="CC61" s="42"/>
      <c r="CD61" s="42"/>
      <c r="CE61" s="42"/>
    </row>
    <row r="62">
      <c r="A62" s="87">
        <v>2.2</v>
      </c>
      <c r="B62" s="88" t="s">
        <v>104</v>
      </c>
      <c r="C62" s="88" t="s">
        <v>89</v>
      </c>
      <c r="D62" s="110">
        <v>43188.0</v>
      </c>
      <c r="E62" s="110">
        <v>43192.0</v>
      </c>
      <c r="F62" s="111">
        <v>3.0</v>
      </c>
      <c r="G62" s="128"/>
      <c r="H62" s="128"/>
      <c r="I62" s="128"/>
      <c r="J62" s="140">
        <v>0.16</v>
      </c>
      <c r="K62" s="91"/>
      <c r="L62" s="130"/>
      <c r="M62" s="93"/>
      <c r="N62" s="93"/>
      <c r="O62" s="93"/>
      <c r="P62" s="91"/>
      <c r="Q62" s="91"/>
      <c r="R62" s="94"/>
      <c r="S62" s="42"/>
      <c r="T62" s="42"/>
      <c r="U62" s="42"/>
      <c r="V62" s="42"/>
      <c r="W62" s="93"/>
      <c r="X62" s="93"/>
      <c r="Y62" s="93"/>
      <c r="Z62" s="93"/>
      <c r="AA62" s="93"/>
      <c r="AB62" s="93"/>
      <c r="AC62" s="93"/>
      <c r="AD62" s="42"/>
      <c r="AE62" s="42"/>
      <c r="AF62" s="42"/>
      <c r="AG62" s="42"/>
      <c r="AH62" s="42"/>
      <c r="AI62" s="42"/>
      <c r="AJ62" s="42"/>
      <c r="AK62" s="93"/>
      <c r="AL62" s="93"/>
      <c r="AM62" s="131"/>
      <c r="AN62" s="93"/>
      <c r="AO62" s="93"/>
      <c r="AP62" s="93"/>
      <c r="AQ62" s="93"/>
      <c r="AR62" s="112"/>
      <c r="AS62" s="112"/>
      <c r="AT62" s="112"/>
      <c r="AU62" s="112"/>
      <c r="AV62" s="112"/>
      <c r="AW62" s="42"/>
      <c r="AX62" s="42"/>
      <c r="AY62" s="42"/>
      <c r="AZ62" s="42"/>
      <c r="BA62" s="42"/>
      <c r="BB62" s="42"/>
      <c r="BC62" s="42"/>
      <c r="BD62" s="42"/>
      <c r="BE62" s="42"/>
      <c r="BF62" s="42"/>
      <c r="BG62" s="98"/>
      <c r="BH62" s="98"/>
      <c r="BI62" s="98"/>
      <c r="BJ62" s="98"/>
      <c r="BK62" s="98"/>
      <c r="BL62" s="42"/>
      <c r="BM62" s="42"/>
      <c r="BN62" s="42"/>
      <c r="BO62" s="42"/>
      <c r="BP62" s="42"/>
      <c r="BQ62" s="42"/>
      <c r="BR62" s="42"/>
      <c r="BS62" s="42"/>
      <c r="BT62" s="42"/>
      <c r="BU62" s="42"/>
      <c r="BV62" s="99"/>
      <c r="BW62" s="99"/>
      <c r="BX62" s="99"/>
      <c r="BY62" s="99"/>
      <c r="BZ62" s="99"/>
      <c r="CA62" s="42"/>
      <c r="CB62" s="42"/>
      <c r="CC62" s="42"/>
      <c r="CD62" s="42"/>
      <c r="CE62" s="42"/>
    </row>
    <row r="63">
      <c r="A63" s="103">
        <v>2.3</v>
      </c>
      <c r="B63" s="88" t="s">
        <v>105</v>
      </c>
      <c r="C63" s="88" t="s">
        <v>98</v>
      </c>
      <c r="D63" s="113"/>
      <c r="E63" s="113"/>
      <c r="F63" s="90"/>
      <c r="G63" s="128"/>
      <c r="H63" s="128"/>
      <c r="I63" s="128"/>
      <c r="J63" s="141"/>
      <c r="K63" s="91"/>
      <c r="L63" s="130"/>
      <c r="M63" s="93"/>
      <c r="N63" s="93"/>
      <c r="O63" s="93"/>
      <c r="P63" s="91"/>
      <c r="Q63" s="91"/>
      <c r="R63" s="94"/>
      <c r="S63" s="42"/>
      <c r="T63" s="42"/>
      <c r="U63" s="42"/>
      <c r="V63" s="42"/>
      <c r="W63" s="93"/>
      <c r="X63" s="93"/>
      <c r="Y63" s="93"/>
      <c r="Z63" s="93"/>
      <c r="AA63" s="93"/>
      <c r="AB63" s="93"/>
      <c r="AC63" s="93"/>
      <c r="AD63" s="42"/>
      <c r="AE63" s="42"/>
      <c r="AF63" s="42"/>
      <c r="AG63" s="42"/>
      <c r="AH63" s="42"/>
      <c r="AI63" s="42"/>
      <c r="AJ63" s="42"/>
      <c r="AK63" s="93"/>
      <c r="AL63" s="93"/>
      <c r="AM63" s="131"/>
      <c r="AN63" s="93"/>
      <c r="AO63" s="93"/>
      <c r="AP63" s="93"/>
      <c r="AQ63" s="93"/>
      <c r="AR63" s="97"/>
      <c r="AS63" s="97"/>
      <c r="AT63" s="97"/>
      <c r="AU63" s="97"/>
      <c r="AV63" s="97"/>
      <c r="AW63" s="42"/>
      <c r="AX63" s="42"/>
      <c r="AY63" s="42"/>
      <c r="AZ63" s="42"/>
      <c r="BA63" s="42"/>
      <c r="BB63" s="42"/>
      <c r="BC63" s="42"/>
      <c r="BD63" s="42"/>
      <c r="BE63" s="42"/>
      <c r="BF63" s="42"/>
      <c r="BG63" s="98"/>
      <c r="BH63" s="98"/>
      <c r="BI63" s="98"/>
      <c r="BJ63" s="98"/>
      <c r="BK63" s="98"/>
      <c r="BL63" s="42"/>
      <c r="BM63" s="42"/>
      <c r="BN63" s="42"/>
      <c r="BO63" s="42"/>
      <c r="BP63" s="42"/>
      <c r="BQ63" s="42"/>
      <c r="BR63" s="42"/>
      <c r="BS63" s="42"/>
      <c r="BT63" s="42"/>
      <c r="BU63" s="42"/>
      <c r="BV63" s="99"/>
      <c r="BW63" s="99"/>
      <c r="BX63" s="99"/>
      <c r="BY63" s="99"/>
      <c r="BZ63" s="99"/>
      <c r="CA63" s="42"/>
      <c r="CB63" s="42"/>
      <c r="CC63" s="42"/>
      <c r="CD63" s="42"/>
      <c r="CE63" s="42"/>
    </row>
    <row r="64">
      <c r="A64" s="103">
        <v>2.4</v>
      </c>
      <c r="B64" s="88" t="s">
        <v>106</v>
      </c>
      <c r="C64" s="88" t="s">
        <v>107</v>
      </c>
      <c r="D64" s="113"/>
      <c r="E64" s="113"/>
      <c r="F64" s="90">
        <v>0.0</v>
      </c>
      <c r="G64" s="128"/>
      <c r="H64" s="128"/>
      <c r="I64" s="128"/>
      <c r="J64" s="141">
        <v>0.0</v>
      </c>
      <c r="K64" s="91"/>
      <c r="L64" s="130"/>
      <c r="M64" s="93"/>
      <c r="N64" s="93"/>
      <c r="O64" s="93"/>
      <c r="P64" s="91"/>
      <c r="Q64" s="91"/>
      <c r="R64" s="94"/>
      <c r="S64" s="42"/>
      <c r="T64" s="42"/>
      <c r="U64" s="42"/>
      <c r="V64" s="42"/>
      <c r="W64" s="93"/>
      <c r="X64" s="93"/>
      <c r="Y64" s="93"/>
      <c r="Z64" s="93"/>
      <c r="AA64" s="93"/>
      <c r="AB64" s="93"/>
      <c r="AC64" s="93"/>
      <c r="AD64" s="42"/>
      <c r="AE64" s="42"/>
      <c r="AF64" s="42"/>
      <c r="AG64" s="42"/>
      <c r="AH64" s="42"/>
      <c r="AI64" s="42"/>
      <c r="AJ64" s="42"/>
      <c r="AK64" s="93"/>
      <c r="AL64" s="93"/>
      <c r="AM64" s="131"/>
      <c r="AN64" s="93"/>
      <c r="AO64" s="93"/>
      <c r="AP64" s="93"/>
      <c r="AQ64" s="93"/>
      <c r="AR64" s="97"/>
      <c r="AS64" s="97"/>
      <c r="AT64" s="97"/>
      <c r="AU64" s="97"/>
      <c r="AV64" s="97"/>
      <c r="AW64" s="42"/>
      <c r="AX64" s="42"/>
      <c r="AY64" s="42"/>
      <c r="AZ64" s="42"/>
      <c r="BA64" s="42"/>
      <c r="BB64" s="42"/>
      <c r="BC64" s="42"/>
      <c r="BD64" s="42"/>
      <c r="BE64" s="42"/>
      <c r="BF64" s="42"/>
      <c r="BG64" s="98"/>
      <c r="BH64" s="98"/>
      <c r="BI64" s="98"/>
      <c r="BJ64" s="98"/>
      <c r="BK64" s="98"/>
      <c r="BL64" s="42"/>
      <c r="BM64" s="42"/>
      <c r="BN64" s="42"/>
      <c r="BO64" s="42"/>
      <c r="BP64" s="42"/>
      <c r="BQ64" s="42"/>
      <c r="BR64" s="42"/>
      <c r="BS64" s="42"/>
      <c r="BT64" s="42"/>
      <c r="BU64" s="42"/>
      <c r="BV64" s="99"/>
      <c r="BW64" s="99"/>
      <c r="BX64" s="99"/>
      <c r="BY64" s="99"/>
      <c r="BZ64" s="99"/>
      <c r="CA64" s="42"/>
      <c r="CB64" s="42"/>
      <c r="CC64" s="42"/>
      <c r="CD64" s="42"/>
      <c r="CE64" s="42"/>
    </row>
    <row r="65">
      <c r="A65" s="103">
        <v>2.5</v>
      </c>
      <c r="B65" s="88" t="s">
        <v>108</v>
      </c>
      <c r="C65" s="88" t="s">
        <v>28</v>
      </c>
      <c r="D65" s="113"/>
      <c r="E65" s="113"/>
      <c r="F65" s="90">
        <v>0.0</v>
      </c>
      <c r="G65" s="128"/>
      <c r="H65" s="128"/>
      <c r="I65" s="128"/>
      <c r="J65" s="141">
        <v>0.0</v>
      </c>
      <c r="K65" s="102"/>
      <c r="L65" s="130"/>
      <c r="M65" s="93"/>
      <c r="N65" s="93"/>
      <c r="O65" s="93"/>
      <c r="P65" s="91"/>
      <c r="Q65" s="91"/>
      <c r="R65" s="94"/>
      <c r="S65" s="42"/>
      <c r="T65" s="42"/>
      <c r="U65" s="42"/>
      <c r="V65" s="42"/>
      <c r="W65" s="93"/>
      <c r="X65" s="93"/>
      <c r="Y65" s="93"/>
      <c r="Z65" s="93"/>
      <c r="AA65" s="93"/>
      <c r="AB65" s="93"/>
      <c r="AC65" s="93"/>
      <c r="AD65" s="42"/>
      <c r="AE65" s="42"/>
      <c r="AF65" s="42"/>
      <c r="AG65" s="42"/>
      <c r="AH65" s="42"/>
      <c r="AI65" s="95"/>
      <c r="AJ65" s="42"/>
      <c r="AK65" s="93"/>
      <c r="AL65" s="93"/>
      <c r="AM65" s="131"/>
      <c r="AN65" s="93"/>
      <c r="AO65" s="93"/>
      <c r="AP65" s="93"/>
      <c r="AQ65" s="93"/>
      <c r="AR65" s="97"/>
      <c r="AS65" s="97"/>
      <c r="AT65" s="97"/>
      <c r="AU65" s="97"/>
      <c r="AV65" s="97"/>
      <c r="AW65" s="42"/>
      <c r="AX65" s="42"/>
      <c r="AY65" s="42"/>
      <c r="AZ65" s="42"/>
      <c r="BA65" s="42"/>
      <c r="BB65" s="42"/>
      <c r="BC65" s="42"/>
      <c r="BD65" s="42"/>
      <c r="BE65" s="42"/>
      <c r="BF65" s="42"/>
      <c r="BG65" s="98"/>
      <c r="BH65" s="98"/>
      <c r="BI65" s="98"/>
      <c r="BJ65" s="98"/>
      <c r="BK65" s="98"/>
      <c r="BL65" s="42"/>
      <c r="BM65" s="42"/>
      <c r="BN65" s="42"/>
      <c r="BO65" s="42"/>
      <c r="BP65" s="42"/>
      <c r="BQ65" s="42"/>
      <c r="BR65" s="42"/>
      <c r="BS65" s="42"/>
      <c r="BT65" s="42"/>
      <c r="BU65" s="42"/>
      <c r="BV65" s="99"/>
      <c r="BW65" s="99"/>
      <c r="BX65" s="99"/>
      <c r="BY65" s="99"/>
      <c r="BZ65" s="99"/>
      <c r="CA65" s="42"/>
      <c r="CB65" s="42"/>
      <c r="CC65" s="42"/>
      <c r="CD65" s="42"/>
      <c r="CE65" s="42"/>
    </row>
    <row r="66">
      <c r="A66" s="85">
        <v>3.0</v>
      </c>
      <c r="B66" s="104" t="s">
        <v>109</v>
      </c>
      <c r="C66" s="77"/>
      <c r="D66" s="78"/>
      <c r="E66" s="78"/>
      <c r="F66" s="77"/>
      <c r="G66" s="105"/>
      <c r="H66" s="105"/>
      <c r="I66" s="105"/>
      <c r="J66" s="125"/>
      <c r="K66" s="77"/>
      <c r="L66" s="137"/>
      <c r="M66" s="77"/>
      <c r="N66" s="77"/>
      <c r="O66" s="77"/>
      <c r="P66" s="77"/>
      <c r="Q66" s="77"/>
      <c r="R66" s="107"/>
      <c r="S66" s="108"/>
      <c r="T66" s="108"/>
      <c r="U66" s="77"/>
      <c r="V66" s="77"/>
      <c r="W66" s="77"/>
      <c r="X66" s="77"/>
      <c r="Y66" s="77"/>
      <c r="Z66" s="77"/>
      <c r="AA66" s="77"/>
      <c r="AB66" s="77"/>
      <c r="AC66" s="77"/>
      <c r="AD66" s="77"/>
      <c r="AE66" s="77"/>
      <c r="AF66" s="77"/>
      <c r="AG66" s="77"/>
      <c r="AH66" s="77"/>
      <c r="AI66" s="77"/>
      <c r="AJ66" s="77"/>
      <c r="AK66" s="77"/>
      <c r="AL66" s="77"/>
      <c r="AM66" s="138"/>
      <c r="AN66" s="77"/>
      <c r="AO66" s="77"/>
      <c r="AP66" s="77"/>
      <c r="AQ66" s="77"/>
      <c r="AR66" s="77"/>
      <c r="AS66" s="77"/>
      <c r="AT66" s="77"/>
      <c r="AU66" s="77"/>
      <c r="AV66" s="77"/>
      <c r="AW66" s="77"/>
      <c r="AX66" s="77"/>
      <c r="AY66" s="77"/>
      <c r="AZ66" s="77"/>
      <c r="BA66" s="77"/>
      <c r="BB66" s="77"/>
      <c r="BC66" s="77"/>
      <c r="BD66" s="77"/>
      <c r="BE66" s="77"/>
      <c r="BF66" s="77"/>
      <c r="BG66" s="77"/>
      <c r="BH66" s="77"/>
      <c r="BI66" s="77"/>
      <c r="BJ66" s="77"/>
      <c r="BK66" s="77"/>
      <c r="BL66" s="77"/>
      <c r="BM66" s="77"/>
      <c r="BN66" s="77"/>
      <c r="BO66" s="77"/>
      <c r="BP66" s="77"/>
      <c r="BQ66" s="77"/>
      <c r="BR66" s="77"/>
      <c r="BS66" s="77"/>
      <c r="BT66" s="77"/>
      <c r="BU66" s="77"/>
      <c r="BV66" s="77"/>
      <c r="BW66" s="77"/>
      <c r="BX66" s="77"/>
      <c r="BY66" s="77"/>
      <c r="BZ66" s="77"/>
      <c r="CA66" s="77"/>
      <c r="CB66" s="77"/>
      <c r="CC66" s="77"/>
      <c r="CD66" s="77"/>
      <c r="CE66" s="77"/>
    </row>
    <row r="67">
      <c r="A67" s="87">
        <v>3.1</v>
      </c>
      <c r="B67" s="88" t="s">
        <v>103</v>
      </c>
      <c r="C67" s="114"/>
      <c r="D67" s="113"/>
      <c r="E67" s="113"/>
      <c r="F67" s="90">
        <v>0.0</v>
      </c>
      <c r="G67" s="128"/>
      <c r="H67" s="128"/>
      <c r="I67" s="128"/>
      <c r="J67" s="141">
        <v>0.0</v>
      </c>
      <c r="K67" s="91"/>
      <c r="L67" s="130"/>
      <c r="M67" s="93"/>
      <c r="N67" s="93"/>
      <c r="O67" s="93"/>
      <c r="P67" s="91"/>
      <c r="Q67" s="91"/>
      <c r="R67" s="94"/>
      <c r="S67" s="42"/>
      <c r="T67" s="42"/>
      <c r="U67" s="42"/>
      <c r="V67" s="42"/>
      <c r="W67" s="93"/>
      <c r="X67" s="93"/>
      <c r="Y67" s="93"/>
      <c r="Z67" s="93"/>
      <c r="AA67" s="93"/>
      <c r="AB67" s="93"/>
      <c r="AC67" s="93"/>
      <c r="AD67" s="42"/>
      <c r="AE67" s="42"/>
      <c r="AF67" s="42"/>
      <c r="AG67" s="42"/>
      <c r="AH67" s="42"/>
      <c r="AI67" s="42"/>
      <c r="AJ67" s="42"/>
      <c r="AK67" s="93"/>
      <c r="AL67" s="93"/>
      <c r="AM67" s="131"/>
      <c r="AN67" s="93"/>
      <c r="AO67" s="93"/>
      <c r="AP67" s="93"/>
      <c r="AQ67" s="93"/>
      <c r="AR67" s="97"/>
      <c r="AS67" s="97"/>
      <c r="AT67" s="97"/>
      <c r="AU67" s="97"/>
      <c r="AV67" s="97"/>
      <c r="AW67" s="42"/>
      <c r="AX67" s="42"/>
      <c r="AY67" s="42"/>
      <c r="AZ67" s="42"/>
      <c r="BA67" s="42"/>
      <c r="BB67" s="42"/>
      <c r="BC67" s="42"/>
      <c r="BD67" s="42"/>
      <c r="BE67" s="42"/>
      <c r="BF67" s="42"/>
      <c r="BG67" s="98"/>
      <c r="BH67" s="98"/>
      <c r="BI67" s="98"/>
      <c r="BJ67" s="98"/>
      <c r="BK67" s="98"/>
      <c r="BL67" s="42"/>
      <c r="BM67" s="42"/>
      <c r="BN67" s="42"/>
      <c r="BO67" s="42"/>
      <c r="BP67" s="42"/>
      <c r="BQ67" s="42"/>
      <c r="BR67" s="42"/>
      <c r="BS67" s="42"/>
      <c r="BT67" s="42"/>
      <c r="BU67" s="42"/>
      <c r="BV67" s="99"/>
      <c r="BW67" s="99"/>
      <c r="BX67" s="99"/>
      <c r="BY67" s="99"/>
      <c r="BZ67" s="99"/>
      <c r="CA67" s="42"/>
      <c r="CB67" s="42"/>
      <c r="CC67" s="42"/>
      <c r="CD67" s="42"/>
      <c r="CE67" s="42"/>
    </row>
    <row r="68">
      <c r="A68" s="87">
        <v>3.2</v>
      </c>
      <c r="B68" s="88" t="s">
        <v>110</v>
      </c>
      <c r="C68" s="114"/>
      <c r="D68" s="113"/>
      <c r="E68" s="113"/>
      <c r="F68" s="90">
        <v>0.0</v>
      </c>
      <c r="G68" s="128"/>
      <c r="H68" s="128"/>
      <c r="I68" s="128"/>
      <c r="J68" s="141">
        <v>0.0</v>
      </c>
      <c r="K68" s="91"/>
      <c r="L68" s="130"/>
      <c r="M68" s="93"/>
      <c r="N68" s="93"/>
      <c r="O68" s="93"/>
      <c r="P68" s="91"/>
      <c r="Q68" s="91"/>
      <c r="R68" s="94"/>
      <c r="S68" s="42"/>
      <c r="T68" s="42"/>
      <c r="U68" s="42"/>
      <c r="V68" s="42"/>
      <c r="W68" s="93"/>
      <c r="X68" s="93"/>
      <c r="Y68" s="93"/>
      <c r="Z68" s="93"/>
      <c r="AA68" s="93"/>
      <c r="AB68" s="93"/>
      <c r="AC68" s="93"/>
      <c r="AD68" s="42"/>
      <c r="AE68" s="42"/>
      <c r="AF68" s="42"/>
      <c r="AG68" s="42"/>
      <c r="AH68" s="42"/>
      <c r="AI68" s="42"/>
      <c r="AJ68" s="42"/>
      <c r="AK68" s="93"/>
      <c r="AL68" s="93"/>
      <c r="AM68" s="131"/>
      <c r="AN68" s="93"/>
      <c r="AO68" s="93"/>
      <c r="AP68" s="93"/>
      <c r="AQ68" s="93"/>
      <c r="AR68" s="97"/>
      <c r="AS68" s="97"/>
      <c r="AT68" s="97"/>
      <c r="AU68" s="97"/>
      <c r="AV68" s="97"/>
      <c r="AW68" s="42"/>
      <c r="AX68" s="42"/>
      <c r="AY68" s="42"/>
      <c r="AZ68" s="42"/>
      <c r="BA68" s="42"/>
      <c r="BB68" s="42"/>
      <c r="BC68" s="42"/>
      <c r="BD68" s="42"/>
      <c r="BE68" s="42"/>
      <c r="BF68" s="42"/>
      <c r="BG68" s="98"/>
      <c r="BH68" s="98"/>
      <c r="BI68" s="98"/>
      <c r="BJ68" s="98"/>
      <c r="BK68" s="98"/>
      <c r="BL68" s="42"/>
      <c r="BM68" s="42"/>
      <c r="BN68" s="42"/>
      <c r="BO68" s="42"/>
      <c r="BP68" s="42"/>
      <c r="BQ68" s="42"/>
      <c r="BR68" s="42"/>
      <c r="BS68" s="42"/>
      <c r="BT68" s="42"/>
      <c r="BU68" s="42"/>
      <c r="BV68" s="99"/>
      <c r="BW68" s="99"/>
      <c r="BX68" s="99"/>
      <c r="BY68" s="99"/>
      <c r="BZ68" s="99"/>
      <c r="CA68" s="42"/>
      <c r="CB68" s="42"/>
      <c r="CC68" s="42"/>
      <c r="CD68" s="42"/>
      <c r="CE68" s="42"/>
    </row>
    <row r="69">
      <c r="A69" s="103">
        <v>3.3</v>
      </c>
      <c r="B69" s="88" t="s">
        <v>105</v>
      </c>
      <c r="C69" s="114"/>
      <c r="D69" s="113"/>
      <c r="E69" s="113"/>
      <c r="F69" s="115">
        <v>5.0</v>
      </c>
      <c r="G69" s="128"/>
      <c r="H69" s="128"/>
      <c r="I69" s="128"/>
      <c r="J69" s="141">
        <v>0.0</v>
      </c>
      <c r="K69" s="91"/>
      <c r="L69" s="130"/>
      <c r="M69" s="93"/>
      <c r="N69" s="93"/>
      <c r="O69" s="93"/>
      <c r="P69" s="91"/>
      <c r="Q69" s="91"/>
      <c r="R69" s="94"/>
      <c r="S69" s="42"/>
      <c r="T69" s="42"/>
      <c r="U69" s="42"/>
      <c r="V69" s="42"/>
      <c r="W69" s="93"/>
      <c r="X69" s="93"/>
      <c r="Y69" s="93"/>
      <c r="Z69" s="93"/>
      <c r="AA69" s="93"/>
      <c r="AB69" s="93"/>
      <c r="AC69" s="93"/>
      <c r="AD69" s="42"/>
      <c r="AE69" s="42"/>
      <c r="AF69" s="42"/>
      <c r="AG69" s="42"/>
      <c r="AH69" s="42"/>
      <c r="AI69" s="42"/>
      <c r="AJ69" s="42"/>
      <c r="AK69" s="93"/>
      <c r="AL69" s="93"/>
      <c r="AM69" s="131"/>
      <c r="AN69" s="93"/>
      <c r="AO69" s="93"/>
      <c r="AP69" s="93"/>
      <c r="AQ69" s="93"/>
      <c r="AR69" s="97"/>
      <c r="AS69" s="97"/>
      <c r="AT69" s="97"/>
      <c r="AU69" s="97"/>
      <c r="AV69" s="97"/>
      <c r="AW69" s="42"/>
      <c r="AX69" s="42"/>
      <c r="AY69" s="42"/>
      <c r="AZ69" s="42"/>
      <c r="BA69" s="42"/>
      <c r="BB69" s="42"/>
      <c r="BC69" s="42"/>
      <c r="BD69" s="42"/>
      <c r="BE69" s="42"/>
      <c r="BF69" s="42"/>
      <c r="BG69" s="98"/>
      <c r="BH69" s="98"/>
      <c r="BI69" s="98"/>
      <c r="BJ69" s="98"/>
      <c r="BK69" s="98"/>
      <c r="BL69" s="42"/>
      <c r="BM69" s="42"/>
      <c r="BN69" s="42"/>
      <c r="BO69" s="42"/>
      <c r="BP69" s="42"/>
      <c r="BQ69" s="42"/>
      <c r="BR69" s="42"/>
      <c r="BS69" s="42"/>
      <c r="BT69" s="42"/>
      <c r="BU69" s="42"/>
      <c r="BV69" s="99"/>
      <c r="BW69" s="99"/>
      <c r="BX69" s="99"/>
      <c r="BY69" s="99"/>
      <c r="BZ69" s="99"/>
      <c r="CA69" s="42"/>
      <c r="CB69" s="42"/>
      <c r="CC69" s="42"/>
      <c r="CD69" s="42"/>
      <c r="CE69" s="42"/>
    </row>
    <row r="70">
      <c r="A70" s="103">
        <v>3.4</v>
      </c>
      <c r="B70" s="88" t="s">
        <v>106</v>
      </c>
      <c r="C70" s="114"/>
      <c r="D70" s="113"/>
      <c r="E70" s="113"/>
      <c r="F70" s="90">
        <v>0.0</v>
      </c>
      <c r="G70" s="128"/>
      <c r="H70" s="128"/>
      <c r="I70" s="128"/>
      <c r="J70" s="141">
        <v>0.0</v>
      </c>
      <c r="K70" s="102"/>
      <c r="L70" s="130"/>
      <c r="M70" s="93"/>
      <c r="N70" s="93"/>
      <c r="O70" s="93"/>
      <c r="P70" s="91"/>
      <c r="Q70" s="91"/>
      <c r="R70" s="94"/>
      <c r="S70" s="42"/>
      <c r="T70" s="42"/>
      <c r="U70" s="42"/>
      <c r="V70" s="42"/>
      <c r="W70" s="93"/>
      <c r="X70" s="93"/>
      <c r="Y70" s="93"/>
      <c r="Z70" s="93"/>
      <c r="AA70" s="93"/>
      <c r="AB70" s="93"/>
      <c r="AC70" s="93"/>
      <c r="AD70" s="42"/>
      <c r="AE70" s="42"/>
      <c r="AF70" s="42"/>
      <c r="AG70" s="42"/>
      <c r="AH70" s="42"/>
      <c r="AI70" s="42"/>
      <c r="AJ70" s="42"/>
      <c r="AK70" s="93"/>
      <c r="AL70" s="93"/>
      <c r="AM70" s="131"/>
      <c r="AN70" s="93"/>
      <c r="AO70" s="93"/>
      <c r="AP70" s="93"/>
      <c r="AQ70" s="93"/>
      <c r="AR70" s="97"/>
      <c r="AS70" s="97"/>
      <c r="AT70" s="97"/>
      <c r="AU70" s="97"/>
      <c r="AV70" s="97"/>
      <c r="AW70" s="42"/>
      <c r="AX70" s="42"/>
      <c r="AY70" s="42"/>
      <c r="AZ70" s="42"/>
      <c r="BA70" s="42"/>
      <c r="BB70" s="42"/>
      <c r="BC70" s="42"/>
      <c r="BD70" s="42"/>
      <c r="BE70" s="42"/>
      <c r="BF70" s="42"/>
      <c r="BG70" s="98"/>
      <c r="BH70" s="98"/>
      <c r="BI70" s="98"/>
      <c r="BJ70" s="98"/>
      <c r="BK70" s="98"/>
      <c r="BL70" s="42"/>
      <c r="BM70" s="42"/>
      <c r="BN70" s="42"/>
      <c r="BO70" s="42"/>
      <c r="BP70" s="42"/>
      <c r="BQ70" s="42"/>
      <c r="BR70" s="42"/>
      <c r="BS70" s="42"/>
      <c r="BT70" s="42"/>
      <c r="BU70" s="42"/>
      <c r="BV70" s="99"/>
      <c r="BW70" s="99"/>
      <c r="BX70" s="99"/>
      <c r="BY70" s="99"/>
      <c r="BZ70" s="99"/>
      <c r="CA70" s="42"/>
      <c r="CB70" s="42"/>
      <c r="CC70" s="42"/>
      <c r="CD70" s="42"/>
      <c r="CE70" s="42"/>
    </row>
    <row r="71">
      <c r="A71" s="103">
        <v>3.5</v>
      </c>
      <c r="B71" s="88" t="s">
        <v>108</v>
      </c>
      <c r="C71" s="114"/>
      <c r="D71" s="113"/>
      <c r="E71" s="113"/>
      <c r="F71" s="90">
        <v>0.0</v>
      </c>
      <c r="G71" s="128"/>
      <c r="H71" s="128"/>
      <c r="I71" s="128"/>
      <c r="J71" s="141">
        <v>0.0</v>
      </c>
      <c r="K71" s="91"/>
      <c r="L71" s="130"/>
      <c r="M71" s="93"/>
      <c r="N71" s="93"/>
      <c r="O71" s="93"/>
      <c r="P71" s="91"/>
      <c r="Q71" s="91"/>
      <c r="R71" s="94"/>
      <c r="S71" s="42"/>
      <c r="T71" s="42"/>
      <c r="U71" s="42"/>
      <c r="V71" s="42"/>
      <c r="W71" s="93"/>
      <c r="X71" s="93"/>
      <c r="Y71" s="93"/>
      <c r="Z71" s="93"/>
      <c r="AA71" s="93"/>
      <c r="AB71" s="93"/>
      <c r="AC71" s="93"/>
      <c r="AD71" s="42"/>
      <c r="AE71" s="42"/>
      <c r="AF71" s="42"/>
      <c r="AG71" s="42"/>
      <c r="AH71" s="42"/>
      <c r="AI71" s="42"/>
      <c r="AJ71" s="42"/>
      <c r="AK71" s="93"/>
      <c r="AL71" s="93"/>
      <c r="AM71" s="131"/>
      <c r="AN71" s="93"/>
      <c r="AO71" s="93"/>
      <c r="AP71" s="93"/>
      <c r="AQ71" s="93"/>
      <c r="AR71" s="97"/>
      <c r="AS71" s="97"/>
      <c r="AT71" s="97"/>
      <c r="AU71" s="97"/>
      <c r="AV71" s="97"/>
      <c r="AW71" s="42"/>
      <c r="AX71" s="42"/>
      <c r="AY71" s="42"/>
      <c r="AZ71" s="42"/>
      <c r="BA71" s="42"/>
      <c r="BB71" s="42"/>
      <c r="BC71" s="42"/>
      <c r="BD71" s="42"/>
      <c r="BE71" s="42"/>
      <c r="BF71" s="42"/>
      <c r="BG71" s="98"/>
      <c r="BH71" s="98"/>
      <c r="BI71" s="98"/>
      <c r="BJ71" s="98"/>
      <c r="BK71" s="98"/>
      <c r="BL71" s="42"/>
      <c r="BM71" s="42"/>
      <c r="BN71" s="42"/>
      <c r="BO71" s="42"/>
      <c r="BP71" s="42"/>
      <c r="BQ71" s="42"/>
      <c r="BR71" s="42"/>
      <c r="BS71" s="42"/>
      <c r="BT71" s="42"/>
      <c r="BU71" s="42"/>
      <c r="BV71" s="99"/>
      <c r="BW71" s="99"/>
      <c r="BX71" s="99"/>
      <c r="BY71" s="99"/>
      <c r="BZ71" s="99"/>
      <c r="CA71" s="42"/>
      <c r="CB71" s="42"/>
      <c r="CC71" s="42"/>
      <c r="CD71" s="42"/>
      <c r="CE71" s="42"/>
    </row>
    <row r="72">
      <c r="A72" s="85">
        <v>4.0</v>
      </c>
      <c r="B72" s="116" t="s">
        <v>111</v>
      </c>
      <c r="C72" s="77"/>
      <c r="D72" s="78"/>
      <c r="E72" s="78"/>
      <c r="F72" s="77"/>
      <c r="G72" s="105"/>
      <c r="H72" s="105"/>
      <c r="I72" s="105"/>
      <c r="J72" s="125"/>
      <c r="K72" s="77"/>
      <c r="L72" s="137"/>
      <c r="M72" s="77"/>
      <c r="N72" s="77"/>
      <c r="O72" s="77"/>
      <c r="P72" s="77"/>
      <c r="Q72" s="77"/>
      <c r="R72" s="107"/>
      <c r="S72" s="108"/>
      <c r="T72" s="108"/>
      <c r="U72" s="77"/>
      <c r="V72" s="77"/>
      <c r="W72" s="77"/>
      <c r="X72" s="77"/>
      <c r="Y72" s="77"/>
      <c r="Z72" s="77"/>
      <c r="AA72" s="77"/>
      <c r="AB72" s="77"/>
      <c r="AC72" s="77"/>
      <c r="AD72" s="77"/>
      <c r="AE72" s="77"/>
      <c r="AF72" s="77"/>
      <c r="AG72" s="77"/>
      <c r="AH72" s="77"/>
      <c r="AI72" s="77"/>
      <c r="AJ72" s="77"/>
      <c r="AK72" s="77"/>
      <c r="AL72" s="77"/>
      <c r="AM72" s="138"/>
      <c r="AN72" s="77"/>
      <c r="AO72" s="77"/>
      <c r="AP72" s="77"/>
      <c r="AQ72" s="77"/>
      <c r="AR72" s="77"/>
      <c r="AS72" s="77"/>
      <c r="AT72" s="77"/>
      <c r="AU72" s="77"/>
      <c r="AV72" s="77"/>
      <c r="AW72" s="77"/>
      <c r="AX72" s="77"/>
      <c r="AY72" s="77"/>
      <c r="AZ72" s="77"/>
      <c r="BA72" s="77"/>
      <c r="BB72" s="77"/>
      <c r="BC72" s="77"/>
      <c r="BD72" s="77"/>
      <c r="BE72" s="77"/>
      <c r="BF72" s="77"/>
      <c r="BG72" s="77"/>
      <c r="BH72" s="77"/>
      <c r="BI72" s="77"/>
      <c r="BJ72" s="77"/>
      <c r="BK72" s="77"/>
      <c r="BL72" s="77"/>
      <c r="BM72" s="77"/>
      <c r="BN72" s="77"/>
      <c r="BO72" s="77"/>
      <c r="BP72" s="77"/>
      <c r="BQ72" s="77"/>
      <c r="BR72" s="77"/>
      <c r="BS72" s="77"/>
      <c r="BT72" s="77"/>
      <c r="BU72" s="77"/>
      <c r="BV72" s="77"/>
      <c r="BW72" s="77"/>
      <c r="BX72" s="77"/>
      <c r="BY72" s="77"/>
      <c r="BZ72" s="77"/>
      <c r="CA72" s="77"/>
      <c r="CB72" s="77"/>
      <c r="CC72" s="77"/>
      <c r="CD72" s="77"/>
      <c r="CE72" s="77"/>
    </row>
    <row r="73">
      <c r="A73" s="87">
        <v>3.1</v>
      </c>
      <c r="B73" s="88" t="s">
        <v>103</v>
      </c>
      <c r="C73" s="114"/>
      <c r="D73" s="113"/>
      <c r="E73" s="113"/>
      <c r="F73" s="90">
        <v>0.0</v>
      </c>
      <c r="G73" s="128"/>
      <c r="H73" s="128"/>
      <c r="I73" s="128"/>
      <c r="J73" s="141">
        <v>0.0</v>
      </c>
      <c r="K73" s="91"/>
      <c r="L73" s="130"/>
      <c r="M73" s="93"/>
      <c r="N73" s="93"/>
      <c r="O73" s="93"/>
      <c r="P73" s="91"/>
      <c r="Q73" s="91"/>
      <c r="R73" s="94"/>
      <c r="S73" s="42"/>
      <c r="T73" s="42"/>
      <c r="U73" s="42"/>
      <c r="V73" s="42"/>
      <c r="W73" s="93"/>
      <c r="X73" s="93"/>
      <c r="Y73" s="93"/>
      <c r="Z73" s="93"/>
      <c r="AA73" s="93"/>
      <c r="AB73" s="93"/>
      <c r="AC73" s="93"/>
      <c r="AD73" s="42"/>
      <c r="AE73" s="42"/>
      <c r="AF73" s="42"/>
      <c r="AG73" s="42"/>
      <c r="AH73" s="42"/>
      <c r="AI73" s="42"/>
      <c r="AJ73" s="42"/>
      <c r="AK73" s="93"/>
      <c r="AL73" s="93"/>
      <c r="AM73" s="131"/>
      <c r="AN73" s="93"/>
      <c r="AO73" s="93"/>
      <c r="AP73" s="93"/>
      <c r="AQ73" s="93"/>
      <c r="AR73" s="97"/>
      <c r="AS73" s="97"/>
      <c r="AT73" s="97"/>
      <c r="AU73" s="97"/>
      <c r="AV73" s="97"/>
      <c r="AW73" s="42"/>
      <c r="AX73" s="42"/>
      <c r="AY73" s="42"/>
      <c r="AZ73" s="42"/>
      <c r="BA73" s="42"/>
      <c r="BB73" s="42"/>
      <c r="BC73" s="42"/>
      <c r="BD73" s="42"/>
      <c r="BE73" s="42"/>
      <c r="BF73" s="42"/>
      <c r="BG73" s="98"/>
      <c r="BH73" s="98"/>
      <c r="BI73" s="98"/>
      <c r="BJ73" s="98"/>
      <c r="BK73" s="98"/>
      <c r="BL73" s="42"/>
      <c r="BM73" s="42"/>
      <c r="BN73" s="42"/>
      <c r="BO73" s="42"/>
      <c r="BP73" s="42"/>
      <c r="BQ73" s="42"/>
      <c r="BR73" s="42"/>
      <c r="BS73" s="42"/>
      <c r="BT73" s="42"/>
      <c r="BU73" s="42"/>
      <c r="BV73" s="99"/>
      <c r="BW73" s="99"/>
      <c r="BX73" s="99"/>
      <c r="BY73" s="99"/>
      <c r="BZ73" s="99"/>
      <c r="CA73" s="42"/>
      <c r="CB73" s="42"/>
      <c r="CC73" s="42"/>
      <c r="CD73" s="42"/>
      <c r="CE73" s="42"/>
    </row>
    <row r="74">
      <c r="A74" s="87">
        <v>3.2</v>
      </c>
      <c r="B74" s="88" t="s">
        <v>112</v>
      </c>
      <c r="C74" s="114"/>
      <c r="D74" s="113"/>
      <c r="E74" s="113"/>
      <c r="F74" s="90">
        <v>0.0</v>
      </c>
      <c r="G74" s="128"/>
      <c r="H74" s="128"/>
      <c r="I74" s="128"/>
      <c r="J74" s="141">
        <v>0.0</v>
      </c>
      <c r="K74" s="91"/>
      <c r="L74" s="130"/>
      <c r="M74" s="93"/>
      <c r="N74" s="93"/>
      <c r="O74" s="93"/>
      <c r="P74" s="91"/>
      <c r="Q74" s="91"/>
      <c r="R74" s="94"/>
      <c r="S74" s="42"/>
      <c r="T74" s="42"/>
      <c r="U74" s="42"/>
      <c r="V74" s="42"/>
      <c r="W74" s="93"/>
      <c r="X74" s="93"/>
      <c r="Y74" s="93"/>
      <c r="Z74" s="93"/>
      <c r="AA74" s="93"/>
      <c r="AB74" s="93"/>
      <c r="AC74" s="93"/>
      <c r="AD74" s="42"/>
      <c r="AE74" s="42"/>
      <c r="AF74" s="42"/>
      <c r="AG74" s="42"/>
      <c r="AH74" s="42"/>
      <c r="AI74" s="42"/>
      <c r="AJ74" s="42"/>
      <c r="AK74" s="93"/>
      <c r="AL74" s="93"/>
      <c r="AM74" s="131"/>
      <c r="AN74" s="93"/>
      <c r="AO74" s="93"/>
      <c r="AP74" s="93"/>
      <c r="AQ74" s="93"/>
      <c r="AR74" s="97"/>
      <c r="AS74" s="97"/>
      <c r="AT74" s="97"/>
      <c r="AU74" s="97"/>
      <c r="AV74" s="97"/>
      <c r="AW74" s="42"/>
      <c r="AX74" s="42"/>
      <c r="AY74" s="42"/>
      <c r="AZ74" s="42"/>
      <c r="BA74" s="42"/>
      <c r="BB74" s="42"/>
      <c r="BC74" s="42"/>
      <c r="BD74" s="42"/>
      <c r="BE74" s="42"/>
      <c r="BF74" s="42"/>
      <c r="BG74" s="98"/>
      <c r="BH74" s="98"/>
      <c r="BI74" s="98"/>
      <c r="BJ74" s="98"/>
      <c r="BK74" s="98"/>
      <c r="BL74" s="42"/>
      <c r="BM74" s="42"/>
      <c r="BN74" s="42"/>
      <c r="BO74" s="42"/>
      <c r="BP74" s="42"/>
      <c r="BQ74" s="42"/>
      <c r="BR74" s="42"/>
      <c r="BS74" s="42"/>
      <c r="BT74" s="42"/>
      <c r="BU74" s="42"/>
      <c r="BV74" s="99"/>
      <c r="BW74" s="99"/>
      <c r="BX74" s="99"/>
      <c r="BY74" s="99"/>
      <c r="BZ74" s="99"/>
      <c r="CA74" s="42"/>
      <c r="CB74" s="42"/>
      <c r="CC74" s="42"/>
      <c r="CD74" s="42"/>
      <c r="CE74" s="42"/>
    </row>
    <row r="75">
      <c r="A75" s="103">
        <v>3.3</v>
      </c>
      <c r="B75" s="88" t="s">
        <v>105</v>
      </c>
      <c r="C75" s="114"/>
      <c r="D75" s="113"/>
      <c r="E75" s="113"/>
      <c r="F75" s="90">
        <v>0.0</v>
      </c>
      <c r="G75" s="128"/>
      <c r="H75" s="128"/>
      <c r="I75" s="128"/>
      <c r="J75" s="141">
        <v>0.0</v>
      </c>
      <c r="K75" s="91"/>
      <c r="L75" s="130"/>
      <c r="M75" s="93"/>
      <c r="N75" s="93"/>
      <c r="O75" s="93"/>
      <c r="P75" s="91"/>
      <c r="Q75" s="91"/>
      <c r="R75" s="94"/>
      <c r="S75" s="42"/>
      <c r="T75" s="42"/>
      <c r="U75" s="42"/>
      <c r="V75" s="42"/>
      <c r="W75" s="93"/>
      <c r="X75" s="93"/>
      <c r="Y75" s="93"/>
      <c r="Z75" s="93"/>
      <c r="AA75" s="93"/>
      <c r="AB75" s="93"/>
      <c r="AC75" s="93"/>
      <c r="AD75" s="42"/>
      <c r="AE75" s="42"/>
      <c r="AF75" s="42"/>
      <c r="AG75" s="42"/>
      <c r="AH75" s="42"/>
      <c r="AI75" s="42"/>
      <c r="AJ75" s="42"/>
      <c r="AK75" s="93"/>
      <c r="AL75" s="93"/>
      <c r="AM75" s="131"/>
      <c r="AN75" s="93"/>
      <c r="AO75" s="93"/>
      <c r="AP75" s="93"/>
      <c r="AQ75" s="93"/>
      <c r="AR75" s="97"/>
      <c r="AS75" s="97"/>
      <c r="AT75" s="97"/>
      <c r="AU75" s="97"/>
      <c r="AV75" s="97"/>
      <c r="AW75" s="42"/>
      <c r="AX75" s="42"/>
      <c r="AY75" s="42"/>
      <c r="AZ75" s="42"/>
      <c r="BA75" s="42"/>
      <c r="BB75" s="42"/>
      <c r="BC75" s="42"/>
      <c r="BD75" s="42"/>
      <c r="BE75" s="42"/>
      <c r="BF75" s="42"/>
      <c r="BG75" s="98"/>
      <c r="BH75" s="98"/>
      <c r="BI75" s="98"/>
      <c r="BJ75" s="98"/>
      <c r="BK75" s="98"/>
      <c r="BL75" s="42"/>
      <c r="BM75" s="42"/>
      <c r="BN75" s="42"/>
      <c r="BO75" s="42"/>
      <c r="BP75" s="42"/>
      <c r="BQ75" s="42"/>
      <c r="BR75" s="42"/>
      <c r="BS75" s="42"/>
      <c r="BT75" s="42"/>
      <c r="BU75" s="42"/>
      <c r="BV75" s="99"/>
      <c r="BW75" s="99"/>
      <c r="BX75" s="99"/>
      <c r="BY75" s="99"/>
      <c r="BZ75" s="99"/>
      <c r="CA75" s="42"/>
      <c r="CB75" s="42"/>
      <c r="CC75" s="42"/>
      <c r="CD75" s="42"/>
      <c r="CE75" s="42"/>
    </row>
    <row r="76">
      <c r="A76" s="103">
        <v>3.4</v>
      </c>
      <c r="B76" s="88" t="s">
        <v>106</v>
      </c>
      <c r="C76" s="114"/>
      <c r="D76" s="113"/>
      <c r="E76" s="113"/>
      <c r="F76" s="90">
        <v>0.0</v>
      </c>
      <c r="G76" s="128"/>
      <c r="H76" s="128"/>
      <c r="I76" s="128"/>
      <c r="J76" s="141">
        <v>0.0</v>
      </c>
      <c r="K76" s="102"/>
      <c r="L76" s="130"/>
      <c r="M76" s="93"/>
      <c r="N76" s="93"/>
      <c r="O76" s="93"/>
      <c r="P76" s="91"/>
      <c r="Q76" s="91"/>
      <c r="R76" s="94"/>
      <c r="S76" s="42"/>
      <c r="T76" s="42"/>
      <c r="U76" s="42"/>
      <c r="V76" s="42"/>
      <c r="W76" s="93"/>
      <c r="X76" s="93"/>
      <c r="Y76" s="93"/>
      <c r="Z76" s="93"/>
      <c r="AA76" s="93"/>
      <c r="AB76" s="93"/>
      <c r="AC76" s="93"/>
      <c r="AD76" s="42"/>
      <c r="AE76" s="42"/>
      <c r="AF76" s="42"/>
      <c r="AG76" s="42"/>
      <c r="AH76" s="42"/>
      <c r="AI76" s="95"/>
      <c r="AJ76" s="42"/>
      <c r="AK76" s="93"/>
      <c r="AL76" s="93"/>
      <c r="AM76" s="131"/>
      <c r="AN76" s="93"/>
      <c r="AO76" s="93"/>
      <c r="AP76" s="93"/>
      <c r="AQ76" s="93"/>
      <c r="AR76" s="97"/>
      <c r="AS76" s="97"/>
      <c r="AT76" s="97"/>
      <c r="AU76" s="97"/>
      <c r="AV76" s="97"/>
      <c r="AW76" s="42"/>
      <c r="AX76" s="42"/>
      <c r="AY76" s="42"/>
      <c r="AZ76" s="42"/>
      <c r="BA76" s="42"/>
      <c r="BB76" s="42"/>
      <c r="BC76" s="42"/>
      <c r="BD76" s="42"/>
      <c r="BE76" s="42"/>
      <c r="BF76" s="42"/>
      <c r="BG76" s="98"/>
      <c r="BH76" s="98"/>
      <c r="BI76" s="98"/>
      <c r="BJ76" s="98"/>
      <c r="BK76" s="98"/>
      <c r="BL76" s="42"/>
      <c r="BM76" s="42"/>
      <c r="BN76" s="42"/>
      <c r="BO76" s="42"/>
      <c r="BP76" s="42"/>
      <c r="BQ76" s="42"/>
      <c r="BR76" s="42"/>
      <c r="BS76" s="42"/>
      <c r="BT76" s="42"/>
      <c r="BU76" s="42"/>
      <c r="BV76" s="99"/>
      <c r="BW76" s="99"/>
      <c r="BX76" s="99"/>
      <c r="BY76" s="99"/>
      <c r="BZ76" s="99"/>
      <c r="CA76" s="42"/>
      <c r="CB76" s="42"/>
      <c r="CC76" s="42"/>
      <c r="CD76" s="42"/>
      <c r="CE76" s="42"/>
    </row>
    <row r="77">
      <c r="A77" s="103">
        <v>3.5</v>
      </c>
      <c r="B77" s="88" t="s">
        <v>108</v>
      </c>
      <c r="C77" s="114"/>
      <c r="D77" s="113"/>
      <c r="E77" s="113"/>
      <c r="F77" s="90"/>
      <c r="G77" s="128"/>
      <c r="H77" s="128"/>
      <c r="I77" s="128"/>
      <c r="J77" s="141"/>
      <c r="K77" s="102"/>
      <c r="L77" s="130"/>
      <c r="M77" s="93"/>
      <c r="N77" s="93"/>
      <c r="O77" s="93"/>
      <c r="P77" s="91"/>
      <c r="Q77" s="91"/>
      <c r="R77" s="94"/>
      <c r="S77" s="42"/>
      <c r="T77" s="42"/>
      <c r="U77" s="42"/>
      <c r="V77" s="42"/>
      <c r="W77" s="93"/>
      <c r="X77" s="93"/>
      <c r="Y77" s="93"/>
      <c r="Z77" s="93"/>
      <c r="AA77" s="93"/>
      <c r="AB77" s="93"/>
      <c r="AC77" s="93"/>
      <c r="AD77" s="42"/>
      <c r="AE77" s="42"/>
      <c r="AF77" s="42"/>
      <c r="AG77" s="42"/>
      <c r="AH77" s="42"/>
      <c r="AI77" s="95"/>
      <c r="AJ77" s="42"/>
      <c r="AK77" s="93"/>
      <c r="AL77" s="93"/>
      <c r="AM77" s="142"/>
      <c r="AN77" s="93"/>
      <c r="AO77" s="93"/>
      <c r="AP77" s="93"/>
      <c r="AQ77" s="93"/>
      <c r="AR77" s="97"/>
      <c r="AS77" s="97"/>
      <c r="AT77" s="97"/>
      <c r="AU77" s="97"/>
      <c r="AV77" s="97"/>
      <c r="AW77" s="42"/>
      <c r="AX77" s="42"/>
      <c r="AY77" s="42"/>
      <c r="AZ77" s="42"/>
      <c r="BA77" s="42"/>
      <c r="BB77" s="42"/>
      <c r="BC77" s="42"/>
      <c r="BD77" s="42"/>
      <c r="BE77" s="42"/>
      <c r="BF77" s="42"/>
      <c r="BG77" s="98"/>
      <c r="BH77" s="98"/>
      <c r="BI77" s="98"/>
      <c r="BJ77" s="98"/>
      <c r="BK77" s="98"/>
      <c r="BL77" s="42"/>
      <c r="BM77" s="42"/>
      <c r="BN77" s="42"/>
      <c r="BO77" s="42"/>
      <c r="BP77" s="42"/>
      <c r="BQ77" s="42"/>
      <c r="BR77" s="42"/>
      <c r="BS77" s="42"/>
      <c r="BT77" s="42"/>
      <c r="BU77" s="42"/>
      <c r="BV77" s="99"/>
      <c r="BW77" s="99"/>
      <c r="BX77" s="99"/>
      <c r="BY77" s="99"/>
      <c r="BZ77" s="99"/>
      <c r="CA77" s="42"/>
      <c r="CB77" s="42"/>
      <c r="CC77" s="42"/>
      <c r="CD77" s="42"/>
      <c r="CE77" s="42"/>
    </row>
    <row r="78">
      <c r="A78" s="85">
        <v>4.0</v>
      </c>
      <c r="B78" s="116" t="s">
        <v>113</v>
      </c>
      <c r="C78" s="77"/>
      <c r="D78" s="78"/>
      <c r="E78" s="78"/>
      <c r="F78" s="77"/>
      <c r="G78" s="105" t="str">
        <f>#REF!+F78</f>
        <v>#REF!</v>
      </c>
      <c r="H78" s="105">
        <f>ROUND(F78/$G$37,1)</f>
        <v>0</v>
      </c>
      <c r="I78" s="105">
        <f>I76+H78</f>
        <v>0</v>
      </c>
      <c r="J78" s="105" t="str">
        <f>G78*$J$3</f>
        <v>#REF!</v>
      </c>
      <c r="K78" s="77"/>
      <c r="L78" s="137"/>
      <c r="M78" s="77"/>
      <c r="N78" s="77"/>
      <c r="O78" s="77"/>
      <c r="P78" s="77"/>
      <c r="Q78" s="77"/>
      <c r="R78" s="107"/>
      <c r="S78" s="108"/>
      <c r="T78" s="108"/>
      <c r="U78" s="77"/>
      <c r="V78" s="77"/>
      <c r="W78" s="77"/>
      <c r="X78" s="77"/>
      <c r="Y78" s="77"/>
      <c r="Z78" s="77"/>
      <c r="AA78" s="77"/>
      <c r="AB78" s="77"/>
      <c r="AC78" s="77"/>
      <c r="AD78" s="77"/>
      <c r="AE78" s="77"/>
      <c r="AF78" s="77"/>
      <c r="AG78" s="77"/>
      <c r="AH78" s="77"/>
      <c r="AI78" s="77"/>
      <c r="AJ78" s="77"/>
      <c r="AK78" s="77"/>
      <c r="AL78" s="77"/>
      <c r="AM78" s="138"/>
      <c r="AN78" s="77"/>
      <c r="AO78" s="77"/>
      <c r="AP78" s="77"/>
      <c r="AQ78" s="77"/>
      <c r="AR78" s="77"/>
      <c r="AS78" s="77"/>
      <c r="AT78" s="77"/>
      <c r="AU78" s="77"/>
      <c r="AV78" s="77"/>
      <c r="AW78" s="77"/>
      <c r="AX78" s="77"/>
      <c r="AY78" s="77"/>
      <c r="AZ78" s="77"/>
      <c r="BA78" s="77"/>
      <c r="BB78" s="77"/>
      <c r="BC78" s="77"/>
      <c r="BD78" s="77"/>
      <c r="BE78" s="77"/>
      <c r="BF78" s="77"/>
      <c r="BG78" s="77"/>
      <c r="BH78" s="77"/>
      <c r="BI78" s="77"/>
      <c r="BJ78" s="77"/>
      <c r="BK78" s="77"/>
      <c r="BL78" s="77"/>
      <c r="BM78" s="77"/>
      <c r="BN78" s="77"/>
      <c r="BO78" s="77"/>
      <c r="BP78" s="77"/>
      <c r="BQ78" s="77"/>
      <c r="BR78" s="77"/>
      <c r="BS78" s="77"/>
      <c r="BT78" s="77"/>
      <c r="BU78" s="77"/>
      <c r="BV78" s="77"/>
      <c r="BW78" s="77"/>
      <c r="BX78" s="77"/>
      <c r="BY78" s="77"/>
      <c r="BZ78" s="77"/>
      <c r="CA78" s="77"/>
      <c r="CB78" s="77"/>
      <c r="CC78" s="77"/>
      <c r="CD78" s="77"/>
      <c r="CE78" s="77"/>
    </row>
    <row r="79">
      <c r="L79" s="118"/>
      <c r="AM79" s="119"/>
      <c r="AN79" s="46" t="s">
        <v>127</v>
      </c>
    </row>
    <row r="80">
      <c r="L80" s="118"/>
      <c r="AM80" s="119"/>
    </row>
    <row r="81">
      <c r="K81" s="54" t="s">
        <v>128</v>
      </c>
      <c r="L81" s="47"/>
      <c r="M81" s="39"/>
      <c r="N81" s="39"/>
      <c r="O81" s="39"/>
      <c r="AM81" s="143"/>
      <c r="AN81" s="54" t="s">
        <v>129</v>
      </c>
      <c r="AO81" s="39"/>
      <c r="AP81" s="39"/>
      <c r="AQ81" s="39"/>
      <c r="AR81" s="39"/>
      <c r="AS81" s="39"/>
      <c r="AT81" s="39"/>
      <c r="AU81" s="39"/>
      <c r="AV81" s="39"/>
      <c r="AW81" s="39"/>
      <c r="AX81" s="39"/>
    </row>
    <row r="82">
      <c r="A82" s="144" t="s">
        <v>130</v>
      </c>
      <c r="B82" s="145"/>
      <c r="C82" s="145"/>
      <c r="D82" s="145"/>
      <c r="E82" s="145"/>
      <c r="F82" s="145"/>
      <c r="G82" s="145"/>
      <c r="H82" s="145"/>
      <c r="I82" s="145"/>
      <c r="J82" s="145"/>
      <c r="K82" s="146" t="s">
        <v>131</v>
      </c>
      <c r="L82" s="147"/>
      <c r="M82" s="148"/>
      <c r="N82" s="148"/>
      <c r="O82" s="148"/>
      <c r="P82" s="148"/>
      <c r="Q82" s="148"/>
      <c r="R82" s="148"/>
      <c r="S82" s="148"/>
      <c r="T82" s="148"/>
      <c r="U82" s="148"/>
      <c r="V82" s="148"/>
      <c r="W82" s="148"/>
      <c r="X82" s="148"/>
      <c r="Y82" s="148"/>
      <c r="Z82" s="148"/>
      <c r="AA82" s="148"/>
      <c r="AB82" s="148"/>
      <c r="AC82" s="148"/>
      <c r="AD82" s="148"/>
      <c r="AE82" s="148"/>
      <c r="AF82" s="148"/>
      <c r="AG82" s="148"/>
      <c r="AH82" s="148"/>
      <c r="AI82" s="148"/>
      <c r="AJ82" s="148"/>
      <c r="AK82" s="148"/>
      <c r="AL82" s="148"/>
      <c r="AM82" s="149"/>
      <c r="AN82" s="148"/>
      <c r="AO82" s="148"/>
      <c r="AP82" s="148"/>
      <c r="AQ82" s="148"/>
      <c r="AR82" s="148"/>
      <c r="AS82" s="148"/>
      <c r="AT82" s="148"/>
      <c r="AU82" s="148"/>
      <c r="AV82" s="148"/>
      <c r="AW82" s="148"/>
      <c r="AX82" s="148"/>
      <c r="AY82" s="148"/>
      <c r="AZ82" s="148"/>
      <c r="BA82" s="148"/>
      <c r="BB82" s="148"/>
      <c r="BC82" s="148"/>
      <c r="BD82" s="148"/>
      <c r="BE82" s="148"/>
      <c r="BF82" s="148"/>
      <c r="BG82" s="148"/>
      <c r="BH82" s="148"/>
      <c r="BI82" s="148"/>
      <c r="BJ82" s="148"/>
      <c r="BK82" s="148"/>
      <c r="BL82" s="148"/>
      <c r="BM82" s="148"/>
      <c r="BN82" s="148"/>
      <c r="BO82" s="148"/>
      <c r="BP82" s="148"/>
      <c r="BQ82" s="148"/>
      <c r="BR82" s="148"/>
      <c r="BS82" s="148"/>
      <c r="BT82" s="148"/>
      <c r="BU82" s="148"/>
      <c r="BV82" s="148"/>
      <c r="BW82" s="148"/>
      <c r="BX82" s="148"/>
      <c r="BY82" s="148"/>
      <c r="BZ82" s="148"/>
      <c r="CA82" s="148"/>
      <c r="CB82" s="148"/>
      <c r="CC82" s="148"/>
      <c r="CD82" s="148"/>
      <c r="CE82" s="150"/>
      <c r="CF82" s="145"/>
    </row>
    <row r="83">
      <c r="K83" s="123" t="s">
        <v>132</v>
      </c>
      <c r="L83" s="31"/>
      <c r="U83" s="151"/>
      <c r="AB83" s="151"/>
      <c r="AI83" s="151"/>
      <c r="AM83" s="143"/>
      <c r="AP83" s="151"/>
      <c r="AV83" s="151"/>
      <c r="BA83" s="151"/>
      <c r="BF83" s="151"/>
      <c r="BK83" s="151"/>
      <c r="BP83" s="151"/>
      <c r="BU83" s="151"/>
      <c r="BZ83" s="151"/>
      <c r="CE83" s="152"/>
    </row>
    <row r="84">
      <c r="K84" s="123" t="s">
        <v>133</v>
      </c>
      <c r="L84" s="31"/>
      <c r="U84" s="151"/>
      <c r="AB84" s="151"/>
      <c r="AI84" s="151"/>
      <c r="AM84" s="143"/>
      <c r="AP84" s="151"/>
      <c r="AV84" s="151"/>
      <c r="BA84" s="151"/>
      <c r="BF84" s="151"/>
      <c r="BK84" s="151"/>
      <c r="BP84" s="151"/>
      <c r="BU84" s="151"/>
      <c r="BZ84" s="151"/>
      <c r="CE84" s="152"/>
    </row>
    <row r="85">
      <c r="K85" s="123" t="s">
        <v>134</v>
      </c>
      <c r="L85" s="31"/>
      <c r="U85" s="151"/>
      <c r="AB85" s="151"/>
      <c r="AI85" s="151"/>
      <c r="AM85" s="143"/>
      <c r="AP85" s="151"/>
      <c r="AV85" s="151"/>
      <c r="BA85" s="151"/>
      <c r="BF85" s="151"/>
      <c r="BK85" s="151"/>
      <c r="BP85" s="151"/>
      <c r="BU85" s="151"/>
      <c r="BZ85" s="151"/>
      <c r="CE85" s="152"/>
    </row>
    <row r="86">
      <c r="K86" s="123" t="s">
        <v>135</v>
      </c>
      <c r="L86" s="31"/>
      <c r="U86" s="151"/>
      <c r="AB86" s="151"/>
      <c r="AI86" s="151"/>
      <c r="AM86" s="143"/>
      <c r="AP86" s="151"/>
      <c r="AV86" s="151"/>
      <c r="BA86" s="151"/>
      <c r="BF86" s="151"/>
      <c r="BK86" s="151"/>
      <c r="BP86" s="151"/>
      <c r="BU86" s="151"/>
      <c r="BZ86" s="151"/>
      <c r="CE86" s="152"/>
    </row>
    <row r="87">
      <c r="K87" s="153" t="s">
        <v>136</v>
      </c>
      <c r="L87" s="31"/>
      <c r="U87" s="151"/>
      <c r="AB87" s="151"/>
      <c r="AI87" s="151"/>
      <c r="AM87" s="143"/>
      <c r="AP87" s="151"/>
      <c r="AV87" s="151"/>
      <c r="BA87" s="151"/>
      <c r="BF87" s="151"/>
      <c r="BK87" s="151"/>
      <c r="BP87" s="151"/>
      <c r="BU87" s="151"/>
      <c r="BZ87" s="151"/>
      <c r="CE87" s="152"/>
    </row>
    <row r="88">
      <c r="A88" s="154"/>
      <c r="B88" s="154"/>
      <c r="C88" s="154"/>
      <c r="D88" s="154"/>
      <c r="E88" s="154"/>
      <c r="F88" s="154"/>
      <c r="G88" s="154"/>
      <c r="H88" s="154"/>
      <c r="I88" s="154"/>
      <c r="J88" s="154"/>
      <c r="K88" s="123" t="s">
        <v>137</v>
      </c>
      <c r="L88" s="155"/>
      <c r="M88" s="154"/>
      <c r="N88" s="154"/>
      <c r="O88" s="154"/>
      <c r="P88" s="154"/>
      <c r="Q88" s="154"/>
      <c r="R88" s="154"/>
      <c r="S88" s="154"/>
      <c r="T88" s="154"/>
      <c r="U88" s="156"/>
      <c r="V88" s="154"/>
      <c r="W88" s="154"/>
      <c r="X88" s="154"/>
      <c r="Y88" s="154"/>
      <c r="Z88" s="154"/>
      <c r="AA88" s="154"/>
      <c r="AB88" s="156"/>
      <c r="AC88" s="154"/>
      <c r="AD88" s="154"/>
      <c r="AE88" s="154"/>
      <c r="AF88" s="154"/>
      <c r="AG88" s="154"/>
      <c r="AH88" s="154"/>
      <c r="AI88" s="156"/>
      <c r="AJ88" s="154"/>
      <c r="AK88" s="154"/>
      <c r="AL88" s="154"/>
      <c r="AM88" s="157"/>
      <c r="AN88" s="154"/>
      <c r="AO88" s="154"/>
      <c r="AP88" s="156"/>
      <c r="AQ88" s="154"/>
      <c r="AR88" s="154"/>
      <c r="AS88" s="154"/>
      <c r="AT88" s="154"/>
      <c r="AU88" s="154"/>
      <c r="AV88" s="156"/>
      <c r="AW88" s="154"/>
      <c r="AX88" s="154"/>
      <c r="AY88" s="154"/>
      <c r="AZ88" s="154"/>
      <c r="BA88" s="156"/>
      <c r="BB88" s="154"/>
      <c r="BC88" s="154"/>
      <c r="BD88" s="154"/>
      <c r="BE88" s="154"/>
      <c r="BF88" s="156"/>
      <c r="BG88" s="154"/>
      <c r="BH88" s="154"/>
      <c r="BI88" s="154"/>
      <c r="BJ88" s="154"/>
      <c r="BK88" s="156"/>
      <c r="BL88" s="154"/>
      <c r="BM88" s="154"/>
      <c r="BN88" s="154"/>
      <c r="BO88" s="154"/>
      <c r="BP88" s="156"/>
      <c r="BQ88" s="154"/>
      <c r="BR88" s="154"/>
      <c r="BS88" s="154"/>
      <c r="BT88" s="154"/>
      <c r="BU88" s="156"/>
      <c r="BV88" s="154"/>
      <c r="BW88" s="154"/>
      <c r="BX88" s="154"/>
      <c r="BY88" s="154"/>
      <c r="BZ88" s="156"/>
      <c r="CA88" s="154"/>
      <c r="CB88" s="154"/>
      <c r="CC88" s="154"/>
      <c r="CD88" s="154"/>
      <c r="CE88" s="152"/>
      <c r="CF88" s="158"/>
    </row>
    <row r="89">
      <c r="K89" s="123" t="s">
        <v>138</v>
      </c>
      <c r="L89" s="31"/>
      <c r="U89" s="156"/>
      <c r="AB89" s="156"/>
      <c r="AI89" s="156"/>
      <c r="AM89" s="143"/>
      <c r="AP89" s="156"/>
      <c r="AV89" s="156"/>
      <c r="BA89" s="156"/>
      <c r="BF89" s="156"/>
      <c r="BK89" s="156"/>
      <c r="BP89" s="156"/>
      <c r="BU89" s="156"/>
      <c r="BZ89" s="156"/>
      <c r="CE89" s="152"/>
    </row>
    <row r="90">
      <c r="K90" s="123" t="s">
        <v>139</v>
      </c>
      <c r="L90" s="31"/>
      <c r="U90" s="156"/>
      <c r="AB90" s="156"/>
      <c r="AI90" s="156"/>
      <c r="AM90" s="143"/>
      <c r="AP90" s="156"/>
      <c r="AV90" s="156"/>
      <c r="BA90" s="156"/>
      <c r="BF90" s="156"/>
      <c r="BK90" s="156"/>
      <c r="BP90" s="156"/>
      <c r="BU90" s="156"/>
      <c r="BZ90" s="156"/>
      <c r="CE90" s="152"/>
    </row>
    <row r="91">
      <c r="K91" s="123" t="s">
        <v>140</v>
      </c>
      <c r="L91" s="31"/>
      <c r="U91" s="156"/>
      <c r="AB91" s="156"/>
      <c r="AI91" s="156"/>
      <c r="AM91" s="143"/>
      <c r="AP91" s="156"/>
      <c r="AV91" s="156"/>
      <c r="BA91" s="156"/>
      <c r="BF91" s="156"/>
      <c r="BK91" s="156"/>
      <c r="BP91" s="156"/>
      <c r="BU91" s="156"/>
      <c r="BZ91" s="156"/>
      <c r="CE91" s="152"/>
    </row>
    <row r="92">
      <c r="K92" s="33"/>
      <c r="L92" s="33"/>
      <c r="M92" s="34"/>
      <c r="N92" s="34"/>
      <c r="O92" s="34"/>
      <c r="P92" s="34"/>
      <c r="Q92" s="34"/>
      <c r="R92" s="34"/>
      <c r="S92" s="34"/>
      <c r="T92" s="34"/>
      <c r="U92" s="159"/>
      <c r="V92" s="34"/>
      <c r="W92" s="34"/>
      <c r="X92" s="34"/>
      <c r="Y92" s="34"/>
      <c r="Z92" s="34"/>
      <c r="AA92" s="34"/>
      <c r="AB92" s="159"/>
      <c r="AC92" s="34"/>
      <c r="AD92" s="34"/>
      <c r="AE92" s="34"/>
      <c r="AF92" s="34"/>
      <c r="AG92" s="34"/>
      <c r="AH92" s="34"/>
      <c r="AI92" s="159"/>
      <c r="AJ92" s="34"/>
      <c r="AK92" s="34"/>
      <c r="AL92" s="34"/>
      <c r="AM92" s="160"/>
      <c r="AN92" s="34"/>
      <c r="AO92" s="34"/>
      <c r="AP92" s="159"/>
      <c r="AQ92" s="34"/>
      <c r="AR92" s="34"/>
      <c r="AS92" s="34"/>
      <c r="AT92" s="34"/>
      <c r="AU92" s="34"/>
      <c r="AV92" s="159"/>
      <c r="AW92" s="34"/>
      <c r="AX92" s="34"/>
      <c r="AY92" s="34"/>
      <c r="AZ92" s="34"/>
      <c r="BA92" s="159"/>
      <c r="BB92" s="34"/>
      <c r="BC92" s="34"/>
      <c r="BD92" s="34"/>
      <c r="BE92" s="34"/>
      <c r="BF92" s="159"/>
      <c r="BG92" s="34"/>
      <c r="BH92" s="34"/>
      <c r="BI92" s="34"/>
      <c r="BJ92" s="34"/>
      <c r="BK92" s="159"/>
      <c r="BL92" s="34"/>
      <c r="BM92" s="34"/>
      <c r="BN92" s="34"/>
      <c r="BO92" s="34"/>
      <c r="BP92" s="159"/>
      <c r="BQ92" s="34"/>
      <c r="BR92" s="34"/>
      <c r="BS92" s="34"/>
      <c r="BT92" s="34"/>
      <c r="BU92" s="159"/>
      <c r="BV92" s="34"/>
      <c r="BW92" s="34"/>
      <c r="BX92" s="34"/>
      <c r="BY92" s="34"/>
      <c r="BZ92" s="159"/>
      <c r="CA92" s="34"/>
      <c r="CB92" s="34"/>
      <c r="CC92" s="34"/>
      <c r="CD92" s="34"/>
      <c r="CE92" s="161"/>
    </row>
    <row r="93">
      <c r="K93" s="162"/>
    </row>
    <row r="94">
      <c r="K94" s="162"/>
    </row>
    <row r="95">
      <c r="K95" s="162"/>
    </row>
    <row r="96">
      <c r="K96" s="162"/>
    </row>
    <row r="97">
      <c r="K97" s="162"/>
    </row>
    <row r="98">
      <c r="K98" s="162"/>
    </row>
    <row r="99">
      <c r="L99" s="31"/>
      <c r="AM99" s="143"/>
    </row>
    <row r="100">
      <c r="L100" s="31"/>
      <c r="AM100" s="143"/>
    </row>
    <row r="101">
      <c r="L101" s="31"/>
      <c r="AM101" s="143"/>
    </row>
    <row r="102">
      <c r="L102" s="31"/>
      <c r="AM102" s="143"/>
    </row>
    <row r="103">
      <c r="L103" s="31"/>
      <c r="AM103" s="143"/>
    </row>
    <row r="104">
      <c r="L104" s="31"/>
      <c r="AM104" s="143"/>
    </row>
    <row r="105">
      <c r="L105" s="31"/>
      <c r="AM105" s="143"/>
    </row>
    <row r="106">
      <c r="L106" s="31"/>
      <c r="AM106" s="143"/>
    </row>
    <row r="107">
      <c r="L107" s="31"/>
      <c r="AM107" s="143"/>
    </row>
    <row r="108">
      <c r="L108" s="31"/>
      <c r="AM108" s="143"/>
    </row>
    <row r="109">
      <c r="L109" s="31"/>
      <c r="AM109" s="143"/>
    </row>
    <row r="110">
      <c r="L110" s="31"/>
      <c r="AM110" s="143"/>
    </row>
    <row r="111">
      <c r="L111" s="31"/>
      <c r="AM111" s="143"/>
    </row>
    <row r="112">
      <c r="L112" s="31"/>
      <c r="AM112" s="143"/>
    </row>
    <row r="113">
      <c r="L113" s="31"/>
      <c r="AM113" s="143"/>
    </row>
    <row r="114">
      <c r="L114" s="31"/>
      <c r="AM114" s="143"/>
    </row>
    <row r="115">
      <c r="L115" s="31"/>
      <c r="AM115" s="143"/>
    </row>
    <row r="116">
      <c r="L116" s="31"/>
      <c r="AM116" s="143"/>
    </row>
    <row r="117">
      <c r="L117" s="31"/>
      <c r="AM117" s="143"/>
    </row>
    <row r="118">
      <c r="L118" s="31"/>
      <c r="AM118" s="143"/>
    </row>
    <row r="119">
      <c r="L119" s="31"/>
      <c r="AM119" s="143"/>
    </row>
    <row r="120">
      <c r="L120" s="31"/>
      <c r="AM120" s="143"/>
    </row>
    <row r="121">
      <c r="L121" s="31"/>
      <c r="AM121" s="143"/>
    </row>
    <row r="122">
      <c r="L122" s="31"/>
      <c r="AM122" s="143"/>
    </row>
    <row r="123">
      <c r="L123" s="118"/>
      <c r="AM123" s="119"/>
    </row>
    <row r="124">
      <c r="L124" s="118"/>
      <c r="AM124" s="119"/>
    </row>
    <row r="125">
      <c r="L125" s="118"/>
      <c r="AM125" s="119"/>
    </row>
    <row r="126">
      <c r="L126" s="118"/>
      <c r="AM126" s="119"/>
    </row>
    <row r="127">
      <c r="L127" s="118"/>
      <c r="AM127" s="119"/>
    </row>
    <row r="128">
      <c r="L128" s="118"/>
      <c r="AM128" s="119"/>
    </row>
    <row r="129">
      <c r="L129" s="118"/>
      <c r="AM129" s="119"/>
    </row>
    <row r="130">
      <c r="L130" s="118"/>
      <c r="AM130" s="119"/>
    </row>
    <row r="131">
      <c r="L131" s="118"/>
      <c r="AM131" s="119"/>
    </row>
    <row r="132">
      <c r="L132" s="118"/>
      <c r="AM132" s="119"/>
    </row>
    <row r="133">
      <c r="L133" s="118"/>
      <c r="AM133" s="119"/>
    </row>
    <row r="134">
      <c r="L134" s="118"/>
      <c r="AM134" s="119"/>
    </row>
    <row r="135">
      <c r="L135" s="118"/>
      <c r="AM135" s="119"/>
    </row>
    <row r="136">
      <c r="L136" s="118"/>
      <c r="AM136" s="119"/>
    </row>
    <row r="137">
      <c r="L137" s="118"/>
      <c r="AM137" s="119"/>
    </row>
    <row r="138">
      <c r="L138" s="118"/>
      <c r="AM138" s="119"/>
    </row>
    <row r="139">
      <c r="L139" s="118"/>
      <c r="AM139" s="119"/>
    </row>
    <row r="140">
      <c r="L140" s="118"/>
      <c r="AM140" s="119"/>
    </row>
    <row r="141">
      <c r="L141" s="118"/>
      <c r="AM141" s="119"/>
    </row>
    <row r="142">
      <c r="L142" s="118"/>
      <c r="AM142" s="119"/>
    </row>
    <row r="143">
      <c r="L143" s="118"/>
      <c r="AM143" s="119"/>
    </row>
    <row r="144">
      <c r="L144" s="118"/>
      <c r="AM144" s="119"/>
    </row>
    <row r="145">
      <c r="L145" s="118"/>
      <c r="AM145" s="119"/>
    </row>
    <row r="146">
      <c r="L146" s="118"/>
      <c r="AM146" s="119"/>
    </row>
    <row r="147">
      <c r="L147" s="118"/>
      <c r="AM147" s="119"/>
    </row>
    <row r="148">
      <c r="L148" s="118"/>
      <c r="AM148" s="119"/>
    </row>
    <row r="149">
      <c r="L149" s="118"/>
      <c r="AM149" s="119"/>
    </row>
    <row r="150">
      <c r="L150" s="118"/>
      <c r="AM150" s="119"/>
    </row>
    <row r="151">
      <c r="L151" s="118"/>
      <c r="AM151" s="119"/>
    </row>
    <row r="152">
      <c r="L152" s="118"/>
      <c r="AM152" s="119"/>
    </row>
    <row r="153">
      <c r="L153" s="118"/>
      <c r="AM153" s="119"/>
    </row>
    <row r="154">
      <c r="L154" s="118"/>
      <c r="AM154" s="119"/>
    </row>
    <row r="155">
      <c r="L155" s="118"/>
      <c r="AM155" s="119"/>
    </row>
    <row r="156">
      <c r="L156" s="118"/>
      <c r="AM156" s="119"/>
    </row>
    <row r="157">
      <c r="L157" s="118"/>
      <c r="AM157" s="119"/>
    </row>
    <row r="158">
      <c r="L158" s="118"/>
      <c r="AM158" s="119"/>
    </row>
    <row r="159">
      <c r="L159" s="118"/>
      <c r="AM159" s="119"/>
    </row>
    <row r="160">
      <c r="L160" s="118"/>
      <c r="AM160" s="119"/>
    </row>
    <row r="161">
      <c r="L161" s="118"/>
      <c r="AM161" s="119"/>
    </row>
    <row r="162">
      <c r="L162" s="118"/>
      <c r="AM162" s="119"/>
    </row>
    <row r="163">
      <c r="L163" s="118"/>
      <c r="AM163" s="119"/>
    </row>
    <row r="164">
      <c r="L164" s="118"/>
      <c r="AM164" s="119"/>
    </row>
    <row r="165">
      <c r="L165" s="118"/>
      <c r="AM165" s="119"/>
    </row>
    <row r="166">
      <c r="L166" s="118"/>
      <c r="AM166" s="119"/>
    </row>
    <row r="167">
      <c r="L167" s="118"/>
      <c r="AM167" s="119"/>
    </row>
    <row r="168">
      <c r="L168" s="118"/>
      <c r="AM168" s="119"/>
    </row>
    <row r="169">
      <c r="L169" s="118"/>
      <c r="AM169" s="119"/>
    </row>
    <row r="170">
      <c r="L170" s="118"/>
      <c r="AM170" s="119"/>
    </row>
    <row r="171">
      <c r="L171" s="118"/>
      <c r="AM171" s="119"/>
    </row>
    <row r="172">
      <c r="L172" s="118"/>
      <c r="AM172" s="119"/>
    </row>
    <row r="173">
      <c r="L173" s="118"/>
      <c r="AM173" s="119"/>
    </row>
    <row r="174">
      <c r="L174" s="118"/>
      <c r="AM174" s="119"/>
    </row>
    <row r="175">
      <c r="L175" s="118"/>
      <c r="AM175" s="119"/>
    </row>
    <row r="176">
      <c r="L176" s="118"/>
      <c r="AM176" s="119"/>
    </row>
    <row r="177">
      <c r="L177" s="118"/>
      <c r="AM177" s="119"/>
    </row>
    <row r="178">
      <c r="L178" s="118"/>
      <c r="AM178" s="119"/>
    </row>
    <row r="179">
      <c r="L179" s="118"/>
      <c r="AM179" s="119"/>
    </row>
    <row r="180">
      <c r="L180" s="118"/>
      <c r="AM180" s="119"/>
    </row>
    <row r="181">
      <c r="L181" s="118"/>
      <c r="AM181" s="119"/>
    </row>
    <row r="182">
      <c r="L182" s="118"/>
      <c r="AM182" s="119"/>
    </row>
    <row r="183">
      <c r="L183" s="118"/>
      <c r="AM183" s="119"/>
    </row>
    <row r="184">
      <c r="L184" s="118"/>
      <c r="AM184" s="119"/>
    </row>
    <row r="185">
      <c r="L185" s="118"/>
      <c r="AM185" s="119"/>
    </row>
    <row r="186">
      <c r="L186" s="118"/>
      <c r="AM186" s="119"/>
    </row>
    <row r="187">
      <c r="L187" s="118"/>
      <c r="AM187" s="119"/>
    </row>
    <row r="188">
      <c r="L188" s="118"/>
      <c r="AM188" s="119"/>
    </row>
    <row r="189">
      <c r="L189" s="118"/>
      <c r="AM189" s="119"/>
    </row>
    <row r="190">
      <c r="L190" s="118"/>
      <c r="AM190" s="119"/>
    </row>
    <row r="191">
      <c r="L191" s="118"/>
      <c r="AM191" s="119"/>
    </row>
    <row r="192">
      <c r="L192" s="118"/>
      <c r="AM192" s="119"/>
    </row>
    <row r="193">
      <c r="L193" s="118"/>
      <c r="AM193" s="119"/>
    </row>
    <row r="194">
      <c r="L194" s="118"/>
      <c r="AM194" s="119"/>
    </row>
    <row r="195">
      <c r="L195" s="118"/>
      <c r="AM195" s="119"/>
    </row>
    <row r="196">
      <c r="L196" s="118"/>
      <c r="AM196" s="119"/>
    </row>
    <row r="197">
      <c r="L197" s="118"/>
      <c r="AM197" s="119"/>
    </row>
    <row r="198">
      <c r="L198" s="118"/>
      <c r="AM198" s="119"/>
    </row>
    <row r="199">
      <c r="L199" s="118"/>
      <c r="AM199" s="119"/>
    </row>
    <row r="200">
      <c r="L200" s="118"/>
      <c r="AM200" s="119"/>
    </row>
    <row r="201">
      <c r="L201" s="118"/>
      <c r="AM201" s="119"/>
    </row>
    <row r="202">
      <c r="L202" s="118"/>
      <c r="AM202" s="119"/>
    </row>
    <row r="203">
      <c r="L203" s="118"/>
      <c r="AM203" s="119"/>
    </row>
    <row r="204">
      <c r="L204" s="118"/>
      <c r="AM204" s="119"/>
    </row>
    <row r="205">
      <c r="L205" s="118"/>
      <c r="AM205" s="119"/>
    </row>
    <row r="206">
      <c r="L206" s="118"/>
      <c r="AM206" s="119"/>
    </row>
    <row r="207">
      <c r="L207" s="118"/>
      <c r="AM207" s="119"/>
    </row>
    <row r="208">
      <c r="L208" s="118"/>
      <c r="AM208" s="119"/>
    </row>
    <row r="209">
      <c r="L209" s="118"/>
      <c r="AM209" s="119"/>
    </row>
    <row r="210">
      <c r="L210" s="118"/>
      <c r="AM210" s="119"/>
    </row>
    <row r="211">
      <c r="L211" s="118"/>
      <c r="AM211" s="119"/>
    </row>
    <row r="212">
      <c r="L212" s="118"/>
      <c r="AM212" s="119"/>
    </row>
    <row r="213">
      <c r="L213" s="118"/>
      <c r="AM213" s="119"/>
    </row>
    <row r="214">
      <c r="L214" s="118"/>
      <c r="AM214" s="119"/>
    </row>
    <row r="215">
      <c r="L215" s="118"/>
      <c r="AM215" s="119"/>
    </row>
    <row r="216">
      <c r="L216" s="118"/>
      <c r="AM216" s="119"/>
    </row>
    <row r="217">
      <c r="L217" s="118"/>
      <c r="AM217" s="119"/>
    </row>
    <row r="218">
      <c r="L218" s="118"/>
      <c r="AM218" s="119"/>
    </row>
    <row r="219">
      <c r="L219" s="118"/>
      <c r="AM219" s="119"/>
    </row>
    <row r="220">
      <c r="L220" s="118"/>
      <c r="AM220" s="119"/>
    </row>
    <row r="221">
      <c r="L221" s="118"/>
      <c r="AM221" s="119"/>
    </row>
    <row r="222">
      <c r="L222" s="118"/>
      <c r="AM222" s="119"/>
    </row>
    <row r="223">
      <c r="L223" s="118"/>
      <c r="AM223" s="119"/>
    </row>
    <row r="224">
      <c r="L224" s="118"/>
      <c r="AM224" s="119"/>
    </row>
    <row r="225">
      <c r="L225" s="118"/>
      <c r="AM225" s="119"/>
    </row>
    <row r="226">
      <c r="L226" s="118"/>
      <c r="AM226" s="119"/>
    </row>
    <row r="227">
      <c r="L227" s="118"/>
      <c r="AM227" s="119"/>
    </row>
    <row r="228">
      <c r="L228" s="118"/>
      <c r="AM228" s="119"/>
    </row>
    <row r="229">
      <c r="L229" s="118"/>
      <c r="AM229" s="119"/>
    </row>
    <row r="230">
      <c r="L230" s="118"/>
      <c r="AM230" s="119"/>
    </row>
    <row r="231">
      <c r="L231" s="118"/>
      <c r="AM231" s="119"/>
    </row>
    <row r="232">
      <c r="L232" s="118"/>
      <c r="AM232" s="119"/>
    </row>
    <row r="233">
      <c r="L233" s="118"/>
      <c r="AM233" s="119"/>
    </row>
    <row r="234">
      <c r="L234" s="118"/>
      <c r="AM234" s="119"/>
    </row>
    <row r="235">
      <c r="L235" s="118"/>
      <c r="AM235" s="119"/>
    </row>
    <row r="236">
      <c r="L236" s="118"/>
      <c r="AM236" s="119"/>
    </row>
    <row r="237">
      <c r="L237" s="118"/>
      <c r="AM237" s="119"/>
    </row>
    <row r="238">
      <c r="L238" s="118"/>
      <c r="AM238" s="119"/>
    </row>
    <row r="239">
      <c r="L239" s="118"/>
      <c r="AM239" s="119"/>
    </row>
    <row r="240">
      <c r="L240" s="118"/>
      <c r="AM240" s="119"/>
    </row>
    <row r="241">
      <c r="L241" s="118"/>
      <c r="AM241" s="119"/>
    </row>
    <row r="242">
      <c r="L242" s="118"/>
      <c r="AM242" s="119"/>
    </row>
    <row r="243">
      <c r="L243" s="118"/>
      <c r="AM243" s="119"/>
    </row>
    <row r="244">
      <c r="L244" s="118"/>
      <c r="AM244" s="119"/>
    </row>
    <row r="245">
      <c r="L245" s="118"/>
      <c r="AM245" s="119"/>
    </row>
    <row r="246">
      <c r="L246" s="118"/>
      <c r="AM246" s="119"/>
    </row>
    <row r="247">
      <c r="L247" s="118"/>
      <c r="AM247" s="119"/>
    </row>
    <row r="248">
      <c r="L248" s="118"/>
      <c r="AM248" s="119"/>
    </row>
    <row r="249">
      <c r="L249" s="118"/>
      <c r="AM249" s="119"/>
    </row>
    <row r="250">
      <c r="L250" s="118"/>
      <c r="AM250" s="119"/>
    </row>
    <row r="251">
      <c r="L251" s="118"/>
      <c r="AM251" s="119"/>
    </row>
    <row r="252">
      <c r="L252" s="118"/>
      <c r="AM252" s="119"/>
    </row>
    <row r="253">
      <c r="L253" s="118"/>
      <c r="AM253" s="119"/>
    </row>
    <row r="254">
      <c r="L254" s="118"/>
      <c r="AM254" s="119"/>
    </row>
    <row r="255">
      <c r="L255" s="118"/>
      <c r="AM255" s="119"/>
    </row>
    <row r="256">
      <c r="L256" s="118"/>
      <c r="AM256" s="119"/>
    </row>
    <row r="257">
      <c r="L257" s="118"/>
      <c r="AM257" s="119"/>
    </row>
    <row r="258">
      <c r="L258" s="118"/>
      <c r="AM258" s="119"/>
    </row>
    <row r="259">
      <c r="L259" s="118"/>
      <c r="AM259" s="119"/>
    </row>
    <row r="260">
      <c r="L260" s="118"/>
      <c r="AM260" s="119"/>
    </row>
    <row r="261">
      <c r="L261" s="118"/>
      <c r="AM261" s="119"/>
    </row>
    <row r="262">
      <c r="L262" s="118"/>
      <c r="AM262" s="119"/>
    </row>
    <row r="263">
      <c r="L263" s="118"/>
      <c r="AM263" s="119"/>
    </row>
    <row r="264">
      <c r="L264" s="118"/>
      <c r="AM264" s="119"/>
    </row>
    <row r="265">
      <c r="L265" s="118"/>
      <c r="AM265" s="119"/>
    </row>
    <row r="266">
      <c r="L266" s="118"/>
      <c r="AM266" s="119"/>
    </row>
    <row r="267">
      <c r="L267" s="118"/>
      <c r="AM267" s="119"/>
    </row>
    <row r="268">
      <c r="L268" s="118"/>
      <c r="AM268" s="119"/>
    </row>
    <row r="269">
      <c r="L269" s="118"/>
      <c r="AM269" s="119"/>
    </row>
    <row r="270">
      <c r="L270" s="118"/>
      <c r="AM270" s="119"/>
    </row>
    <row r="271">
      <c r="L271" s="118"/>
      <c r="AM271" s="119"/>
    </row>
    <row r="272">
      <c r="L272" s="118"/>
      <c r="AM272" s="119"/>
    </row>
    <row r="273">
      <c r="L273" s="118"/>
      <c r="AM273" s="119"/>
    </row>
    <row r="274">
      <c r="L274" s="118"/>
      <c r="AM274" s="119"/>
    </row>
    <row r="275">
      <c r="L275" s="118"/>
      <c r="AM275" s="119"/>
    </row>
    <row r="276">
      <c r="L276" s="118"/>
      <c r="AM276" s="119"/>
    </row>
    <row r="277">
      <c r="L277" s="118"/>
      <c r="AM277" s="119"/>
    </row>
    <row r="278">
      <c r="L278" s="118"/>
      <c r="AM278" s="119"/>
    </row>
    <row r="279">
      <c r="L279" s="118"/>
      <c r="AM279" s="119"/>
    </row>
    <row r="280">
      <c r="L280" s="118"/>
      <c r="AM280" s="119"/>
    </row>
    <row r="281">
      <c r="L281" s="118"/>
      <c r="AM281" s="119"/>
    </row>
    <row r="282">
      <c r="L282" s="118"/>
      <c r="AM282" s="119"/>
    </row>
    <row r="283">
      <c r="L283" s="118"/>
      <c r="AM283" s="119"/>
    </row>
    <row r="284">
      <c r="L284" s="118"/>
      <c r="AM284" s="119"/>
    </row>
    <row r="285">
      <c r="L285" s="118"/>
      <c r="AM285" s="119"/>
    </row>
    <row r="286">
      <c r="L286" s="118"/>
      <c r="AM286" s="119"/>
    </row>
    <row r="287">
      <c r="L287" s="118"/>
      <c r="AM287" s="119"/>
    </row>
    <row r="288">
      <c r="L288" s="118"/>
      <c r="AM288" s="119"/>
    </row>
    <row r="289">
      <c r="L289" s="118"/>
      <c r="AM289" s="119"/>
    </row>
    <row r="290">
      <c r="L290" s="118"/>
      <c r="AM290" s="119"/>
    </row>
    <row r="291">
      <c r="L291" s="118"/>
      <c r="AM291" s="119"/>
    </row>
    <row r="292">
      <c r="L292" s="118"/>
      <c r="AM292" s="119"/>
    </row>
    <row r="293">
      <c r="L293" s="118"/>
      <c r="AM293" s="119"/>
    </row>
    <row r="294">
      <c r="L294" s="118"/>
      <c r="AM294" s="119"/>
    </row>
    <row r="295">
      <c r="L295" s="118"/>
      <c r="AM295" s="119"/>
    </row>
    <row r="296">
      <c r="L296" s="118"/>
      <c r="AM296" s="119"/>
    </row>
    <row r="297">
      <c r="L297" s="118"/>
      <c r="AM297" s="119"/>
    </row>
    <row r="298">
      <c r="L298" s="118"/>
      <c r="AM298" s="119"/>
    </row>
    <row r="299">
      <c r="L299" s="118"/>
      <c r="AM299" s="119"/>
    </row>
    <row r="300">
      <c r="L300" s="118"/>
      <c r="AM300" s="119"/>
    </row>
    <row r="301">
      <c r="L301" s="118"/>
      <c r="AM301" s="119"/>
    </row>
    <row r="302">
      <c r="L302" s="118"/>
      <c r="AM302" s="119"/>
    </row>
    <row r="303">
      <c r="L303" s="118"/>
      <c r="AM303" s="119"/>
    </row>
    <row r="304">
      <c r="L304" s="118"/>
      <c r="AM304" s="119"/>
    </row>
    <row r="305">
      <c r="L305" s="118"/>
      <c r="AM305" s="119"/>
    </row>
    <row r="306">
      <c r="L306" s="118"/>
      <c r="AM306" s="119"/>
    </row>
    <row r="307">
      <c r="L307" s="118"/>
      <c r="AM307" s="119"/>
    </row>
    <row r="308">
      <c r="L308" s="118"/>
      <c r="AM308" s="119"/>
    </row>
    <row r="309">
      <c r="L309" s="118"/>
      <c r="AM309" s="119"/>
    </row>
    <row r="310">
      <c r="L310" s="118"/>
      <c r="AM310" s="119"/>
    </row>
    <row r="311">
      <c r="L311" s="118"/>
      <c r="AM311" s="119"/>
    </row>
    <row r="312">
      <c r="L312" s="118"/>
      <c r="AM312" s="119"/>
    </row>
    <row r="313">
      <c r="L313" s="118"/>
      <c r="AM313" s="119"/>
    </row>
    <row r="314">
      <c r="L314" s="118"/>
      <c r="AM314" s="119"/>
    </row>
    <row r="315">
      <c r="L315" s="118"/>
      <c r="AM315" s="119"/>
    </row>
    <row r="316">
      <c r="L316" s="118"/>
      <c r="AM316" s="119"/>
    </row>
    <row r="317">
      <c r="L317" s="118"/>
      <c r="AM317" s="119"/>
    </row>
    <row r="318">
      <c r="L318" s="118"/>
      <c r="AM318" s="119"/>
    </row>
    <row r="319">
      <c r="L319" s="118"/>
      <c r="AM319" s="119"/>
    </row>
    <row r="320">
      <c r="L320" s="118"/>
      <c r="AM320" s="119"/>
    </row>
    <row r="321">
      <c r="L321" s="118"/>
      <c r="AM321" s="119"/>
    </row>
    <row r="322">
      <c r="L322" s="118"/>
      <c r="AM322" s="119"/>
    </row>
    <row r="323">
      <c r="L323" s="118"/>
      <c r="AM323" s="119"/>
    </row>
    <row r="324">
      <c r="L324" s="118"/>
      <c r="AM324" s="119"/>
    </row>
    <row r="325">
      <c r="L325" s="118"/>
      <c r="AM325" s="119"/>
    </row>
    <row r="326">
      <c r="L326" s="118"/>
      <c r="AM326" s="119"/>
    </row>
    <row r="327">
      <c r="L327" s="118"/>
      <c r="AM327" s="119"/>
    </row>
    <row r="328">
      <c r="L328" s="118"/>
      <c r="AM328" s="119"/>
    </row>
    <row r="329">
      <c r="L329" s="118"/>
      <c r="AM329" s="119"/>
    </row>
    <row r="330">
      <c r="L330" s="118"/>
      <c r="AM330" s="119"/>
    </row>
    <row r="331">
      <c r="L331" s="118"/>
      <c r="AM331" s="119"/>
    </row>
    <row r="332">
      <c r="L332" s="118"/>
      <c r="AM332" s="119"/>
    </row>
    <row r="333">
      <c r="L333" s="118"/>
      <c r="AM333" s="119"/>
    </row>
    <row r="334">
      <c r="L334" s="118"/>
      <c r="AM334" s="119"/>
    </row>
    <row r="335">
      <c r="L335" s="118"/>
      <c r="AM335" s="119"/>
    </row>
    <row r="336">
      <c r="L336" s="118"/>
      <c r="AM336" s="119"/>
    </row>
    <row r="337">
      <c r="L337" s="118"/>
      <c r="AM337" s="119"/>
    </row>
    <row r="338">
      <c r="L338" s="118"/>
      <c r="AM338" s="119"/>
    </row>
    <row r="339">
      <c r="L339" s="118"/>
      <c r="AM339" s="119"/>
    </row>
    <row r="340">
      <c r="L340" s="118"/>
      <c r="AM340" s="119"/>
    </row>
    <row r="341">
      <c r="L341" s="118"/>
      <c r="AM341" s="119"/>
    </row>
    <row r="342">
      <c r="L342" s="118"/>
      <c r="AM342" s="119"/>
    </row>
    <row r="343">
      <c r="L343" s="118"/>
      <c r="AM343" s="119"/>
    </row>
    <row r="344">
      <c r="L344" s="118"/>
      <c r="AM344" s="119"/>
    </row>
    <row r="345">
      <c r="L345" s="118"/>
      <c r="AM345" s="119"/>
    </row>
    <row r="346">
      <c r="L346" s="118"/>
      <c r="AM346" s="119"/>
    </row>
    <row r="347">
      <c r="L347" s="118"/>
      <c r="AM347" s="119"/>
    </row>
    <row r="348">
      <c r="L348" s="118"/>
      <c r="AM348" s="119"/>
    </row>
    <row r="349">
      <c r="L349" s="118"/>
      <c r="AM349" s="119"/>
    </row>
    <row r="350">
      <c r="L350" s="118"/>
      <c r="AM350" s="119"/>
    </row>
    <row r="351">
      <c r="L351" s="118"/>
      <c r="AM351" s="119"/>
    </row>
    <row r="352">
      <c r="L352" s="118"/>
      <c r="AM352" s="119"/>
    </row>
    <row r="353">
      <c r="L353" s="118"/>
      <c r="AM353" s="119"/>
    </row>
    <row r="354">
      <c r="L354" s="118"/>
      <c r="AM354" s="119"/>
    </row>
    <row r="355">
      <c r="L355" s="118"/>
      <c r="AM355" s="119"/>
    </row>
    <row r="356">
      <c r="L356" s="118"/>
      <c r="AM356" s="119"/>
    </row>
    <row r="357">
      <c r="L357" s="118"/>
      <c r="AM357" s="119"/>
    </row>
    <row r="358">
      <c r="L358" s="118"/>
      <c r="AM358" s="119"/>
    </row>
    <row r="359">
      <c r="L359" s="118"/>
      <c r="AM359" s="119"/>
    </row>
    <row r="360">
      <c r="L360" s="118"/>
      <c r="AM360" s="119"/>
    </row>
    <row r="361">
      <c r="L361" s="118"/>
      <c r="AM361" s="119"/>
    </row>
    <row r="362">
      <c r="L362" s="118"/>
      <c r="AM362" s="119"/>
    </row>
    <row r="363">
      <c r="L363" s="118"/>
      <c r="AM363" s="119"/>
    </row>
    <row r="364">
      <c r="L364" s="118"/>
      <c r="AM364" s="119"/>
    </row>
    <row r="365">
      <c r="L365" s="118"/>
      <c r="AM365" s="119"/>
    </row>
    <row r="366">
      <c r="L366" s="118"/>
      <c r="AM366" s="119"/>
    </row>
    <row r="367">
      <c r="L367" s="118"/>
      <c r="AM367" s="119"/>
    </row>
    <row r="368">
      <c r="L368" s="118"/>
      <c r="AM368" s="119"/>
    </row>
    <row r="369">
      <c r="L369" s="118"/>
      <c r="AM369" s="119"/>
    </row>
    <row r="370">
      <c r="L370" s="118"/>
      <c r="AM370" s="119"/>
    </row>
    <row r="371">
      <c r="L371" s="118"/>
      <c r="AM371" s="119"/>
    </row>
    <row r="372">
      <c r="L372" s="118"/>
      <c r="AM372" s="119"/>
    </row>
    <row r="373">
      <c r="L373" s="118"/>
      <c r="AM373" s="119"/>
    </row>
    <row r="374">
      <c r="L374" s="118"/>
      <c r="AM374" s="119"/>
    </row>
    <row r="375">
      <c r="L375" s="118"/>
      <c r="AM375" s="119"/>
    </row>
    <row r="376">
      <c r="L376" s="118"/>
      <c r="AM376" s="119"/>
    </row>
    <row r="377">
      <c r="L377" s="118"/>
      <c r="AM377" s="119"/>
    </row>
    <row r="378">
      <c r="L378" s="118"/>
      <c r="AM378" s="119"/>
    </row>
    <row r="379">
      <c r="L379" s="118"/>
      <c r="AM379" s="119"/>
    </row>
    <row r="380">
      <c r="L380" s="118"/>
      <c r="AM380" s="119"/>
    </row>
    <row r="381">
      <c r="L381" s="118"/>
      <c r="AM381" s="119"/>
    </row>
    <row r="382">
      <c r="L382" s="118"/>
      <c r="AM382" s="119"/>
    </row>
    <row r="383">
      <c r="L383" s="118"/>
      <c r="AM383" s="119"/>
    </row>
    <row r="384">
      <c r="L384" s="118"/>
      <c r="AM384" s="119"/>
    </row>
    <row r="385">
      <c r="L385" s="118"/>
      <c r="AM385" s="119"/>
    </row>
    <row r="386">
      <c r="L386" s="118"/>
      <c r="AM386" s="119"/>
    </row>
    <row r="387">
      <c r="L387" s="118"/>
      <c r="AM387" s="119"/>
    </row>
    <row r="388">
      <c r="L388" s="118"/>
      <c r="AM388" s="119"/>
    </row>
    <row r="389">
      <c r="L389" s="118"/>
      <c r="AM389" s="119"/>
    </row>
    <row r="390">
      <c r="L390" s="118"/>
      <c r="AM390" s="119"/>
    </row>
    <row r="391">
      <c r="L391" s="118"/>
      <c r="AM391" s="119"/>
    </row>
    <row r="392">
      <c r="L392" s="118"/>
      <c r="AM392" s="119"/>
    </row>
    <row r="393">
      <c r="L393" s="118"/>
      <c r="AM393" s="119"/>
    </row>
    <row r="394">
      <c r="L394" s="118"/>
      <c r="AM394" s="119"/>
    </row>
    <row r="395">
      <c r="L395" s="118"/>
      <c r="AM395" s="119"/>
    </row>
    <row r="396">
      <c r="L396" s="118"/>
      <c r="AM396" s="119"/>
    </row>
    <row r="397">
      <c r="L397" s="118"/>
      <c r="AM397" s="119"/>
    </row>
    <row r="398">
      <c r="L398" s="118"/>
      <c r="AM398" s="119"/>
    </row>
    <row r="399">
      <c r="L399" s="118"/>
      <c r="AM399" s="119"/>
    </row>
    <row r="400">
      <c r="L400" s="118"/>
      <c r="AM400" s="119"/>
    </row>
    <row r="401">
      <c r="L401" s="118"/>
      <c r="AM401" s="119"/>
    </row>
    <row r="402">
      <c r="L402" s="118"/>
      <c r="AM402" s="119"/>
    </row>
    <row r="403">
      <c r="L403" s="118"/>
      <c r="AM403" s="119"/>
    </row>
    <row r="404">
      <c r="L404" s="118"/>
      <c r="AM404" s="119"/>
    </row>
    <row r="405">
      <c r="L405" s="118"/>
      <c r="AM405" s="119"/>
    </row>
    <row r="406">
      <c r="L406" s="118"/>
      <c r="AM406" s="119"/>
    </row>
    <row r="407">
      <c r="L407" s="118"/>
      <c r="AM407" s="119"/>
    </row>
    <row r="408">
      <c r="L408" s="118"/>
      <c r="AM408" s="119"/>
    </row>
    <row r="409">
      <c r="L409" s="118"/>
      <c r="AM409" s="119"/>
    </row>
    <row r="410">
      <c r="L410" s="118"/>
      <c r="AM410" s="119"/>
    </row>
    <row r="411">
      <c r="L411" s="118"/>
      <c r="AM411" s="119"/>
    </row>
    <row r="412">
      <c r="L412" s="118"/>
      <c r="AM412" s="119"/>
    </row>
    <row r="413">
      <c r="L413" s="118"/>
      <c r="AM413" s="119"/>
    </row>
    <row r="414">
      <c r="L414" s="118"/>
      <c r="AM414" s="119"/>
    </row>
    <row r="415">
      <c r="L415" s="118"/>
      <c r="AM415" s="119"/>
    </row>
    <row r="416">
      <c r="L416" s="118"/>
      <c r="AM416" s="119"/>
    </row>
    <row r="417">
      <c r="L417" s="118"/>
      <c r="AM417" s="119"/>
    </row>
    <row r="418">
      <c r="L418" s="118"/>
      <c r="AM418" s="119"/>
    </row>
    <row r="419">
      <c r="L419" s="118"/>
      <c r="AM419" s="119"/>
    </row>
    <row r="420">
      <c r="L420" s="118"/>
      <c r="AM420" s="119"/>
    </row>
    <row r="421">
      <c r="L421" s="118"/>
      <c r="AM421" s="119"/>
    </row>
    <row r="422">
      <c r="L422" s="118"/>
      <c r="AM422" s="119"/>
    </row>
    <row r="423">
      <c r="L423" s="118"/>
      <c r="AM423" s="119"/>
    </row>
    <row r="424">
      <c r="L424" s="118"/>
      <c r="AM424" s="119"/>
    </row>
    <row r="425">
      <c r="L425" s="118"/>
      <c r="AM425" s="119"/>
    </row>
    <row r="426">
      <c r="L426" s="118"/>
      <c r="AM426" s="119"/>
    </row>
    <row r="427">
      <c r="L427" s="118"/>
      <c r="AM427" s="119"/>
    </row>
    <row r="428">
      <c r="L428" s="118"/>
      <c r="AM428" s="119"/>
    </row>
    <row r="429">
      <c r="L429" s="118"/>
      <c r="AM429" s="119"/>
    </row>
    <row r="430">
      <c r="L430" s="118"/>
      <c r="AM430" s="119"/>
    </row>
    <row r="431">
      <c r="L431" s="118"/>
      <c r="AM431" s="119"/>
    </row>
    <row r="432">
      <c r="L432" s="118"/>
      <c r="AM432" s="119"/>
    </row>
    <row r="433">
      <c r="L433" s="118"/>
      <c r="AM433" s="119"/>
    </row>
    <row r="434">
      <c r="L434" s="118"/>
      <c r="AM434" s="119"/>
    </row>
    <row r="435">
      <c r="L435" s="118"/>
      <c r="AM435" s="119"/>
    </row>
    <row r="436">
      <c r="L436" s="118"/>
      <c r="AM436" s="119"/>
    </row>
    <row r="437">
      <c r="L437" s="118"/>
      <c r="AM437" s="119"/>
    </row>
    <row r="438">
      <c r="L438" s="118"/>
      <c r="AM438" s="119"/>
    </row>
    <row r="439">
      <c r="L439" s="118"/>
      <c r="AM439" s="119"/>
    </row>
    <row r="440">
      <c r="L440" s="118"/>
      <c r="AM440" s="119"/>
    </row>
    <row r="441">
      <c r="L441" s="118"/>
      <c r="AM441" s="119"/>
    </row>
    <row r="442">
      <c r="L442" s="118"/>
      <c r="AM442" s="119"/>
    </row>
    <row r="443">
      <c r="L443" s="118"/>
      <c r="AM443" s="119"/>
    </row>
    <row r="444">
      <c r="L444" s="118"/>
      <c r="AM444" s="119"/>
    </row>
    <row r="445">
      <c r="L445" s="118"/>
      <c r="AM445" s="119"/>
    </row>
    <row r="446">
      <c r="L446" s="118"/>
      <c r="AM446" s="119"/>
    </row>
    <row r="447">
      <c r="L447" s="118"/>
      <c r="AM447" s="119"/>
    </row>
    <row r="448">
      <c r="L448" s="118"/>
      <c r="AM448" s="119"/>
    </row>
    <row r="449">
      <c r="L449" s="118"/>
      <c r="AM449" s="119"/>
    </row>
    <row r="450">
      <c r="L450" s="118"/>
      <c r="AM450" s="119"/>
    </row>
    <row r="451">
      <c r="L451" s="118"/>
      <c r="AM451" s="119"/>
    </row>
    <row r="452">
      <c r="L452" s="118"/>
      <c r="AM452" s="119"/>
    </row>
    <row r="453">
      <c r="L453" s="118"/>
      <c r="AM453" s="119"/>
    </row>
    <row r="454">
      <c r="L454" s="118"/>
      <c r="AM454" s="119"/>
    </row>
    <row r="455">
      <c r="L455" s="118"/>
      <c r="AM455" s="119"/>
    </row>
    <row r="456">
      <c r="L456" s="118"/>
      <c r="AM456" s="119"/>
    </row>
    <row r="457">
      <c r="L457" s="118"/>
      <c r="AM457" s="119"/>
    </row>
    <row r="458">
      <c r="L458" s="118"/>
      <c r="AM458" s="119"/>
    </row>
    <row r="459">
      <c r="L459" s="118"/>
      <c r="AM459" s="119"/>
    </row>
    <row r="460">
      <c r="L460" s="118"/>
      <c r="AM460" s="119"/>
    </row>
    <row r="461">
      <c r="L461" s="118"/>
      <c r="AM461" s="119"/>
    </row>
    <row r="462">
      <c r="L462" s="118"/>
      <c r="AM462" s="119"/>
    </row>
    <row r="463">
      <c r="L463" s="118"/>
      <c r="AM463" s="119"/>
    </row>
    <row r="464">
      <c r="L464" s="118"/>
      <c r="AM464" s="119"/>
    </row>
    <row r="465">
      <c r="L465" s="118"/>
      <c r="AM465" s="119"/>
    </row>
    <row r="466">
      <c r="L466" s="118"/>
      <c r="AM466" s="119"/>
    </row>
    <row r="467">
      <c r="L467" s="118"/>
      <c r="AM467" s="119"/>
    </row>
    <row r="468">
      <c r="L468" s="118"/>
      <c r="AM468" s="119"/>
    </row>
    <row r="469">
      <c r="L469" s="118"/>
      <c r="AM469" s="119"/>
    </row>
    <row r="470">
      <c r="L470" s="118"/>
      <c r="AM470" s="119"/>
    </row>
    <row r="471">
      <c r="L471" s="118"/>
      <c r="AM471" s="119"/>
    </row>
    <row r="472">
      <c r="L472" s="118"/>
      <c r="AM472" s="119"/>
    </row>
    <row r="473">
      <c r="L473" s="118"/>
      <c r="AM473" s="119"/>
    </row>
    <row r="474">
      <c r="L474" s="118"/>
      <c r="AM474" s="119"/>
    </row>
    <row r="475">
      <c r="L475" s="118"/>
      <c r="AM475" s="119"/>
    </row>
    <row r="476">
      <c r="L476" s="118"/>
      <c r="AM476" s="119"/>
    </row>
    <row r="477">
      <c r="L477" s="118"/>
      <c r="AM477" s="119"/>
    </row>
    <row r="478">
      <c r="L478" s="118"/>
      <c r="AM478" s="119"/>
    </row>
    <row r="479">
      <c r="L479" s="118"/>
      <c r="AM479" s="119"/>
    </row>
    <row r="480">
      <c r="L480" s="118"/>
      <c r="AM480" s="119"/>
    </row>
    <row r="481">
      <c r="L481" s="118"/>
      <c r="AM481" s="119"/>
    </row>
    <row r="482">
      <c r="L482" s="118"/>
      <c r="AM482" s="119"/>
    </row>
    <row r="483">
      <c r="L483" s="118"/>
      <c r="AM483" s="119"/>
    </row>
    <row r="484">
      <c r="L484" s="118"/>
      <c r="AM484" s="119"/>
    </row>
    <row r="485">
      <c r="L485" s="118"/>
      <c r="AM485" s="119"/>
    </row>
    <row r="486">
      <c r="L486" s="118"/>
      <c r="AM486" s="119"/>
    </row>
    <row r="487">
      <c r="L487" s="118"/>
      <c r="AM487" s="119"/>
    </row>
    <row r="488">
      <c r="L488" s="118"/>
      <c r="AM488" s="119"/>
    </row>
    <row r="489">
      <c r="L489" s="118"/>
      <c r="AM489" s="119"/>
    </row>
    <row r="490">
      <c r="L490" s="118"/>
      <c r="AM490" s="119"/>
    </row>
    <row r="491">
      <c r="L491" s="118"/>
      <c r="AM491" s="119"/>
    </row>
    <row r="492">
      <c r="L492" s="118"/>
      <c r="AM492" s="119"/>
    </row>
    <row r="493">
      <c r="L493" s="118"/>
      <c r="AM493" s="119"/>
    </row>
    <row r="494">
      <c r="L494" s="118"/>
      <c r="AM494" s="119"/>
    </row>
    <row r="495">
      <c r="L495" s="118"/>
      <c r="AM495" s="119"/>
    </row>
    <row r="496">
      <c r="L496" s="118"/>
      <c r="AM496" s="119"/>
    </row>
    <row r="497">
      <c r="L497" s="118"/>
      <c r="AM497" s="119"/>
    </row>
    <row r="498">
      <c r="L498" s="118"/>
      <c r="AM498" s="119"/>
    </row>
    <row r="499">
      <c r="L499" s="118"/>
      <c r="AM499" s="119"/>
    </row>
    <row r="500">
      <c r="L500" s="118"/>
      <c r="AM500" s="119"/>
    </row>
    <row r="501">
      <c r="L501" s="118"/>
      <c r="AM501" s="119"/>
    </row>
    <row r="502">
      <c r="L502" s="118"/>
      <c r="AM502" s="119"/>
    </row>
    <row r="503">
      <c r="L503" s="118"/>
      <c r="AM503" s="119"/>
    </row>
    <row r="504">
      <c r="L504" s="118"/>
      <c r="AM504" s="119"/>
    </row>
    <row r="505">
      <c r="L505" s="118"/>
      <c r="AM505" s="119"/>
    </row>
    <row r="506">
      <c r="L506" s="118"/>
      <c r="AM506" s="119"/>
    </row>
    <row r="507">
      <c r="L507" s="118"/>
      <c r="AM507" s="119"/>
    </row>
    <row r="508">
      <c r="L508" s="118"/>
      <c r="AM508" s="119"/>
    </row>
    <row r="509">
      <c r="L509" s="118"/>
      <c r="AM509" s="119"/>
    </row>
    <row r="510">
      <c r="L510" s="118"/>
      <c r="AM510" s="119"/>
    </row>
    <row r="511">
      <c r="L511" s="118"/>
      <c r="AM511" s="119"/>
    </row>
    <row r="512">
      <c r="L512" s="118"/>
      <c r="AM512" s="119"/>
    </row>
    <row r="513">
      <c r="L513" s="118"/>
      <c r="AM513" s="119"/>
    </row>
    <row r="514">
      <c r="L514" s="118"/>
      <c r="AM514" s="119"/>
    </row>
    <row r="515">
      <c r="L515" s="118"/>
      <c r="AM515" s="119"/>
    </row>
    <row r="516">
      <c r="L516" s="118"/>
      <c r="AM516" s="119"/>
    </row>
    <row r="517">
      <c r="L517" s="118"/>
      <c r="AM517" s="119"/>
    </row>
    <row r="518">
      <c r="L518" s="118"/>
      <c r="AM518" s="119"/>
    </row>
    <row r="519">
      <c r="L519" s="118"/>
      <c r="AM519" s="119"/>
    </row>
    <row r="520">
      <c r="L520" s="118"/>
      <c r="AM520" s="119"/>
    </row>
    <row r="521">
      <c r="L521" s="118"/>
      <c r="AM521" s="119"/>
    </row>
    <row r="522">
      <c r="L522" s="118"/>
      <c r="AM522" s="119"/>
    </row>
    <row r="523">
      <c r="L523" s="118"/>
      <c r="AM523" s="119"/>
    </row>
    <row r="524">
      <c r="L524" s="118"/>
      <c r="AM524" s="119"/>
    </row>
    <row r="525">
      <c r="L525" s="118"/>
      <c r="AM525" s="119"/>
    </row>
    <row r="526">
      <c r="L526" s="118"/>
      <c r="AM526" s="119"/>
    </row>
    <row r="527">
      <c r="L527" s="118"/>
      <c r="AM527" s="119"/>
    </row>
    <row r="528">
      <c r="L528" s="118"/>
      <c r="AM528" s="119"/>
    </row>
    <row r="529">
      <c r="L529" s="118"/>
      <c r="AM529" s="119"/>
    </row>
    <row r="530">
      <c r="L530" s="118"/>
      <c r="AM530" s="119"/>
    </row>
    <row r="531">
      <c r="L531" s="118"/>
      <c r="AM531" s="119"/>
    </row>
    <row r="532">
      <c r="L532" s="118"/>
      <c r="AM532" s="119"/>
    </row>
    <row r="533">
      <c r="L533" s="118"/>
      <c r="AM533" s="119"/>
    </row>
    <row r="534">
      <c r="L534" s="118"/>
      <c r="AM534" s="119"/>
    </row>
    <row r="535">
      <c r="L535" s="118"/>
      <c r="AM535" s="119"/>
    </row>
    <row r="536">
      <c r="L536" s="118"/>
      <c r="AM536" s="119"/>
    </row>
    <row r="537">
      <c r="L537" s="118"/>
      <c r="AM537" s="119"/>
    </row>
    <row r="538">
      <c r="L538" s="118"/>
      <c r="AM538" s="119"/>
    </row>
    <row r="539">
      <c r="L539" s="118"/>
      <c r="AM539" s="119"/>
    </row>
    <row r="540">
      <c r="L540" s="118"/>
      <c r="AM540" s="119"/>
    </row>
    <row r="541">
      <c r="L541" s="118"/>
      <c r="AM541" s="119"/>
    </row>
    <row r="542">
      <c r="L542" s="118"/>
      <c r="AM542" s="119"/>
    </row>
    <row r="543">
      <c r="L543" s="118"/>
      <c r="AM543" s="119"/>
    </row>
    <row r="544">
      <c r="L544" s="118"/>
      <c r="AM544" s="119"/>
    </row>
    <row r="545">
      <c r="L545" s="118"/>
      <c r="AM545" s="119"/>
    </row>
    <row r="546">
      <c r="L546" s="118"/>
      <c r="AM546" s="119"/>
    </row>
    <row r="547">
      <c r="L547" s="118"/>
      <c r="AM547" s="119"/>
    </row>
    <row r="548">
      <c r="L548" s="118"/>
      <c r="AM548" s="119"/>
    </row>
    <row r="549">
      <c r="L549" s="118"/>
      <c r="AM549" s="119"/>
    </row>
    <row r="550">
      <c r="L550" s="118"/>
      <c r="AM550" s="119"/>
    </row>
    <row r="551">
      <c r="L551" s="118"/>
      <c r="AM551" s="119"/>
    </row>
    <row r="552">
      <c r="L552" s="118"/>
      <c r="AM552" s="119"/>
    </row>
    <row r="553">
      <c r="L553" s="118"/>
      <c r="AM553" s="119"/>
    </row>
    <row r="554">
      <c r="L554" s="118"/>
      <c r="AM554" s="119"/>
    </row>
    <row r="555">
      <c r="L555" s="118"/>
      <c r="AM555" s="119"/>
    </row>
    <row r="556">
      <c r="L556" s="118"/>
      <c r="AM556" s="119"/>
    </row>
    <row r="557">
      <c r="L557" s="118"/>
      <c r="AM557" s="119"/>
    </row>
    <row r="558">
      <c r="L558" s="118"/>
      <c r="AM558" s="119"/>
    </row>
    <row r="559">
      <c r="L559" s="118"/>
      <c r="AM559" s="119"/>
    </row>
    <row r="560">
      <c r="L560" s="118"/>
      <c r="AM560" s="119"/>
    </row>
    <row r="561">
      <c r="L561" s="118"/>
      <c r="AM561" s="119"/>
    </row>
    <row r="562">
      <c r="L562" s="118"/>
      <c r="AM562" s="119"/>
    </row>
    <row r="563">
      <c r="L563" s="118"/>
      <c r="AM563" s="119"/>
    </row>
    <row r="564">
      <c r="L564" s="118"/>
      <c r="AM564" s="119"/>
    </row>
    <row r="565">
      <c r="L565" s="118"/>
      <c r="AM565" s="119"/>
    </row>
    <row r="566">
      <c r="L566" s="118"/>
      <c r="AM566" s="119"/>
    </row>
    <row r="567">
      <c r="L567" s="118"/>
      <c r="AM567" s="119"/>
    </row>
    <row r="568">
      <c r="L568" s="118"/>
      <c r="AM568" s="119"/>
    </row>
    <row r="569">
      <c r="L569" s="118"/>
      <c r="AM569" s="119"/>
    </row>
    <row r="570">
      <c r="L570" s="118"/>
      <c r="AM570" s="119"/>
    </row>
    <row r="571">
      <c r="L571" s="118"/>
      <c r="AM571" s="119"/>
    </row>
    <row r="572">
      <c r="L572" s="118"/>
      <c r="AM572" s="119"/>
    </row>
    <row r="573">
      <c r="L573" s="118"/>
      <c r="AM573" s="119"/>
    </row>
    <row r="574">
      <c r="L574" s="118"/>
      <c r="AM574" s="119"/>
    </row>
    <row r="575">
      <c r="L575" s="118"/>
      <c r="AM575" s="119"/>
    </row>
    <row r="576">
      <c r="L576" s="118"/>
      <c r="AM576" s="119"/>
    </row>
    <row r="577">
      <c r="L577" s="118"/>
      <c r="AM577" s="119"/>
    </row>
    <row r="578">
      <c r="L578" s="118"/>
      <c r="AM578" s="119"/>
    </row>
    <row r="579">
      <c r="L579" s="118"/>
      <c r="AM579" s="119"/>
    </row>
    <row r="580">
      <c r="L580" s="118"/>
      <c r="AM580" s="119"/>
    </row>
    <row r="581">
      <c r="L581" s="118"/>
      <c r="AM581" s="119"/>
    </row>
    <row r="582">
      <c r="L582" s="118"/>
      <c r="AM582" s="119"/>
    </row>
    <row r="583">
      <c r="L583" s="118"/>
      <c r="AM583" s="119"/>
    </row>
    <row r="584">
      <c r="L584" s="118"/>
      <c r="AM584" s="119"/>
    </row>
    <row r="585">
      <c r="L585" s="118"/>
      <c r="AM585" s="119"/>
    </row>
    <row r="586">
      <c r="L586" s="118"/>
      <c r="AM586" s="119"/>
    </row>
    <row r="587">
      <c r="L587" s="118"/>
      <c r="AM587" s="119"/>
    </row>
    <row r="588">
      <c r="L588" s="118"/>
      <c r="AM588" s="119"/>
    </row>
    <row r="589">
      <c r="L589" s="118"/>
      <c r="AM589" s="119"/>
    </row>
    <row r="590">
      <c r="L590" s="118"/>
      <c r="AM590" s="119"/>
    </row>
    <row r="591">
      <c r="L591" s="118"/>
      <c r="AM591" s="119"/>
    </row>
    <row r="592">
      <c r="L592" s="118"/>
      <c r="AM592" s="119"/>
    </row>
    <row r="593">
      <c r="L593" s="118"/>
      <c r="AM593" s="119"/>
    </row>
    <row r="594">
      <c r="L594" s="118"/>
      <c r="AM594" s="119"/>
    </row>
    <row r="595">
      <c r="L595" s="118"/>
      <c r="AM595" s="119"/>
    </row>
    <row r="596">
      <c r="L596" s="118"/>
      <c r="AM596" s="119"/>
    </row>
    <row r="597">
      <c r="L597" s="118"/>
      <c r="AM597" s="119"/>
    </row>
    <row r="598">
      <c r="L598" s="118"/>
      <c r="AM598" s="119"/>
    </row>
    <row r="599">
      <c r="L599" s="118"/>
      <c r="AM599" s="119"/>
    </row>
    <row r="600">
      <c r="L600" s="118"/>
      <c r="AM600" s="119"/>
    </row>
    <row r="601">
      <c r="L601" s="118"/>
      <c r="AM601" s="119"/>
    </row>
    <row r="602">
      <c r="L602" s="118"/>
      <c r="AM602" s="119"/>
    </row>
    <row r="603">
      <c r="L603" s="118"/>
      <c r="AM603" s="119"/>
    </row>
    <row r="604">
      <c r="L604" s="118"/>
      <c r="AM604" s="119"/>
    </row>
    <row r="605">
      <c r="L605" s="118"/>
      <c r="AM605" s="119"/>
    </row>
    <row r="606">
      <c r="L606" s="118"/>
      <c r="AM606" s="119"/>
    </row>
    <row r="607">
      <c r="L607" s="118"/>
      <c r="AM607" s="119"/>
    </row>
    <row r="608">
      <c r="L608" s="118"/>
      <c r="AM608" s="119"/>
    </row>
    <row r="609">
      <c r="L609" s="118"/>
      <c r="AM609" s="119"/>
    </row>
    <row r="610">
      <c r="L610" s="118"/>
      <c r="AM610" s="119"/>
    </row>
    <row r="611">
      <c r="L611" s="118"/>
      <c r="AM611" s="119"/>
    </row>
    <row r="612">
      <c r="L612" s="118"/>
      <c r="AM612" s="119"/>
    </row>
    <row r="613">
      <c r="L613" s="118"/>
      <c r="AM613" s="119"/>
    </row>
    <row r="614">
      <c r="L614" s="118"/>
      <c r="AM614" s="119"/>
    </row>
    <row r="615">
      <c r="L615" s="118"/>
      <c r="AM615" s="119"/>
    </row>
    <row r="616">
      <c r="L616" s="118"/>
      <c r="AM616" s="119"/>
    </row>
    <row r="617">
      <c r="L617" s="118"/>
      <c r="AM617" s="119"/>
    </row>
    <row r="618">
      <c r="L618" s="118"/>
      <c r="AM618" s="119"/>
    </row>
    <row r="619">
      <c r="L619" s="118"/>
      <c r="AM619" s="119"/>
    </row>
    <row r="620">
      <c r="L620" s="118"/>
      <c r="AM620" s="119"/>
    </row>
    <row r="621">
      <c r="L621" s="118"/>
      <c r="AM621" s="119"/>
    </row>
    <row r="622">
      <c r="L622" s="118"/>
      <c r="AM622" s="119"/>
    </row>
    <row r="623">
      <c r="L623" s="118"/>
      <c r="AM623" s="119"/>
    </row>
    <row r="624">
      <c r="L624" s="118"/>
      <c r="AM624" s="119"/>
    </row>
    <row r="625">
      <c r="L625" s="118"/>
      <c r="AM625" s="119"/>
    </row>
    <row r="626">
      <c r="L626" s="118"/>
      <c r="AM626" s="119"/>
    </row>
    <row r="627">
      <c r="L627" s="118"/>
      <c r="AM627" s="119"/>
    </row>
    <row r="628">
      <c r="L628" s="118"/>
      <c r="AM628" s="119"/>
    </row>
    <row r="629">
      <c r="L629" s="118"/>
      <c r="AM629" s="119"/>
    </row>
    <row r="630">
      <c r="L630" s="118"/>
      <c r="AM630" s="119"/>
    </row>
    <row r="631">
      <c r="L631" s="118"/>
      <c r="AM631" s="119"/>
    </row>
    <row r="632">
      <c r="L632" s="118"/>
      <c r="AM632" s="119"/>
    </row>
    <row r="633">
      <c r="L633" s="118"/>
      <c r="AM633" s="119"/>
    </row>
    <row r="634">
      <c r="L634" s="118"/>
      <c r="AM634" s="119"/>
    </row>
    <row r="635">
      <c r="L635" s="118"/>
      <c r="AM635" s="119"/>
    </row>
    <row r="636">
      <c r="L636" s="118"/>
      <c r="AM636" s="119"/>
    </row>
    <row r="637">
      <c r="L637" s="118"/>
      <c r="AM637" s="119"/>
    </row>
    <row r="638">
      <c r="L638" s="118"/>
      <c r="AM638" s="119"/>
    </row>
    <row r="639">
      <c r="L639" s="118"/>
      <c r="AM639" s="119"/>
    </row>
    <row r="640">
      <c r="L640" s="118"/>
      <c r="AM640" s="119"/>
    </row>
    <row r="641">
      <c r="L641" s="118"/>
      <c r="AM641" s="119"/>
    </row>
    <row r="642">
      <c r="L642" s="118"/>
      <c r="AM642" s="119"/>
    </row>
    <row r="643">
      <c r="L643" s="118"/>
      <c r="AM643" s="119"/>
    </row>
    <row r="644">
      <c r="L644" s="118"/>
      <c r="AM644" s="119"/>
    </row>
    <row r="645">
      <c r="L645" s="118"/>
      <c r="AM645" s="119"/>
    </row>
    <row r="646">
      <c r="L646" s="118"/>
      <c r="AM646" s="119"/>
    </row>
    <row r="647">
      <c r="L647" s="118"/>
      <c r="AM647" s="119"/>
    </row>
    <row r="648">
      <c r="L648" s="118"/>
      <c r="AM648" s="119"/>
    </row>
    <row r="649">
      <c r="L649" s="118"/>
      <c r="AM649" s="119"/>
    </row>
    <row r="650">
      <c r="L650" s="118"/>
      <c r="AM650" s="119"/>
    </row>
    <row r="651">
      <c r="L651" s="118"/>
      <c r="AM651" s="119"/>
    </row>
    <row r="652">
      <c r="L652" s="118"/>
      <c r="AM652" s="119"/>
    </row>
    <row r="653">
      <c r="L653" s="118"/>
      <c r="AM653" s="119"/>
    </row>
    <row r="654">
      <c r="L654" s="118"/>
      <c r="AM654" s="119"/>
    </row>
    <row r="655">
      <c r="L655" s="118"/>
      <c r="AM655" s="119"/>
    </row>
    <row r="656">
      <c r="L656" s="118"/>
      <c r="AM656" s="119"/>
    </row>
    <row r="657">
      <c r="L657" s="118"/>
      <c r="AM657" s="119"/>
    </row>
    <row r="658">
      <c r="L658" s="118"/>
      <c r="AM658" s="119"/>
    </row>
    <row r="659">
      <c r="L659" s="118"/>
      <c r="AM659" s="119"/>
    </row>
    <row r="660">
      <c r="L660" s="118"/>
      <c r="AM660" s="119"/>
    </row>
    <row r="661">
      <c r="L661" s="118"/>
      <c r="AM661" s="119"/>
    </row>
    <row r="662">
      <c r="L662" s="118"/>
      <c r="AM662" s="119"/>
    </row>
    <row r="663">
      <c r="L663" s="118"/>
      <c r="AM663" s="119"/>
    </row>
    <row r="664">
      <c r="L664" s="118"/>
      <c r="AM664" s="119"/>
    </row>
    <row r="665">
      <c r="L665" s="118"/>
      <c r="AM665" s="119"/>
    </row>
    <row r="666">
      <c r="L666" s="118"/>
      <c r="AM666" s="119"/>
    </row>
    <row r="667">
      <c r="L667" s="118"/>
      <c r="AM667" s="119"/>
    </row>
    <row r="668">
      <c r="L668" s="118"/>
      <c r="AM668" s="119"/>
    </row>
    <row r="669">
      <c r="L669" s="118"/>
      <c r="AM669" s="119"/>
    </row>
    <row r="670">
      <c r="L670" s="118"/>
      <c r="AM670" s="119"/>
    </row>
    <row r="671">
      <c r="L671" s="118"/>
      <c r="AM671" s="119"/>
    </row>
    <row r="672">
      <c r="L672" s="118"/>
      <c r="AM672" s="119"/>
    </row>
    <row r="673">
      <c r="L673" s="118"/>
      <c r="AM673" s="119"/>
    </row>
    <row r="674">
      <c r="L674" s="118"/>
      <c r="AM674" s="119"/>
    </row>
    <row r="675">
      <c r="L675" s="118"/>
      <c r="AM675" s="119"/>
    </row>
    <row r="676">
      <c r="L676" s="118"/>
      <c r="AM676" s="119"/>
    </row>
    <row r="677">
      <c r="L677" s="118"/>
      <c r="AM677" s="119"/>
    </row>
    <row r="678">
      <c r="L678" s="118"/>
      <c r="AM678" s="119"/>
    </row>
    <row r="679">
      <c r="L679" s="118"/>
      <c r="AM679" s="119"/>
    </row>
    <row r="680">
      <c r="L680" s="118"/>
      <c r="AM680" s="119"/>
    </row>
    <row r="681">
      <c r="L681" s="118"/>
      <c r="AM681" s="119"/>
    </row>
    <row r="682">
      <c r="L682" s="118"/>
      <c r="AM682" s="119"/>
    </row>
    <row r="683">
      <c r="L683" s="118"/>
      <c r="AM683" s="119"/>
    </row>
    <row r="684">
      <c r="L684" s="118"/>
      <c r="AM684" s="119"/>
    </row>
    <row r="685">
      <c r="L685" s="118"/>
      <c r="AM685" s="119"/>
    </row>
    <row r="686">
      <c r="L686" s="118"/>
      <c r="AM686" s="119"/>
    </row>
    <row r="687">
      <c r="L687" s="118"/>
      <c r="AM687" s="119"/>
    </row>
    <row r="688">
      <c r="L688" s="118"/>
      <c r="AM688" s="119"/>
    </row>
    <row r="689">
      <c r="L689" s="118"/>
      <c r="AM689" s="119"/>
    </row>
    <row r="690">
      <c r="L690" s="118"/>
      <c r="AM690" s="119"/>
    </row>
    <row r="691">
      <c r="L691" s="118"/>
      <c r="AM691" s="119"/>
    </row>
    <row r="692">
      <c r="L692" s="118"/>
      <c r="AM692" s="119"/>
    </row>
    <row r="693">
      <c r="L693" s="118"/>
      <c r="AM693" s="119"/>
    </row>
    <row r="694">
      <c r="L694" s="118"/>
      <c r="AM694" s="119"/>
    </row>
    <row r="695">
      <c r="L695" s="118"/>
      <c r="AM695" s="119"/>
    </row>
    <row r="696">
      <c r="L696" s="118"/>
      <c r="AM696" s="119"/>
    </row>
    <row r="697">
      <c r="L697" s="118"/>
      <c r="AM697" s="119"/>
    </row>
    <row r="698">
      <c r="L698" s="118"/>
      <c r="AM698" s="119"/>
    </row>
    <row r="699">
      <c r="L699" s="118"/>
      <c r="AM699" s="119"/>
    </row>
    <row r="700">
      <c r="L700" s="118"/>
      <c r="AM700" s="119"/>
    </row>
    <row r="701">
      <c r="L701" s="118"/>
      <c r="AM701" s="119"/>
    </row>
    <row r="702">
      <c r="L702" s="118"/>
      <c r="AM702" s="119"/>
    </row>
    <row r="703">
      <c r="L703" s="118"/>
      <c r="AM703" s="119"/>
    </row>
    <row r="704">
      <c r="L704" s="118"/>
      <c r="AM704" s="119"/>
    </row>
    <row r="705">
      <c r="L705" s="118"/>
      <c r="AM705" s="119"/>
    </row>
    <row r="706">
      <c r="L706" s="118"/>
      <c r="AM706" s="119"/>
    </row>
    <row r="707">
      <c r="L707" s="118"/>
      <c r="AM707" s="119"/>
    </row>
    <row r="708">
      <c r="L708" s="118"/>
      <c r="AM708" s="119"/>
    </row>
    <row r="709">
      <c r="L709" s="118"/>
      <c r="AM709" s="119"/>
    </row>
    <row r="710">
      <c r="L710" s="118"/>
      <c r="AM710" s="119"/>
    </row>
    <row r="711">
      <c r="L711" s="118"/>
      <c r="AM711" s="119"/>
    </row>
    <row r="712">
      <c r="L712" s="118"/>
      <c r="AM712" s="119"/>
    </row>
    <row r="713">
      <c r="L713" s="118"/>
      <c r="AM713" s="119"/>
    </row>
    <row r="714">
      <c r="L714" s="118"/>
      <c r="AM714" s="119"/>
    </row>
    <row r="715">
      <c r="L715" s="118"/>
      <c r="AM715" s="119"/>
    </row>
    <row r="716">
      <c r="L716" s="118"/>
      <c r="AM716" s="119"/>
    </row>
    <row r="717">
      <c r="L717" s="118"/>
      <c r="AM717" s="119"/>
    </row>
    <row r="718">
      <c r="L718" s="118"/>
      <c r="AM718" s="119"/>
    </row>
    <row r="719">
      <c r="L719" s="118"/>
      <c r="AM719" s="119"/>
    </row>
    <row r="720">
      <c r="L720" s="118"/>
      <c r="AM720" s="119"/>
    </row>
    <row r="721">
      <c r="L721" s="118"/>
      <c r="AM721" s="119"/>
    </row>
    <row r="722">
      <c r="L722" s="118"/>
      <c r="AM722" s="119"/>
    </row>
    <row r="723">
      <c r="L723" s="118"/>
      <c r="AM723" s="119"/>
    </row>
    <row r="724">
      <c r="L724" s="118"/>
      <c r="AM724" s="119"/>
    </row>
    <row r="725">
      <c r="L725" s="118"/>
      <c r="AM725" s="119"/>
    </row>
    <row r="726">
      <c r="L726" s="118"/>
      <c r="AM726" s="119"/>
    </row>
    <row r="727">
      <c r="L727" s="118"/>
      <c r="AM727" s="119"/>
    </row>
    <row r="728">
      <c r="L728" s="118"/>
      <c r="AM728" s="119"/>
    </row>
    <row r="729">
      <c r="L729" s="118"/>
      <c r="AM729" s="119"/>
    </row>
    <row r="730">
      <c r="L730" s="118"/>
      <c r="AM730" s="119"/>
    </row>
    <row r="731">
      <c r="L731" s="118"/>
      <c r="AM731" s="119"/>
    </row>
    <row r="732">
      <c r="L732" s="118"/>
      <c r="AM732" s="119"/>
    </row>
    <row r="733">
      <c r="L733" s="118"/>
      <c r="AM733" s="119"/>
    </row>
    <row r="734">
      <c r="L734" s="118"/>
      <c r="AM734" s="119"/>
    </row>
    <row r="735">
      <c r="L735" s="118"/>
      <c r="AM735" s="119"/>
    </row>
    <row r="736">
      <c r="L736" s="118"/>
      <c r="AM736" s="119"/>
    </row>
    <row r="737">
      <c r="L737" s="118"/>
      <c r="AM737" s="119"/>
    </row>
    <row r="738">
      <c r="L738" s="118"/>
      <c r="AM738" s="119"/>
    </row>
    <row r="739">
      <c r="L739" s="118"/>
      <c r="AM739" s="119"/>
    </row>
    <row r="740">
      <c r="L740" s="118"/>
      <c r="AM740" s="119"/>
    </row>
    <row r="741">
      <c r="L741" s="118"/>
      <c r="AM741" s="119"/>
    </row>
    <row r="742">
      <c r="L742" s="118"/>
      <c r="AM742" s="119"/>
    </row>
    <row r="743">
      <c r="L743" s="118"/>
      <c r="AM743" s="119"/>
    </row>
    <row r="744">
      <c r="L744" s="118"/>
      <c r="AM744" s="119"/>
    </row>
    <row r="745">
      <c r="L745" s="118"/>
      <c r="AM745" s="119"/>
    </row>
    <row r="746">
      <c r="L746" s="118"/>
      <c r="AM746" s="119"/>
    </row>
    <row r="747">
      <c r="L747" s="118"/>
      <c r="AM747" s="119"/>
    </row>
    <row r="748">
      <c r="L748" s="118"/>
      <c r="AM748" s="119"/>
    </row>
    <row r="749">
      <c r="L749" s="118"/>
      <c r="AM749" s="119"/>
    </row>
    <row r="750">
      <c r="L750" s="118"/>
      <c r="AM750" s="119"/>
    </row>
    <row r="751">
      <c r="L751" s="118"/>
      <c r="AM751" s="119"/>
    </row>
    <row r="752">
      <c r="L752" s="118"/>
      <c r="AM752" s="119"/>
    </row>
    <row r="753">
      <c r="L753" s="118"/>
      <c r="AM753" s="119"/>
    </row>
    <row r="754">
      <c r="L754" s="118"/>
      <c r="AM754" s="119"/>
    </row>
    <row r="755">
      <c r="L755" s="118"/>
      <c r="AM755" s="119"/>
    </row>
    <row r="756">
      <c r="L756" s="118"/>
      <c r="AM756" s="119"/>
    </row>
    <row r="757">
      <c r="L757" s="118"/>
      <c r="AM757" s="119"/>
    </row>
    <row r="758">
      <c r="L758" s="118"/>
      <c r="AM758" s="119"/>
    </row>
    <row r="759">
      <c r="L759" s="118"/>
      <c r="AM759" s="119"/>
    </row>
    <row r="760">
      <c r="L760" s="118"/>
      <c r="AM760" s="119"/>
    </row>
    <row r="761">
      <c r="L761" s="118"/>
      <c r="AM761" s="119"/>
    </row>
    <row r="762">
      <c r="L762" s="118"/>
      <c r="AM762" s="119"/>
    </row>
    <row r="763">
      <c r="L763" s="118"/>
      <c r="AM763" s="119"/>
    </row>
    <row r="764">
      <c r="L764" s="118"/>
      <c r="AM764" s="119"/>
    </row>
    <row r="765">
      <c r="L765" s="118"/>
      <c r="AM765" s="119"/>
    </row>
    <row r="766">
      <c r="L766" s="118"/>
      <c r="AM766" s="119"/>
    </row>
    <row r="767">
      <c r="L767" s="118"/>
      <c r="AM767" s="119"/>
    </row>
    <row r="768">
      <c r="L768" s="118"/>
      <c r="AM768" s="119"/>
    </row>
    <row r="769">
      <c r="L769" s="118"/>
      <c r="AM769" s="119"/>
    </row>
    <row r="770">
      <c r="L770" s="118"/>
      <c r="AM770" s="119"/>
    </row>
    <row r="771">
      <c r="L771" s="118"/>
      <c r="AM771" s="119"/>
    </row>
    <row r="772">
      <c r="L772" s="118"/>
      <c r="AM772" s="119"/>
    </row>
    <row r="773">
      <c r="L773" s="118"/>
      <c r="AM773" s="119"/>
    </row>
    <row r="774">
      <c r="L774" s="118"/>
      <c r="AM774" s="119"/>
    </row>
    <row r="775">
      <c r="L775" s="118"/>
      <c r="AM775" s="119"/>
    </row>
    <row r="776">
      <c r="L776" s="118"/>
      <c r="AM776" s="119"/>
    </row>
    <row r="777">
      <c r="L777" s="118"/>
      <c r="AM777" s="119"/>
    </row>
    <row r="778">
      <c r="L778" s="118"/>
      <c r="AM778" s="119"/>
    </row>
    <row r="779">
      <c r="L779" s="118"/>
      <c r="AM779" s="119"/>
    </row>
    <row r="780">
      <c r="L780" s="118"/>
      <c r="AM780" s="119"/>
    </row>
    <row r="781">
      <c r="L781" s="118"/>
      <c r="AM781" s="119"/>
    </row>
    <row r="782">
      <c r="L782" s="118"/>
      <c r="AM782" s="119"/>
    </row>
    <row r="783">
      <c r="L783" s="118"/>
      <c r="AM783" s="119"/>
    </row>
    <row r="784">
      <c r="L784" s="118"/>
      <c r="AM784" s="119"/>
    </row>
    <row r="785">
      <c r="L785" s="118"/>
      <c r="AM785" s="119"/>
    </row>
    <row r="786">
      <c r="L786" s="118"/>
      <c r="AM786" s="119"/>
    </row>
    <row r="787">
      <c r="L787" s="118"/>
      <c r="AM787" s="119"/>
    </row>
    <row r="788">
      <c r="L788" s="118"/>
      <c r="AM788" s="119"/>
    </row>
    <row r="789">
      <c r="L789" s="118"/>
      <c r="AM789" s="119"/>
    </row>
    <row r="790">
      <c r="L790" s="118"/>
      <c r="AM790" s="119"/>
    </row>
    <row r="791">
      <c r="L791" s="118"/>
      <c r="AM791" s="119"/>
    </row>
    <row r="792">
      <c r="L792" s="118"/>
      <c r="AM792" s="119"/>
    </row>
    <row r="793">
      <c r="L793" s="118"/>
      <c r="AM793" s="119"/>
    </row>
    <row r="794">
      <c r="L794" s="118"/>
      <c r="AM794" s="119"/>
    </row>
    <row r="795">
      <c r="L795" s="118"/>
      <c r="AM795" s="119"/>
    </row>
    <row r="796">
      <c r="L796" s="118"/>
      <c r="AM796" s="119"/>
    </row>
    <row r="797">
      <c r="L797" s="118"/>
      <c r="AM797" s="119"/>
    </row>
    <row r="798">
      <c r="L798" s="118"/>
      <c r="AM798" s="119"/>
    </row>
    <row r="799">
      <c r="L799" s="118"/>
      <c r="AM799" s="119"/>
    </row>
    <row r="800">
      <c r="L800" s="118"/>
      <c r="AM800" s="119"/>
    </row>
    <row r="801">
      <c r="L801" s="118"/>
      <c r="AM801" s="119"/>
    </row>
    <row r="802">
      <c r="L802" s="118"/>
      <c r="AM802" s="119"/>
    </row>
    <row r="803">
      <c r="L803" s="118"/>
      <c r="AM803" s="119"/>
    </row>
    <row r="804">
      <c r="L804" s="118"/>
      <c r="AM804" s="119"/>
    </row>
    <row r="805">
      <c r="L805" s="118"/>
      <c r="AM805" s="119"/>
    </row>
    <row r="806">
      <c r="L806" s="118"/>
      <c r="AM806" s="119"/>
    </row>
    <row r="807">
      <c r="L807" s="118"/>
      <c r="AM807" s="119"/>
    </row>
    <row r="808">
      <c r="L808" s="118"/>
      <c r="AM808" s="119"/>
    </row>
    <row r="809">
      <c r="L809" s="118"/>
      <c r="AM809" s="119"/>
    </row>
    <row r="810">
      <c r="L810" s="118"/>
      <c r="AM810" s="119"/>
    </row>
    <row r="811">
      <c r="L811" s="118"/>
      <c r="AM811" s="119"/>
    </row>
    <row r="812">
      <c r="L812" s="118"/>
      <c r="AM812" s="119"/>
    </row>
    <row r="813">
      <c r="L813" s="118"/>
      <c r="AM813" s="119"/>
    </row>
    <row r="814">
      <c r="L814" s="118"/>
      <c r="AM814" s="119"/>
    </row>
    <row r="815">
      <c r="L815" s="118"/>
      <c r="AM815" s="119"/>
    </row>
    <row r="816">
      <c r="L816" s="118"/>
      <c r="AM816" s="119"/>
    </row>
    <row r="817">
      <c r="L817" s="118"/>
      <c r="AM817" s="119"/>
    </row>
    <row r="818">
      <c r="L818" s="118"/>
      <c r="AM818" s="119"/>
    </row>
    <row r="819">
      <c r="L819" s="118"/>
      <c r="AM819" s="119"/>
    </row>
    <row r="820">
      <c r="L820" s="118"/>
      <c r="AM820" s="119"/>
    </row>
    <row r="821">
      <c r="L821" s="118"/>
      <c r="AM821" s="119"/>
    </row>
    <row r="822">
      <c r="L822" s="118"/>
      <c r="AM822" s="119"/>
    </row>
    <row r="823">
      <c r="L823" s="118"/>
      <c r="AM823" s="119"/>
    </row>
    <row r="824">
      <c r="L824" s="118"/>
      <c r="AM824" s="119"/>
    </row>
    <row r="825">
      <c r="L825" s="118"/>
      <c r="AM825" s="119"/>
    </row>
    <row r="826">
      <c r="L826" s="118"/>
      <c r="AM826" s="119"/>
    </row>
    <row r="827">
      <c r="L827" s="118"/>
      <c r="AM827" s="119"/>
    </row>
    <row r="828">
      <c r="L828" s="118"/>
      <c r="AM828" s="119"/>
    </row>
    <row r="829">
      <c r="L829" s="118"/>
      <c r="AM829" s="119"/>
    </row>
    <row r="830">
      <c r="L830" s="118"/>
      <c r="AM830" s="119"/>
    </row>
    <row r="831">
      <c r="L831" s="118"/>
      <c r="AM831" s="119"/>
    </row>
    <row r="832">
      <c r="L832" s="118"/>
      <c r="AM832" s="119"/>
    </row>
    <row r="833">
      <c r="L833" s="118"/>
      <c r="AM833" s="119"/>
    </row>
    <row r="834">
      <c r="L834" s="118"/>
      <c r="AM834" s="119"/>
    </row>
    <row r="835">
      <c r="L835" s="118"/>
      <c r="AM835" s="119"/>
    </row>
    <row r="836">
      <c r="L836" s="118"/>
      <c r="AM836" s="119"/>
    </row>
    <row r="837">
      <c r="L837" s="118"/>
      <c r="AM837" s="119"/>
    </row>
    <row r="838">
      <c r="L838" s="118"/>
      <c r="AM838" s="119"/>
    </row>
    <row r="839">
      <c r="L839" s="118"/>
      <c r="AM839" s="119"/>
    </row>
    <row r="840">
      <c r="L840" s="118"/>
      <c r="AM840" s="119"/>
    </row>
    <row r="841">
      <c r="L841" s="118"/>
      <c r="AM841" s="119"/>
    </row>
    <row r="842">
      <c r="L842" s="118"/>
      <c r="AM842" s="119"/>
    </row>
    <row r="843">
      <c r="L843" s="118"/>
      <c r="AM843" s="119"/>
    </row>
    <row r="844">
      <c r="L844" s="118"/>
      <c r="AM844" s="119"/>
    </row>
    <row r="845">
      <c r="L845" s="118"/>
      <c r="AM845" s="119"/>
    </row>
    <row r="846">
      <c r="L846" s="118"/>
      <c r="AM846" s="119"/>
    </row>
    <row r="847">
      <c r="L847" s="118"/>
      <c r="AM847" s="119"/>
    </row>
    <row r="848">
      <c r="L848" s="118"/>
      <c r="AM848" s="119"/>
    </row>
    <row r="849">
      <c r="L849" s="118"/>
      <c r="AM849" s="119"/>
    </row>
    <row r="850">
      <c r="L850" s="118"/>
      <c r="AM850" s="119"/>
    </row>
    <row r="851">
      <c r="L851" s="118"/>
      <c r="AM851" s="119"/>
    </row>
    <row r="852">
      <c r="L852" s="118"/>
      <c r="AM852" s="119"/>
    </row>
    <row r="853">
      <c r="L853" s="118"/>
      <c r="AM853" s="119"/>
    </row>
    <row r="854">
      <c r="L854" s="118"/>
      <c r="AM854" s="119"/>
    </row>
    <row r="855">
      <c r="L855" s="118"/>
      <c r="AM855" s="119"/>
    </row>
    <row r="856">
      <c r="L856" s="118"/>
      <c r="AM856" s="119"/>
    </row>
    <row r="857">
      <c r="L857" s="118"/>
      <c r="AM857" s="119"/>
    </row>
    <row r="858">
      <c r="L858" s="118"/>
      <c r="AM858" s="119"/>
    </row>
    <row r="859">
      <c r="L859" s="118"/>
      <c r="AM859" s="119"/>
    </row>
    <row r="860">
      <c r="L860" s="118"/>
      <c r="AM860" s="119"/>
    </row>
    <row r="861">
      <c r="L861" s="118"/>
      <c r="AM861" s="119"/>
    </row>
    <row r="862">
      <c r="L862" s="118"/>
      <c r="AM862" s="119"/>
    </row>
    <row r="863">
      <c r="L863" s="118"/>
      <c r="AM863" s="119"/>
    </row>
    <row r="864">
      <c r="L864" s="118"/>
      <c r="AM864" s="119"/>
    </row>
    <row r="865">
      <c r="L865" s="118"/>
      <c r="AM865" s="119"/>
    </row>
    <row r="866">
      <c r="L866" s="118"/>
      <c r="AM866" s="119"/>
    </row>
    <row r="867">
      <c r="L867" s="118"/>
      <c r="AM867" s="119"/>
    </row>
    <row r="868">
      <c r="L868" s="118"/>
      <c r="AM868" s="119"/>
    </row>
    <row r="869">
      <c r="L869" s="118"/>
      <c r="AM869" s="119"/>
    </row>
    <row r="870">
      <c r="L870" s="118"/>
      <c r="AM870" s="119"/>
    </row>
    <row r="871">
      <c r="L871" s="118"/>
      <c r="AM871" s="119"/>
    </row>
    <row r="872">
      <c r="L872" s="118"/>
      <c r="AM872" s="119"/>
    </row>
    <row r="873">
      <c r="L873" s="118"/>
      <c r="AM873" s="119"/>
    </row>
    <row r="874">
      <c r="L874" s="118"/>
      <c r="AM874" s="119"/>
    </row>
    <row r="875">
      <c r="L875" s="118"/>
      <c r="AM875" s="119"/>
    </row>
    <row r="876">
      <c r="L876" s="118"/>
      <c r="AM876" s="119"/>
    </row>
    <row r="877">
      <c r="L877" s="118"/>
      <c r="AM877" s="119"/>
    </row>
    <row r="878">
      <c r="L878" s="118"/>
      <c r="AM878" s="119"/>
    </row>
    <row r="879">
      <c r="L879" s="118"/>
      <c r="AM879" s="119"/>
    </row>
    <row r="880">
      <c r="L880" s="118"/>
      <c r="AM880" s="119"/>
    </row>
    <row r="881">
      <c r="L881" s="118"/>
      <c r="AM881" s="119"/>
    </row>
    <row r="882">
      <c r="L882" s="118"/>
      <c r="AM882" s="119"/>
    </row>
    <row r="883">
      <c r="L883" s="118"/>
      <c r="AM883" s="119"/>
    </row>
    <row r="884">
      <c r="L884" s="118"/>
      <c r="AM884" s="119"/>
    </row>
    <row r="885">
      <c r="L885" s="118"/>
      <c r="AM885" s="119"/>
    </row>
    <row r="886">
      <c r="L886" s="118"/>
      <c r="AM886" s="119"/>
    </row>
    <row r="887">
      <c r="L887" s="118"/>
      <c r="AM887" s="119"/>
    </row>
    <row r="888">
      <c r="L888" s="118"/>
      <c r="AM888" s="119"/>
    </row>
    <row r="889">
      <c r="L889" s="118"/>
      <c r="AM889" s="119"/>
    </row>
    <row r="890">
      <c r="L890" s="118"/>
      <c r="AM890" s="119"/>
    </row>
    <row r="891">
      <c r="L891" s="118"/>
      <c r="AM891" s="119"/>
    </row>
    <row r="892">
      <c r="L892" s="118"/>
      <c r="AM892" s="119"/>
    </row>
    <row r="893">
      <c r="L893" s="118"/>
      <c r="AM893" s="119"/>
    </row>
    <row r="894">
      <c r="L894" s="118"/>
      <c r="AM894" s="119"/>
    </row>
    <row r="895">
      <c r="L895" s="118"/>
      <c r="AM895" s="119"/>
    </row>
    <row r="896">
      <c r="L896" s="118"/>
      <c r="AM896" s="119"/>
    </row>
    <row r="897">
      <c r="L897" s="118"/>
      <c r="AM897" s="119"/>
    </row>
    <row r="898">
      <c r="L898" s="118"/>
      <c r="AM898" s="119"/>
    </row>
    <row r="899">
      <c r="L899" s="118"/>
      <c r="AM899" s="119"/>
    </row>
    <row r="900">
      <c r="L900" s="118"/>
      <c r="AM900" s="119"/>
    </row>
    <row r="901">
      <c r="L901" s="118"/>
      <c r="AM901" s="119"/>
    </row>
    <row r="902">
      <c r="L902" s="118"/>
      <c r="AM902" s="119"/>
    </row>
    <row r="903">
      <c r="L903" s="118"/>
      <c r="AM903" s="119"/>
    </row>
    <row r="904">
      <c r="L904" s="118"/>
      <c r="AM904" s="119"/>
    </row>
    <row r="905">
      <c r="L905" s="118"/>
      <c r="AM905" s="119"/>
    </row>
    <row r="906">
      <c r="L906" s="118"/>
      <c r="AM906" s="119"/>
    </row>
    <row r="907">
      <c r="L907" s="118"/>
      <c r="AM907" s="119"/>
    </row>
    <row r="908">
      <c r="L908" s="118"/>
      <c r="AM908" s="119"/>
    </row>
    <row r="909">
      <c r="L909" s="118"/>
      <c r="AM909" s="119"/>
    </row>
    <row r="910">
      <c r="L910" s="118"/>
      <c r="AM910" s="119"/>
    </row>
    <row r="911">
      <c r="L911" s="118"/>
      <c r="AM911" s="119"/>
    </row>
    <row r="912">
      <c r="L912" s="118"/>
      <c r="AM912" s="119"/>
    </row>
    <row r="913">
      <c r="L913" s="118"/>
      <c r="AM913" s="119"/>
    </row>
    <row r="914">
      <c r="L914" s="118"/>
      <c r="AM914" s="119"/>
    </row>
    <row r="915">
      <c r="L915" s="118"/>
      <c r="AM915" s="119"/>
    </row>
    <row r="916">
      <c r="L916" s="118"/>
      <c r="AM916" s="119"/>
    </row>
    <row r="917">
      <c r="L917" s="118"/>
      <c r="AM917" s="119"/>
    </row>
    <row r="918">
      <c r="L918" s="118"/>
      <c r="AM918" s="119"/>
    </row>
    <row r="919">
      <c r="L919" s="118"/>
      <c r="AM919" s="119"/>
    </row>
    <row r="920">
      <c r="L920" s="118"/>
      <c r="AM920" s="119"/>
    </row>
    <row r="921">
      <c r="L921" s="118"/>
      <c r="AM921" s="119"/>
    </row>
    <row r="922">
      <c r="L922" s="118"/>
      <c r="AM922" s="119"/>
    </row>
    <row r="923">
      <c r="L923" s="118"/>
      <c r="AM923" s="119"/>
    </row>
    <row r="924">
      <c r="L924" s="118"/>
      <c r="AM924" s="119"/>
    </row>
    <row r="925">
      <c r="L925" s="118"/>
      <c r="AM925" s="119"/>
    </row>
    <row r="926">
      <c r="L926" s="118"/>
      <c r="AM926" s="119"/>
    </row>
    <row r="927">
      <c r="L927" s="118"/>
      <c r="AM927" s="119"/>
    </row>
    <row r="928">
      <c r="L928" s="118"/>
      <c r="AM928" s="119"/>
    </row>
    <row r="929">
      <c r="L929" s="118"/>
      <c r="AM929" s="119"/>
    </row>
    <row r="930">
      <c r="L930" s="118"/>
      <c r="AM930" s="119"/>
    </row>
    <row r="931">
      <c r="L931" s="118"/>
      <c r="AM931" s="119"/>
    </row>
    <row r="932">
      <c r="L932" s="118"/>
      <c r="AM932" s="119"/>
    </row>
    <row r="933">
      <c r="L933" s="118"/>
      <c r="AM933" s="119"/>
    </row>
    <row r="934">
      <c r="L934" s="118"/>
      <c r="AM934" s="119"/>
    </row>
    <row r="935">
      <c r="L935" s="118"/>
      <c r="AM935" s="119"/>
    </row>
    <row r="936">
      <c r="L936" s="118"/>
      <c r="AM936" s="119"/>
    </row>
    <row r="937">
      <c r="L937" s="118"/>
      <c r="AM937" s="119"/>
    </row>
    <row r="938">
      <c r="L938" s="118"/>
      <c r="AM938" s="119"/>
    </row>
    <row r="939">
      <c r="L939" s="118"/>
      <c r="AM939" s="119"/>
    </row>
    <row r="940">
      <c r="L940" s="118"/>
      <c r="AM940" s="119"/>
    </row>
    <row r="941">
      <c r="L941" s="118"/>
      <c r="AM941" s="119"/>
    </row>
    <row r="942">
      <c r="L942" s="118"/>
      <c r="AM942" s="119"/>
    </row>
    <row r="943">
      <c r="L943" s="118"/>
      <c r="AM943" s="119"/>
    </row>
    <row r="944">
      <c r="L944" s="118"/>
      <c r="AM944" s="119"/>
    </row>
    <row r="945">
      <c r="L945" s="118"/>
      <c r="AM945" s="119"/>
    </row>
    <row r="946">
      <c r="L946" s="118"/>
      <c r="AM946" s="119"/>
    </row>
    <row r="947">
      <c r="L947" s="118"/>
      <c r="AM947" s="119"/>
    </row>
    <row r="948">
      <c r="L948" s="118"/>
      <c r="AM948" s="119"/>
    </row>
    <row r="949">
      <c r="L949" s="118"/>
      <c r="AM949" s="119"/>
    </row>
    <row r="950">
      <c r="L950" s="118"/>
      <c r="AM950" s="119"/>
    </row>
    <row r="951">
      <c r="L951" s="118"/>
      <c r="AM951" s="119"/>
    </row>
    <row r="952">
      <c r="L952" s="118"/>
      <c r="AM952" s="119"/>
    </row>
    <row r="953">
      <c r="L953" s="118"/>
      <c r="AM953" s="119"/>
    </row>
    <row r="954">
      <c r="L954" s="118"/>
      <c r="AM954" s="119"/>
    </row>
    <row r="955">
      <c r="L955" s="118"/>
      <c r="AM955" s="119"/>
    </row>
    <row r="956">
      <c r="L956" s="118"/>
      <c r="AM956" s="119"/>
    </row>
    <row r="957">
      <c r="L957" s="118"/>
      <c r="AM957" s="119"/>
    </row>
    <row r="958">
      <c r="L958" s="118"/>
      <c r="AM958" s="119"/>
    </row>
    <row r="959">
      <c r="L959" s="118"/>
      <c r="AM959" s="119"/>
    </row>
    <row r="960">
      <c r="L960" s="118"/>
      <c r="AM960" s="119"/>
    </row>
    <row r="961">
      <c r="L961" s="118"/>
      <c r="AM961" s="119"/>
    </row>
    <row r="962">
      <c r="L962" s="118"/>
      <c r="AM962" s="119"/>
    </row>
    <row r="963">
      <c r="L963" s="118"/>
      <c r="AM963" s="119"/>
    </row>
    <row r="964">
      <c r="L964" s="118"/>
      <c r="AM964" s="119"/>
    </row>
    <row r="965">
      <c r="L965" s="118"/>
      <c r="AM965" s="119"/>
    </row>
    <row r="966">
      <c r="L966" s="118"/>
      <c r="AM966" s="119"/>
    </row>
    <row r="967">
      <c r="L967" s="118"/>
      <c r="AM967" s="119"/>
    </row>
    <row r="968">
      <c r="L968" s="118"/>
      <c r="AM968" s="119"/>
    </row>
    <row r="969">
      <c r="L969" s="118"/>
      <c r="AM969" s="119"/>
    </row>
    <row r="970">
      <c r="L970" s="118"/>
      <c r="AM970" s="119"/>
    </row>
    <row r="971">
      <c r="L971" s="118"/>
      <c r="AM971" s="119"/>
    </row>
    <row r="972">
      <c r="L972" s="118"/>
      <c r="AM972" s="119"/>
    </row>
    <row r="973">
      <c r="L973" s="118"/>
      <c r="AM973" s="119"/>
    </row>
    <row r="974">
      <c r="L974" s="118"/>
      <c r="AM974" s="119"/>
    </row>
    <row r="975">
      <c r="L975" s="118"/>
      <c r="AM975" s="119"/>
    </row>
    <row r="976">
      <c r="L976" s="118"/>
      <c r="AM976" s="119"/>
    </row>
    <row r="977">
      <c r="L977" s="118"/>
      <c r="AM977" s="119"/>
    </row>
    <row r="978">
      <c r="L978" s="118"/>
      <c r="AM978" s="119"/>
    </row>
    <row r="979">
      <c r="L979" s="118"/>
      <c r="AM979" s="119"/>
    </row>
    <row r="980">
      <c r="L980" s="118"/>
      <c r="AM980" s="119"/>
    </row>
    <row r="981">
      <c r="L981" s="118"/>
      <c r="AM981" s="119"/>
    </row>
    <row r="982">
      <c r="L982" s="118"/>
      <c r="AM982" s="119"/>
    </row>
    <row r="983">
      <c r="L983" s="118"/>
      <c r="AM983" s="119"/>
    </row>
    <row r="984">
      <c r="L984" s="118"/>
      <c r="AM984" s="119"/>
    </row>
    <row r="985">
      <c r="L985" s="118"/>
      <c r="AM985" s="119"/>
    </row>
    <row r="986">
      <c r="L986" s="118"/>
      <c r="AM986" s="119"/>
    </row>
    <row r="987">
      <c r="L987" s="118"/>
      <c r="AM987" s="119"/>
    </row>
    <row r="988">
      <c r="L988" s="118"/>
      <c r="AM988" s="119"/>
    </row>
    <row r="989">
      <c r="L989" s="118"/>
      <c r="AM989" s="119"/>
    </row>
    <row r="990">
      <c r="L990" s="118"/>
      <c r="AM990" s="119"/>
    </row>
    <row r="991">
      <c r="L991" s="118"/>
      <c r="AM991" s="119"/>
    </row>
    <row r="992">
      <c r="L992" s="118"/>
      <c r="AM992" s="119"/>
    </row>
    <row r="993">
      <c r="L993" s="118"/>
      <c r="AM993" s="119"/>
    </row>
    <row r="994">
      <c r="L994" s="118"/>
      <c r="AM994" s="119"/>
    </row>
    <row r="995">
      <c r="L995" s="118"/>
      <c r="AM995" s="119"/>
    </row>
    <row r="996">
      <c r="L996" s="118"/>
      <c r="AM996" s="119"/>
    </row>
    <row r="997">
      <c r="L997" s="118"/>
      <c r="AM997" s="119"/>
    </row>
    <row r="998">
      <c r="L998" s="118"/>
      <c r="AM998" s="119"/>
    </row>
    <row r="999">
      <c r="L999" s="118"/>
      <c r="AM999" s="119"/>
    </row>
    <row r="1000">
      <c r="L1000" s="118"/>
      <c r="AM1000" s="119"/>
    </row>
    <row r="1001">
      <c r="L1001" s="118"/>
      <c r="AM1001" s="119"/>
    </row>
    <row r="1002">
      <c r="L1002" s="118"/>
      <c r="AM1002" s="119"/>
    </row>
    <row r="1003">
      <c r="L1003" s="118"/>
      <c r="AM1003" s="119"/>
    </row>
    <row r="1004">
      <c r="L1004" s="118"/>
      <c r="AM1004" s="119"/>
    </row>
    <row r="1005">
      <c r="L1005" s="118"/>
      <c r="AM1005" s="119"/>
    </row>
    <row r="1006">
      <c r="L1006" s="118"/>
      <c r="AM1006" s="119"/>
    </row>
    <row r="1007">
      <c r="L1007" s="118"/>
      <c r="AM1007" s="119"/>
    </row>
    <row r="1008">
      <c r="L1008" s="118"/>
      <c r="AM1008" s="119"/>
    </row>
    <row r="1009">
      <c r="L1009" s="118"/>
      <c r="AM1009" s="119"/>
    </row>
    <row r="1010">
      <c r="L1010" s="118"/>
      <c r="AM1010" s="119"/>
    </row>
    <row r="1011">
      <c r="L1011" s="118"/>
      <c r="AM1011" s="119"/>
    </row>
    <row r="1012">
      <c r="L1012" s="118"/>
      <c r="AM1012" s="119"/>
    </row>
    <row r="1013">
      <c r="L1013" s="118"/>
      <c r="AM1013" s="119"/>
    </row>
    <row r="1014">
      <c r="L1014" s="118"/>
      <c r="AM1014" s="119"/>
    </row>
    <row r="1015">
      <c r="L1015" s="118"/>
      <c r="AM1015" s="119"/>
    </row>
    <row r="1016">
      <c r="L1016" s="118"/>
      <c r="AM1016" s="119"/>
    </row>
    <row r="1017">
      <c r="L1017" s="118"/>
      <c r="AM1017" s="119"/>
    </row>
    <row r="1018">
      <c r="L1018" s="118"/>
      <c r="AM1018" s="119"/>
    </row>
    <row r="1019">
      <c r="L1019" s="118"/>
      <c r="AM1019" s="119"/>
    </row>
    <row r="1020">
      <c r="L1020" s="118"/>
      <c r="AM1020" s="119"/>
    </row>
    <row r="1021">
      <c r="L1021" s="118"/>
      <c r="AM1021" s="119"/>
    </row>
    <row r="1022">
      <c r="L1022" s="118"/>
      <c r="AM1022" s="119"/>
    </row>
    <row r="1023">
      <c r="L1023" s="118"/>
      <c r="AM1023" s="119"/>
    </row>
    <row r="1024">
      <c r="L1024" s="118"/>
      <c r="AM1024" s="119"/>
    </row>
    <row r="1025">
      <c r="L1025" s="118"/>
      <c r="AM1025" s="119"/>
    </row>
    <row r="1026">
      <c r="L1026" s="118"/>
      <c r="AM1026" s="119"/>
    </row>
    <row r="1027">
      <c r="L1027" s="118"/>
      <c r="AM1027" s="119"/>
    </row>
    <row r="1028">
      <c r="L1028" s="118"/>
      <c r="AM1028" s="119"/>
    </row>
    <row r="1029">
      <c r="L1029" s="118"/>
      <c r="AM1029" s="119"/>
    </row>
    <row r="1030">
      <c r="L1030" s="118"/>
      <c r="AM1030" s="119"/>
    </row>
    <row r="1031">
      <c r="L1031" s="118"/>
      <c r="AM1031" s="119"/>
    </row>
    <row r="1032">
      <c r="L1032" s="118"/>
      <c r="AM1032" s="119"/>
    </row>
    <row r="1033">
      <c r="L1033" s="118"/>
      <c r="AM1033" s="119"/>
    </row>
    <row r="1034">
      <c r="L1034" s="118"/>
      <c r="AM1034" s="119"/>
    </row>
    <row r="1035">
      <c r="L1035" s="118"/>
      <c r="AM1035" s="119"/>
    </row>
    <row r="1036">
      <c r="L1036" s="118"/>
      <c r="AM1036" s="119"/>
    </row>
    <row r="1037">
      <c r="L1037" s="118"/>
      <c r="AM1037" s="119"/>
    </row>
    <row r="1038">
      <c r="L1038" s="118"/>
      <c r="AM1038" s="119"/>
    </row>
    <row r="1039">
      <c r="L1039" s="118"/>
      <c r="AM1039" s="119"/>
    </row>
    <row r="1040">
      <c r="L1040" s="118"/>
      <c r="AM1040" s="119"/>
    </row>
    <row r="1041">
      <c r="L1041" s="118"/>
      <c r="AM1041" s="119"/>
    </row>
    <row r="1042">
      <c r="L1042" s="118"/>
      <c r="AM1042" s="119"/>
    </row>
    <row r="1043">
      <c r="L1043" s="118"/>
      <c r="AM1043" s="119"/>
    </row>
    <row r="1044">
      <c r="L1044" s="118"/>
      <c r="AM1044" s="119"/>
    </row>
    <row r="1045">
      <c r="L1045" s="118"/>
      <c r="AM1045" s="119"/>
    </row>
    <row r="1046">
      <c r="L1046" s="118"/>
      <c r="AM1046" s="119"/>
    </row>
    <row r="1047">
      <c r="L1047" s="118"/>
      <c r="AM1047" s="119"/>
    </row>
    <row r="1048">
      <c r="L1048" s="118"/>
      <c r="AM1048" s="119"/>
    </row>
    <row r="1049">
      <c r="L1049" s="118"/>
      <c r="AM1049" s="119"/>
    </row>
    <row r="1050">
      <c r="L1050" s="118"/>
      <c r="AM1050" s="119"/>
    </row>
    <row r="1051">
      <c r="L1051" s="118"/>
      <c r="AM1051" s="119"/>
    </row>
    <row r="1052">
      <c r="L1052" s="118"/>
      <c r="AM1052" s="119"/>
    </row>
    <row r="1053">
      <c r="L1053" s="118"/>
      <c r="AM1053" s="119"/>
    </row>
  </sheetData>
  <mergeCells count="47">
    <mergeCell ref="X47:AB47"/>
    <mergeCell ref="AE47:AI47"/>
    <mergeCell ref="AL47:AP47"/>
    <mergeCell ref="AR47:AV47"/>
    <mergeCell ref="Q46:AI46"/>
    <mergeCell ref="BB46:BP46"/>
    <mergeCell ref="BQ46:CE46"/>
    <mergeCell ref="BB47:BF47"/>
    <mergeCell ref="BG47:BK47"/>
    <mergeCell ref="AW47:BA47"/>
    <mergeCell ref="G46:H46"/>
    <mergeCell ref="Q7:AI7"/>
    <mergeCell ref="BB7:BP7"/>
    <mergeCell ref="BQ7:CE7"/>
    <mergeCell ref="G7:I7"/>
    <mergeCell ref="BB8:BF8"/>
    <mergeCell ref="BG8:BK8"/>
    <mergeCell ref="BL8:BP8"/>
    <mergeCell ref="BQ8:BU8"/>
    <mergeCell ref="BV8:BZ8"/>
    <mergeCell ref="CA8:CE8"/>
    <mergeCell ref="M8:O8"/>
    <mergeCell ref="Q8:U8"/>
    <mergeCell ref="X8:AB8"/>
    <mergeCell ref="AE8:AI8"/>
    <mergeCell ref="AL8:AP8"/>
    <mergeCell ref="AR8:AV8"/>
    <mergeCell ref="AW8:BA8"/>
    <mergeCell ref="A7:A9"/>
    <mergeCell ref="B7:B9"/>
    <mergeCell ref="C7:C9"/>
    <mergeCell ref="D7:D9"/>
    <mergeCell ref="E7:E9"/>
    <mergeCell ref="F7:F9"/>
    <mergeCell ref="B5:X5"/>
    <mergeCell ref="BL47:BP47"/>
    <mergeCell ref="BQ47:BU47"/>
    <mergeCell ref="BV47:BZ47"/>
    <mergeCell ref="CA47:CE47"/>
    <mergeCell ref="M47:O47"/>
    <mergeCell ref="Q47:U47"/>
    <mergeCell ref="A46:A48"/>
    <mergeCell ref="B46:B48"/>
    <mergeCell ref="C46:C48"/>
    <mergeCell ref="D46:D48"/>
    <mergeCell ref="E46:E48"/>
    <mergeCell ref="F46:F48"/>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5F06"/>
    <outlinePr summaryBelow="0" summaryRight="0"/>
  </sheetPr>
  <sheetViews>
    <sheetView showGridLines="0" workbookViewId="0"/>
  </sheetViews>
  <sheetFormatPr customHeight="1" defaultColWidth="14.43" defaultRowHeight="15.75"/>
  <cols>
    <col customWidth="1" min="1" max="1" width="6.57"/>
    <col customWidth="1" min="2" max="3" width="9.86"/>
    <col customWidth="1" min="5" max="5" width="29.43"/>
    <col customWidth="1" min="8" max="8" width="20.29"/>
  </cols>
  <sheetData>
    <row r="1">
      <c r="A1" s="9"/>
      <c r="H1" s="36" t="s">
        <v>2</v>
      </c>
      <c r="I1" s="17" t="s">
        <v>23</v>
      </c>
      <c r="J1" s="36" t="s">
        <v>44</v>
      </c>
      <c r="K1" s="17" t="s">
        <v>25</v>
      </c>
      <c r="L1" s="36" t="s">
        <v>26</v>
      </c>
      <c r="M1" s="17" t="s">
        <v>27</v>
      </c>
    </row>
    <row r="2">
      <c r="A2" s="9"/>
      <c r="H2" s="36" t="s">
        <v>46</v>
      </c>
      <c r="I2" s="17" t="s">
        <v>29</v>
      </c>
    </row>
    <row r="3">
      <c r="C3" s="163"/>
    </row>
    <row r="4">
      <c r="A4" s="54" t="s">
        <v>141</v>
      </c>
      <c r="B4" s="39"/>
      <c r="C4" s="164"/>
      <c r="D4" s="39"/>
    </row>
    <row r="5">
      <c r="C5" s="163" t="s">
        <v>142</v>
      </c>
    </row>
    <row r="6">
      <c r="A6" s="9"/>
      <c r="B6" s="9"/>
      <c r="C6" s="9"/>
    </row>
    <row r="7">
      <c r="A7" s="46"/>
      <c r="B7" s="9"/>
      <c r="C7" s="46"/>
      <c r="E7" s="9" t="s">
        <v>143</v>
      </c>
      <c r="F7" s="165"/>
      <c r="H7" s="9" t="s">
        <v>144</v>
      </c>
      <c r="I7" s="165"/>
    </row>
    <row r="8">
      <c r="A8" s="46"/>
      <c r="B8" s="9"/>
      <c r="C8" s="46"/>
      <c r="E8" s="46" t="s">
        <v>145</v>
      </c>
      <c r="F8" s="166">
        <v>450.0</v>
      </c>
      <c r="G8" s="17" t="s">
        <v>146</v>
      </c>
      <c r="H8" s="9" t="s">
        <v>147</v>
      </c>
      <c r="I8" s="167">
        <f>ROUND(F8/A41,1)</f>
        <v>15</v>
      </c>
      <c r="J8" s="46" t="s">
        <v>146</v>
      </c>
    </row>
    <row r="9">
      <c r="F9" s="54" t="s">
        <v>148</v>
      </c>
      <c r="G9" s="39"/>
      <c r="H9" s="39"/>
      <c r="I9" s="39"/>
      <c r="J9" s="39"/>
      <c r="K9" s="39"/>
      <c r="L9" s="39"/>
      <c r="M9" s="39"/>
      <c r="N9" s="39"/>
    </row>
    <row r="10">
      <c r="B10" s="168" t="s">
        <v>149</v>
      </c>
      <c r="C10" s="52"/>
      <c r="E10" s="169">
        <f>ROUND(C41/29,1)</f>
        <v>15.5</v>
      </c>
    </row>
    <row r="11">
      <c r="A11" s="170" t="s">
        <v>85</v>
      </c>
      <c r="B11" s="165" t="s">
        <v>150</v>
      </c>
      <c r="C11" s="165" t="s">
        <v>151</v>
      </c>
      <c r="D11" s="46" t="s">
        <v>152</v>
      </c>
      <c r="E11" s="46" t="s">
        <v>153</v>
      </c>
      <c r="G11" s="54" t="s">
        <v>154</v>
      </c>
      <c r="H11" s="39"/>
      <c r="I11" s="39"/>
    </row>
    <row r="12">
      <c r="A12" s="170">
        <v>1.0</v>
      </c>
      <c r="B12" s="171">
        <v>0.0</v>
      </c>
      <c r="C12" s="172">
        <f>B12</f>
        <v>0</v>
      </c>
      <c r="D12" s="169">
        <f t="shared" ref="D12:D41" si="1">$C$41-C12</f>
        <v>450</v>
      </c>
      <c r="E12" s="169">
        <f>F8</f>
        <v>450</v>
      </c>
      <c r="G12" s="54" t="s">
        <v>155</v>
      </c>
      <c r="H12" s="173"/>
      <c r="I12" s="173"/>
      <c r="J12" s="173"/>
      <c r="K12" s="173"/>
      <c r="L12" s="173"/>
      <c r="M12" s="173"/>
    </row>
    <row r="13">
      <c r="A13" s="174">
        <f t="shared" ref="A13:A41" si="2">A12+1</f>
        <v>2</v>
      </c>
      <c r="B13" s="171">
        <v>9.0</v>
      </c>
      <c r="C13" s="172">
        <f t="shared" ref="C13:C41" si="3">B13+C12</f>
        <v>9</v>
      </c>
      <c r="D13" s="169">
        <f t="shared" si="1"/>
        <v>441</v>
      </c>
      <c r="E13" s="169">
        <f>E12-$I$8</f>
        <v>435</v>
      </c>
    </row>
    <row r="14">
      <c r="A14" s="174">
        <f t="shared" si="2"/>
        <v>3</v>
      </c>
      <c r="B14" s="171">
        <v>10.0</v>
      </c>
      <c r="C14" s="172">
        <f t="shared" si="3"/>
        <v>19</v>
      </c>
      <c r="D14" s="169">
        <f t="shared" si="1"/>
        <v>431</v>
      </c>
      <c r="E14" s="169">
        <f t="shared" ref="E14:E41" si="4">E13-$E$10</f>
        <v>419.5</v>
      </c>
    </row>
    <row r="15">
      <c r="A15" s="174">
        <f t="shared" si="2"/>
        <v>4</v>
      </c>
      <c r="B15" s="171">
        <v>5.0</v>
      </c>
      <c r="C15" s="172">
        <f t="shared" si="3"/>
        <v>24</v>
      </c>
      <c r="D15" s="169">
        <f t="shared" si="1"/>
        <v>426</v>
      </c>
      <c r="E15" s="169">
        <f t="shared" si="4"/>
        <v>404</v>
      </c>
    </row>
    <row r="16">
      <c r="A16" s="174">
        <f t="shared" si="2"/>
        <v>5</v>
      </c>
      <c r="B16" s="171">
        <v>5.0</v>
      </c>
      <c r="C16" s="172">
        <f t="shared" si="3"/>
        <v>29</v>
      </c>
      <c r="D16" s="169">
        <f t="shared" si="1"/>
        <v>421</v>
      </c>
      <c r="E16" s="169">
        <f t="shared" si="4"/>
        <v>388.5</v>
      </c>
    </row>
    <row r="17">
      <c r="A17" s="174">
        <f t="shared" si="2"/>
        <v>6</v>
      </c>
      <c r="B17" s="171">
        <v>2.0</v>
      </c>
      <c r="C17" s="172">
        <f t="shared" si="3"/>
        <v>31</v>
      </c>
      <c r="D17" s="169">
        <f t="shared" si="1"/>
        <v>419</v>
      </c>
      <c r="E17" s="169">
        <f t="shared" si="4"/>
        <v>373</v>
      </c>
    </row>
    <row r="18">
      <c r="A18" s="174">
        <f t="shared" si="2"/>
        <v>7</v>
      </c>
      <c r="B18" s="171">
        <v>25.0</v>
      </c>
      <c r="C18" s="172">
        <f t="shared" si="3"/>
        <v>56</v>
      </c>
      <c r="D18" s="169">
        <f t="shared" si="1"/>
        <v>394</v>
      </c>
      <c r="E18" s="169">
        <f t="shared" si="4"/>
        <v>357.5</v>
      </c>
    </row>
    <row r="19">
      <c r="A19" s="174">
        <f t="shared" si="2"/>
        <v>8</v>
      </c>
      <c r="B19" s="171">
        <v>0.0</v>
      </c>
      <c r="C19" s="172">
        <f t="shared" si="3"/>
        <v>56</v>
      </c>
      <c r="D19" s="169">
        <f t="shared" si="1"/>
        <v>394</v>
      </c>
      <c r="E19" s="169">
        <f t="shared" si="4"/>
        <v>342</v>
      </c>
    </row>
    <row r="20">
      <c r="A20" s="174">
        <f t="shared" si="2"/>
        <v>9</v>
      </c>
      <c r="B20" s="171">
        <v>0.0</v>
      </c>
      <c r="C20" s="172">
        <f t="shared" si="3"/>
        <v>56</v>
      </c>
      <c r="D20" s="169">
        <f t="shared" si="1"/>
        <v>394</v>
      </c>
      <c r="E20" s="169">
        <f t="shared" si="4"/>
        <v>326.5</v>
      </c>
    </row>
    <row r="21">
      <c r="A21" s="174">
        <f t="shared" si="2"/>
        <v>10</v>
      </c>
      <c r="B21" s="171">
        <v>34.0</v>
      </c>
      <c r="C21" s="172">
        <f t="shared" si="3"/>
        <v>90</v>
      </c>
      <c r="D21" s="169">
        <f t="shared" si="1"/>
        <v>360</v>
      </c>
      <c r="E21" s="169">
        <f t="shared" si="4"/>
        <v>311</v>
      </c>
    </row>
    <row r="22">
      <c r="A22" s="174">
        <f t="shared" si="2"/>
        <v>11</v>
      </c>
      <c r="B22" s="171">
        <v>11.0</v>
      </c>
      <c r="C22" s="172">
        <f t="shared" si="3"/>
        <v>101</v>
      </c>
      <c r="D22" s="169">
        <f t="shared" si="1"/>
        <v>349</v>
      </c>
      <c r="E22" s="169">
        <f t="shared" si="4"/>
        <v>295.5</v>
      </c>
    </row>
    <row r="23">
      <c r="A23" s="174">
        <f t="shared" si="2"/>
        <v>12</v>
      </c>
      <c r="B23" s="171">
        <v>3.0</v>
      </c>
      <c r="C23" s="172">
        <f t="shared" si="3"/>
        <v>104</v>
      </c>
      <c r="D23" s="169">
        <f t="shared" si="1"/>
        <v>346</v>
      </c>
      <c r="E23" s="169">
        <f t="shared" si="4"/>
        <v>280</v>
      </c>
    </row>
    <row r="24">
      <c r="A24" s="174">
        <f t="shared" si="2"/>
        <v>13</v>
      </c>
      <c r="B24" s="171">
        <v>24.0</v>
      </c>
      <c r="C24" s="172">
        <f t="shared" si="3"/>
        <v>128</v>
      </c>
      <c r="D24" s="169">
        <f t="shared" si="1"/>
        <v>322</v>
      </c>
      <c r="E24" s="169">
        <f t="shared" si="4"/>
        <v>264.5</v>
      </c>
    </row>
    <row r="25">
      <c r="A25" s="174">
        <f t="shared" si="2"/>
        <v>14</v>
      </c>
      <c r="B25" s="171">
        <v>5.0</v>
      </c>
      <c r="C25" s="172">
        <f t="shared" si="3"/>
        <v>133</v>
      </c>
      <c r="D25" s="169">
        <f t="shared" si="1"/>
        <v>317</v>
      </c>
      <c r="E25" s="169">
        <f t="shared" si="4"/>
        <v>249</v>
      </c>
    </row>
    <row r="26">
      <c r="A26" s="174">
        <f t="shared" si="2"/>
        <v>15</v>
      </c>
      <c r="B26" s="171">
        <v>0.0</v>
      </c>
      <c r="C26" s="172">
        <f t="shared" si="3"/>
        <v>133</v>
      </c>
      <c r="D26" s="169">
        <f t="shared" si="1"/>
        <v>317</v>
      </c>
      <c r="E26" s="169">
        <f t="shared" si="4"/>
        <v>233.5</v>
      </c>
    </row>
    <row r="27">
      <c r="A27" s="174">
        <f t="shared" si="2"/>
        <v>16</v>
      </c>
      <c r="B27" s="171">
        <v>22.0</v>
      </c>
      <c r="C27" s="172">
        <f t="shared" si="3"/>
        <v>155</v>
      </c>
      <c r="D27" s="169">
        <f t="shared" si="1"/>
        <v>295</v>
      </c>
      <c r="E27" s="169">
        <f t="shared" si="4"/>
        <v>218</v>
      </c>
    </row>
    <row r="28">
      <c r="A28" s="174">
        <f t="shared" si="2"/>
        <v>17</v>
      </c>
      <c r="B28" s="171">
        <v>5.0</v>
      </c>
      <c r="C28" s="172">
        <f t="shared" si="3"/>
        <v>160</v>
      </c>
      <c r="D28" s="169">
        <f t="shared" si="1"/>
        <v>290</v>
      </c>
      <c r="E28" s="169">
        <f t="shared" si="4"/>
        <v>202.5</v>
      </c>
    </row>
    <row r="29">
      <c r="A29" s="174">
        <f t="shared" si="2"/>
        <v>18</v>
      </c>
      <c r="B29" s="171">
        <v>32.0</v>
      </c>
      <c r="C29" s="172">
        <f t="shared" si="3"/>
        <v>192</v>
      </c>
      <c r="D29" s="169">
        <f t="shared" si="1"/>
        <v>258</v>
      </c>
      <c r="E29" s="169">
        <f t="shared" si="4"/>
        <v>187</v>
      </c>
    </row>
    <row r="30">
      <c r="A30" s="174">
        <f t="shared" si="2"/>
        <v>19</v>
      </c>
      <c r="B30" s="171">
        <v>3.0</v>
      </c>
      <c r="C30" s="172">
        <f t="shared" si="3"/>
        <v>195</v>
      </c>
      <c r="D30" s="169">
        <f t="shared" si="1"/>
        <v>255</v>
      </c>
      <c r="E30" s="169">
        <f t="shared" si="4"/>
        <v>171.5</v>
      </c>
    </row>
    <row r="31">
      <c r="A31" s="174">
        <f t="shared" si="2"/>
        <v>20</v>
      </c>
      <c r="B31" s="171">
        <v>2.0</v>
      </c>
      <c r="C31" s="172">
        <f t="shared" si="3"/>
        <v>197</v>
      </c>
      <c r="D31" s="169">
        <f t="shared" si="1"/>
        <v>253</v>
      </c>
      <c r="E31" s="169">
        <f t="shared" si="4"/>
        <v>156</v>
      </c>
    </row>
    <row r="32">
      <c r="A32" s="174">
        <f t="shared" si="2"/>
        <v>21</v>
      </c>
      <c r="B32" s="171">
        <v>33.0</v>
      </c>
      <c r="C32" s="172">
        <f t="shared" si="3"/>
        <v>230</v>
      </c>
      <c r="D32" s="169">
        <f t="shared" si="1"/>
        <v>220</v>
      </c>
      <c r="E32" s="169">
        <f t="shared" si="4"/>
        <v>140.5</v>
      </c>
    </row>
    <row r="33">
      <c r="A33" s="174">
        <f t="shared" si="2"/>
        <v>22</v>
      </c>
      <c r="B33" s="171">
        <v>40.0</v>
      </c>
      <c r="C33" s="172">
        <f t="shared" si="3"/>
        <v>270</v>
      </c>
      <c r="D33" s="169">
        <f t="shared" si="1"/>
        <v>180</v>
      </c>
      <c r="E33" s="169">
        <f t="shared" si="4"/>
        <v>125</v>
      </c>
    </row>
    <row r="34">
      <c r="A34" s="174">
        <f t="shared" si="2"/>
        <v>23</v>
      </c>
      <c r="B34" s="171">
        <v>30.0</v>
      </c>
      <c r="C34" s="172">
        <f t="shared" si="3"/>
        <v>300</v>
      </c>
      <c r="D34" s="169">
        <f t="shared" si="1"/>
        <v>150</v>
      </c>
      <c r="E34" s="169">
        <f t="shared" si="4"/>
        <v>109.5</v>
      </c>
    </row>
    <row r="35">
      <c r="A35" s="174">
        <f t="shared" si="2"/>
        <v>24</v>
      </c>
      <c r="B35" s="171">
        <v>4.0</v>
      </c>
      <c r="C35" s="172">
        <f t="shared" si="3"/>
        <v>304</v>
      </c>
      <c r="D35" s="169">
        <f t="shared" si="1"/>
        <v>146</v>
      </c>
      <c r="E35" s="169">
        <f t="shared" si="4"/>
        <v>94</v>
      </c>
    </row>
    <row r="36">
      <c r="A36" s="174">
        <f t="shared" si="2"/>
        <v>25</v>
      </c>
      <c r="B36" s="171">
        <v>5.0</v>
      </c>
      <c r="C36" s="172">
        <f t="shared" si="3"/>
        <v>309</v>
      </c>
      <c r="D36" s="169">
        <f t="shared" si="1"/>
        <v>141</v>
      </c>
      <c r="E36" s="169">
        <f t="shared" si="4"/>
        <v>78.5</v>
      </c>
    </row>
    <row r="37">
      <c r="A37" s="174">
        <f t="shared" si="2"/>
        <v>26</v>
      </c>
      <c r="B37" s="171">
        <v>26.0</v>
      </c>
      <c r="C37" s="172">
        <f t="shared" si="3"/>
        <v>335</v>
      </c>
      <c r="D37" s="169">
        <f t="shared" si="1"/>
        <v>115</v>
      </c>
      <c r="E37" s="169">
        <f t="shared" si="4"/>
        <v>63</v>
      </c>
    </row>
    <row r="38">
      <c r="A38" s="174">
        <f t="shared" si="2"/>
        <v>27</v>
      </c>
      <c r="B38" s="171">
        <v>32.0</v>
      </c>
      <c r="C38" s="172">
        <f t="shared" si="3"/>
        <v>367</v>
      </c>
      <c r="D38" s="169">
        <f t="shared" si="1"/>
        <v>83</v>
      </c>
      <c r="E38" s="169">
        <f t="shared" si="4"/>
        <v>47.5</v>
      </c>
    </row>
    <row r="39">
      <c r="A39" s="174">
        <f t="shared" si="2"/>
        <v>28</v>
      </c>
      <c r="B39" s="171">
        <v>33.0</v>
      </c>
      <c r="C39" s="172">
        <f t="shared" si="3"/>
        <v>400</v>
      </c>
      <c r="D39" s="169">
        <f t="shared" si="1"/>
        <v>50</v>
      </c>
      <c r="E39" s="169">
        <f t="shared" si="4"/>
        <v>32</v>
      </c>
    </row>
    <row r="40">
      <c r="A40" s="174">
        <f t="shared" si="2"/>
        <v>29</v>
      </c>
      <c r="B40" s="171">
        <v>40.0</v>
      </c>
      <c r="C40" s="172">
        <f t="shared" si="3"/>
        <v>440</v>
      </c>
      <c r="D40" s="169">
        <f t="shared" si="1"/>
        <v>10</v>
      </c>
      <c r="E40" s="169">
        <f t="shared" si="4"/>
        <v>16.5</v>
      </c>
    </row>
    <row r="41">
      <c r="A41" s="174">
        <f t="shared" si="2"/>
        <v>30</v>
      </c>
      <c r="B41" s="171">
        <v>10.0</v>
      </c>
      <c r="C41" s="172">
        <f t="shared" si="3"/>
        <v>450</v>
      </c>
      <c r="D41" s="169">
        <f t="shared" si="1"/>
        <v>0</v>
      </c>
      <c r="E41" s="169">
        <f t="shared" si="4"/>
        <v>1</v>
      </c>
    </row>
    <row r="42">
      <c r="A42" s="174"/>
    </row>
    <row r="43">
      <c r="A43" s="175" t="s">
        <v>156</v>
      </c>
      <c r="B43" s="39"/>
      <c r="C43" s="39"/>
      <c r="D43" s="39"/>
      <c r="E43" s="39"/>
      <c r="F43" s="39"/>
      <c r="G43" s="39"/>
      <c r="H43" s="39"/>
    </row>
    <row r="44">
      <c r="A44" s="174"/>
    </row>
    <row r="45">
      <c r="A45" s="174"/>
    </row>
    <row r="46">
      <c r="A46" s="174"/>
    </row>
  </sheetData>
  <mergeCells count="1">
    <mergeCell ref="B10:C10"/>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sheetViews>
  <sheetFormatPr customHeight="1" defaultColWidth="14.43" defaultRowHeight="15.75"/>
  <cols>
    <col customWidth="1" min="1" max="1" width="43.14"/>
  </cols>
  <sheetData>
    <row r="1">
      <c r="A1" s="176" t="s">
        <v>2</v>
      </c>
      <c r="B1" s="17" t="s">
        <v>23</v>
      </c>
      <c r="C1" s="176" t="s">
        <v>24</v>
      </c>
      <c r="D1" s="17" t="s">
        <v>25</v>
      </c>
      <c r="E1" s="176" t="s">
        <v>26</v>
      </c>
      <c r="F1" s="17" t="s">
        <v>27</v>
      </c>
      <c r="I1" s="177"/>
      <c r="J1" s="177"/>
      <c r="K1" s="177"/>
      <c r="L1" s="177"/>
      <c r="M1" s="177"/>
      <c r="N1" s="177"/>
      <c r="O1" s="177"/>
      <c r="P1" s="177"/>
      <c r="Q1" s="177"/>
      <c r="R1" s="177"/>
      <c r="S1" s="177"/>
      <c r="T1" s="177"/>
      <c r="U1" s="177"/>
      <c r="V1" s="177"/>
      <c r="W1" s="177"/>
      <c r="X1" s="177"/>
      <c r="Y1" s="177"/>
      <c r="Z1" s="177"/>
      <c r="AA1" s="177"/>
      <c r="AB1" s="177"/>
      <c r="AC1" s="177"/>
      <c r="AD1" s="177"/>
      <c r="AE1" s="177"/>
      <c r="AF1" s="177"/>
    </row>
    <row r="2">
      <c r="A2" s="176" t="s">
        <v>94</v>
      </c>
      <c r="B2" s="17" t="s">
        <v>29</v>
      </c>
      <c r="I2" s="177"/>
      <c r="J2" s="177"/>
      <c r="K2" s="177"/>
      <c r="L2" s="177"/>
      <c r="M2" s="177"/>
      <c r="N2" s="177"/>
      <c r="O2" s="177"/>
      <c r="P2" s="177"/>
      <c r="Q2" s="177"/>
      <c r="R2" s="177"/>
      <c r="S2" s="177"/>
      <c r="T2" s="177"/>
      <c r="U2" s="177"/>
      <c r="V2" s="177"/>
      <c r="W2" s="177"/>
      <c r="X2" s="177"/>
      <c r="Y2" s="177"/>
      <c r="Z2" s="177"/>
      <c r="AA2" s="177"/>
      <c r="AB2" s="177"/>
      <c r="AC2" s="177"/>
      <c r="AD2" s="177"/>
      <c r="AE2" s="177"/>
      <c r="AF2" s="177"/>
    </row>
    <row r="3">
      <c r="A3" s="178"/>
      <c r="B3" s="179"/>
      <c r="C3" s="179"/>
      <c r="D3" s="179"/>
      <c r="E3" s="179"/>
      <c r="F3" s="177"/>
      <c r="G3" s="177"/>
      <c r="H3" s="177"/>
      <c r="I3" s="177"/>
      <c r="J3" s="177"/>
      <c r="K3" s="177"/>
      <c r="L3" s="177"/>
      <c r="M3" s="177"/>
      <c r="N3" s="177"/>
      <c r="O3" s="177"/>
      <c r="P3" s="177"/>
      <c r="Q3" s="177"/>
      <c r="R3" s="177"/>
      <c r="S3" s="177"/>
      <c r="T3" s="177"/>
      <c r="U3" s="177"/>
      <c r="V3" s="177"/>
      <c r="W3" s="177"/>
      <c r="X3" s="177"/>
      <c r="Y3" s="177"/>
      <c r="Z3" s="177"/>
      <c r="AA3" s="177"/>
      <c r="AB3" s="177"/>
      <c r="AC3" s="177"/>
      <c r="AD3" s="177"/>
      <c r="AE3" s="177"/>
      <c r="AF3" s="177"/>
    </row>
    <row r="4">
      <c r="A4" s="178" t="s">
        <v>157</v>
      </c>
      <c r="B4" s="179"/>
      <c r="C4" s="179"/>
      <c r="D4" s="179"/>
      <c r="E4" s="179"/>
      <c r="F4" s="177"/>
      <c r="G4" s="177"/>
      <c r="H4" s="177"/>
      <c r="I4" s="177"/>
      <c r="J4" s="177"/>
      <c r="K4" s="177"/>
      <c r="L4" s="177"/>
      <c r="M4" s="177"/>
      <c r="N4" s="177"/>
      <c r="O4" s="177"/>
      <c r="P4" s="177"/>
      <c r="Q4" s="177"/>
      <c r="R4" s="177"/>
      <c r="S4" s="177"/>
      <c r="T4" s="177"/>
      <c r="U4" s="177"/>
      <c r="V4" s="177"/>
      <c r="W4" s="177"/>
      <c r="X4" s="177"/>
      <c r="Y4" s="177"/>
      <c r="Z4" s="177"/>
      <c r="AA4" s="177"/>
      <c r="AB4" s="177"/>
      <c r="AC4" s="177"/>
      <c r="AD4" s="177"/>
      <c r="AE4" s="177"/>
      <c r="AF4" s="177"/>
    </row>
    <row r="5">
      <c r="A5" s="180" t="s">
        <v>158</v>
      </c>
      <c r="B5" s="181" t="s">
        <v>159</v>
      </c>
      <c r="C5" s="181" t="s">
        <v>160</v>
      </c>
      <c r="D5" s="181" t="s">
        <v>161</v>
      </c>
      <c r="E5" s="181" t="s">
        <v>162</v>
      </c>
      <c r="F5" s="181" t="s">
        <v>163</v>
      </c>
      <c r="G5" s="181" t="s">
        <v>164</v>
      </c>
      <c r="H5" s="181" t="s">
        <v>165</v>
      </c>
      <c r="I5" s="181" t="s">
        <v>159</v>
      </c>
      <c r="J5" s="181" t="s">
        <v>160</v>
      </c>
      <c r="K5" s="181" t="s">
        <v>161</v>
      </c>
      <c r="L5" s="181" t="s">
        <v>162</v>
      </c>
      <c r="M5" s="181" t="s">
        <v>163</v>
      </c>
      <c r="N5" s="181" t="s">
        <v>164</v>
      </c>
      <c r="O5" s="181" t="s">
        <v>165</v>
      </c>
      <c r="P5" s="181" t="s">
        <v>159</v>
      </c>
      <c r="Q5" s="181" t="s">
        <v>160</v>
      </c>
      <c r="R5" s="181" t="s">
        <v>161</v>
      </c>
      <c r="S5" s="181" t="s">
        <v>162</v>
      </c>
      <c r="T5" s="181" t="s">
        <v>163</v>
      </c>
      <c r="U5" s="181" t="s">
        <v>164</v>
      </c>
      <c r="V5" s="181" t="s">
        <v>165</v>
      </c>
      <c r="W5" s="181" t="s">
        <v>159</v>
      </c>
      <c r="X5" s="181" t="s">
        <v>160</v>
      </c>
      <c r="Y5" s="181" t="s">
        <v>161</v>
      </c>
      <c r="Z5" s="181" t="s">
        <v>162</v>
      </c>
      <c r="AA5" s="181" t="s">
        <v>163</v>
      </c>
      <c r="AB5" s="181" t="s">
        <v>163</v>
      </c>
      <c r="AC5" s="181" t="s">
        <v>164</v>
      </c>
      <c r="AD5" s="181" t="s">
        <v>165</v>
      </c>
      <c r="AE5" s="181" t="s">
        <v>159</v>
      </c>
      <c r="AF5" s="181" t="s">
        <v>160</v>
      </c>
    </row>
    <row r="6">
      <c r="A6" s="182" t="s">
        <v>166</v>
      </c>
      <c r="B6" s="183">
        <v>1.0</v>
      </c>
      <c r="C6" s="183">
        <v>2.0</v>
      </c>
      <c r="D6" s="183">
        <v>3.0</v>
      </c>
      <c r="E6" s="183">
        <v>4.0</v>
      </c>
      <c r="F6" s="183">
        <v>5.0</v>
      </c>
      <c r="G6" s="183">
        <v>6.0</v>
      </c>
      <c r="H6" s="183">
        <v>7.0</v>
      </c>
      <c r="I6" s="183">
        <v>8.0</v>
      </c>
      <c r="J6" s="183">
        <v>9.0</v>
      </c>
      <c r="K6" s="183">
        <v>10.0</v>
      </c>
      <c r="L6" s="183">
        <v>11.0</v>
      </c>
      <c r="M6" s="183">
        <v>12.0</v>
      </c>
      <c r="N6" s="183">
        <v>13.0</v>
      </c>
      <c r="O6" s="183">
        <v>14.0</v>
      </c>
      <c r="P6" s="183">
        <v>15.0</v>
      </c>
      <c r="Q6" s="183">
        <v>16.0</v>
      </c>
      <c r="R6" s="183">
        <v>17.0</v>
      </c>
      <c r="S6" s="183">
        <v>18.0</v>
      </c>
      <c r="T6" s="183">
        <v>19.0</v>
      </c>
      <c r="U6" s="183">
        <v>20.0</v>
      </c>
      <c r="V6" s="183">
        <v>21.0</v>
      </c>
      <c r="W6" s="183">
        <v>22.0</v>
      </c>
      <c r="X6" s="183">
        <v>23.0</v>
      </c>
      <c r="Y6" s="183">
        <v>24.0</v>
      </c>
      <c r="Z6" s="183">
        <v>25.0</v>
      </c>
      <c r="AA6" s="183">
        <v>26.0</v>
      </c>
      <c r="AB6" s="183">
        <v>27.0</v>
      </c>
      <c r="AC6" s="183">
        <v>28.0</v>
      </c>
      <c r="AD6" s="183">
        <v>29.0</v>
      </c>
      <c r="AE6" s="183">
        <v>30.0</v>
      </c>
      <c r="AF6" s="183">
        <v>31.0</v>
      </c>
    </row>
    <row r="7">
      <c r="A7" s="182" t="s">
        <v>167</v>
      </c>
      <c r="B7" s="184"/>
      <c r="C7" s="185">
        <v>3.0</v>
      </c>
      <c r="D7" s="185">
        <v>2.0</v>
      </c>
      <c r="E7" s="185">
        <v>4.0</v>
      </c>
      <c r="F7" s="185">
        <v>3.0</v>
      </c>
      <c r="G7" s="185">
        <v>1.0</v>
      </c>
      <c r="H7" s="186"/>
      <c r="I7" s="186"/>
      <c r="J7" s="186"/>
      <c r="K7" s="186"/>
      <c r="L7" s="186"/>
      <c r="M7" s="186"/>
      <c r="N7" s="186"/>
      <c r="O7" s="186"/>
      <c r="P7" s="186"/>
      <c r="Q7" s="186"/>
      <c r="R7" s="186"/>
      <c r="S7" s="186"/>
      <c r="T7" s="186"/>
      <c r="U7" s="186"/>
      <c r="V7" s="186"/>
      <c r="W7" s="186"/>
      <c r="X7" s="186"/>
      <c r="Y7" s="186"/>
      <c r="Z7" s="186"/>
      <c r="AA7" s="186"/>
      <c r="AB7" s="186"/>
      <c r="AC7" s="186"/>
      <c r="AD7" s="186"/>
      <c r="AE7" s="186"/>
      <c r="AF7" s="186"/>
    </row>
    <row r="8">
      <c r="A8" s="182" t="s">
        <v>168</v>
      </c>
      <c r="B8" s="187"/>
      <c r="C8" s="188"/>
      <c r="D8" s="189">
        <v>2.0</v>
      </c>
      <c r="E8" s="189">
        <v>2.0</v>
      </c>
      <c r="F8" s="190"/>
      <c r="G8" s="190"/>
      <c r="H8" s="190"/>
      <c r="I8" s="190"/>
      <c r="J8" s="188"/>
      <c r="K8" s="188"/>
      <c r="L8" s="188"/>
      <c r="M8" s="188"/>
      <c r="N8" s="188"/>
      <c r="O8" s="188"/>
      <c r="P8" s="188"/>
      <c r="Q8" s="188"/>
      <c r="R8" s="188"/>
      <c r="S8" s="188"/>
      <c r="T8" s="188"/>
      <c r="U8" s="188"/>
      <c r="V8" s="188"/>
      <c r="W8" s="188"/>
      <c r="X8" s="188"/>
      <c r="Y8" s="188"/>
      <c r="Z8" s="188"/>
      <c r="AA8" s="188"/>
      <c r="AB8" s="188"/>
      <c r="AC8" s="188"/>
      <c r="AD8" s="188"/>
      <c r="AE8" s="188"/>
      <c r="AF8" s="188"/>
    </row>
    <row r="9">
      <c r="A9" s="182" t="s">
        <v>169</v>
      </c>
      <c r="B9" s="187"/>
      <c r="C9" s="188"/>
      <c r="D9" s="188"/>
      <c r="E9" s="188"/>
      <c r="F9" s="188"/>
      <c r="G9" s="188"/>
      <c r="H9" s="188"/>
      <c r="I9" s="188"/>
      <c r="J9" s="188"/>
      <c r="K9" s="188"/>
      <c r="L9" s="188"/>
      <c r="M9" s="188"/>
      <c r="N9" s="188"/>
      <c r="O9" s="188"/>
      <c r="P9" s="188"/>
      <c r="Q9" s="188"/>
      <c r="R9" s="188"/>
      <c r="S9" s="188"/>
      <c r="T9" s="188"/>
      <c r="U9" s="188"/>
      <c r="V9" s="188"/>
      <c r="W9" s="188"/>
      <c r="X9" s="188"/>
      <c r="Y9" s="188"/>
      <c r="Z9" s="188"/>
      <c r="AA9" s="188"/>
      <c r="AB9" s="188"/>
      <c r="AC9" s="188"/>
      <c r="AD9" s="188"/>
      <c r="AE9" s="188"/>
      <c r="AF9" s="188"/>
    </row>
    <row r="10">
      <c r="A10" s="182" t="s">
        <v>170</v>
      </c>
      <c r="B10" s="187"/>
      <c r="C10" s="191"/>
      <c r="D10" s="191"/>
      <c r="E10" s="188"/>
      <c r="F10" s="189">
        <v>3.0</v>
      </c>
      <c r="G10" s="189">
        <v>3.0</v>
      </c>
      <c r="H10" s="189">
        <v>3.0</v>
      </c>
      <c r="I10" s="188"/>
      <c r="J10" s="188"/>
      <c r="K10" s="188"/>
      <c r="L10" s="188"/>
      <c r="M10" s="188"/>
      <c r="N10" s="188"/>
      <c r="O10" s="188"/>
      <c r="P10" s="188"/>
      <c r="Q10" s="188"/>
      <c r="R10" s="188"/>
      <c r="S10" s="188"/>
      <c r="T10" s="188"/>
      <c r="U10" s="188"/>
      <c r="V10" s="188"/>
      <c r="W10" s="188"/>
      <c r="X10" s="188"/>
      <c r="Y10" s="188"/>
      <c r="Z10" s="188"/>
      <c r="AA10" s="188"/>
      <c r="AB10" s="188"/>
      <c r="AC10" s="188"/>
      <c r="AD10" s="188"/>
      <c r="AE10" s="188"/>
      <c r="AF10" s="188"/>
    </row>
    <row r="11">
      <c r="A11" s="182" t="s">
        <v>171</v>
      </c>
      <c r="B11" s="192"/>
      <c r="C11" s="193"/>
      <c r="D11" s="194">
        <v>1.0</v>
      </c>
      <c r="E11" s="194">
        <v>1.0</v>
      </c>
      <c r="F11" s="195"/>
      <c r="G11" s="196"/>
      <c r="H11" s="196"/>
      <c r="I11" s="193"/>
      <c r="J11" s="193"/>
      <c r="K11" s="193"/>
      <c r="L11" s="193"/>
      <c r="M11" s="193"/>
      <c r="N11" s="193"/>
      <c r="O11" s="193"/>
      <c r="P11" s="193"/>
      <c r="Q11" s="193"/>
      <c r="R11" s="193"/>
      <c r="S11" s="193"/>
      <c r="T11" s="193"/>
      <c r="U11" s="193"/>
      <c r="V11" s="193"/>
      <c r="W11" s="193"/>
      <c r="X11" s="193"/>
      <c r="Y11" s="193"/>
      <c r="Z11" s="193"/>
      <c r="AA11" s="193"/>
      <c r="AB11" s="193"/>
      <c r="AC11" s="193"/>
      <c r="AD11" s="193"/>
      <c r="AE11" s="193"/>
      <c r="AF11" s="193"/>
    </row>
    <row r="12">
      <c r="A12" s="197" t="s">
        <v>172</v>
      </c>
      <c r="B12" s="197">
        <f t="shared" ref="B12:AF12" si="1">SUM(B7:B11)</f>
        <v>0</v>
      </c>
      <c r="C12" s="197">
        <f t="shared" si="1"/>
        <v>3</v>
      </c>
      <c r="D12" s="197">
        <f t="shared" si="1"/>
        <v>5</v>
      </c>
      <c r="E12" s="197">
        <f t="shared" si="1"/>
        <v>7</v>
      </c>
      <c r="F12" s="197">
        <f t="shared" si="1"/>
        <v>6</v>
      </c>
      <c r="G12" s="197">
        <f t="shared" si="1"/>
        <v>4</v>
      </c>
      <c r="H12" s="197">
        <f t="shared" si="1"/>
        <v>3</v>
      </c>
      <c r="I12" s="197">
        <f t="shared" si="1"/>
        <v>0</v>
      </c>
      <c r="J12" s="197">
        <f t="shared" si="1"/>
        <v>0</v>
      </c>
      <c r="K12" s="197">
        <f t="shared" si="1"/>
        <v>0</v>
      </c>
      <c r="L12" s="197">
        <f t="shared" si="1"/>
        <v>0</v>
      </c>
      <c r="M12" s="197">
        <f t="shared" si="1"/>
        <v>0</v>
      </c>
      <c r="N12" s="197">
        <f t="shared" si="1"/>
        <v>0</v>
      </c>
      <c r="O12" s="197">
        <f t="shared" si="1"/>
        <v>0</v>
      </c>
      <c r="P12" s="197">
        <f t="shared" si="1"/>
        <v>0</v>
      </c>
      <c r="Q12" s="197">
        <f t="shared" si="1"/>
        <v>0</v>
      </c>
      <c r="R12" s="197">
        <f t="shared" si="1"/>
        <v>0</v>
      </c>
      <c r="S12" s="197">
        <f t="shared" si="1"/>
        <v>0</v>
      </c>
      <c r="T12" s="197">
        <f t="shared" si="1"/>
        <v>0</v>
      </c>
      <c r="U12" s="197">
        <f t="shared" si="1"/>
        <v>0</v>
      </c>
      <c r="V12" s="197">
        <f t="shared" si="1"/>
        <v>0</v>
      </c>
      <c r="W12" s="197">
        <f t="shared" si="1"/>
        <v>0</v>
      </c>
      <c r="X12" s="197">
        <f t="shared" si="1"/>
        <v>0</v>
      </c>
      <c r="Y12" s="197">
        <f t="shared" si="1"/>
        <v>0</v>
      </c>
      <c r="Z12" s="197">
        <f t="shared" si="1"/>
        <v>0</v>
      </c>
      <c r="AA12" s="197">
        <f t="shared" si="1"/>
        <v>0</v>
      </c>
      <c r="AB12" s="197">
        <f t="shared" si="1"/>
        <v>0</v>
      </c>
      <c r="AC12" s="197">
        <f t="shared" si="1"/>
        <v>0</v>
      </c>
      <c r="AD12" s="197">
        <f t="shared" si="1"/>
        <v>0</v>
      </c>
      <c r="AE12" s="197">
        <f t="shared" si="1"/>
        <v>0</v>
      </c>
      <c r="AF12" s="197">
        <f t="shared" si="1"/>
        <v>0</v>
      </c>
    </row>
    <row r="13">
      <c r="A13" s="180" t="s">
        <v>173</v>
      </c>
      <c r="B13" s="198" t="s">
        <v>161</v>
      </c>
      <c r="C13" s="198" t="s">
        <v>162</v>
      </c>
      <c r="D13" s="198" t="s">
        <v>163</v>
      </c>
      <c r="E13" s="198" t="s">
        <v>164</v>
      </c>
      <c r="F13" s="198" t="s">
        <v>165</v>
      </c>
      <c r="G13" s="198" t="s">
        <v>159</v>
      </c>
      <c r="H13" s="198" t="s">
        <v>160</v>
      </c>
      <c r="I13" s="198" t="s">
        <v>161</v>
      </c>
      <c r="J13" s="198" t="s">
        <v>162</v>
      </c>
      <c r="K13" s="198" t="s">
        <v>163</v>
      </c>
      <c r="L13" s="198" t="s">
        <v>164</v>
      </c>
      <c r="M13" s="198" t="s">
        <v>165</v>
      </c>
      <c r="N13" s="198" t="s">
        <v>159</v>
      </c>
      <c r="O13" s="198" t="s">
        <v>160</v>
      </c>
      <c r="P13" s="198" t="s">
        <v>161</v>
      </c>
      <c r="Q13" s="198" t="s">
        <v>162</v>
      </c>
      <c r="R13" s="198" t="s">
        <v>163</v>
      </c>
      <c r="S13" s="198" t="s">
        <v>164</v>
      </c>
      <c r="T13" s="198" t="s">
        <v>165</v>
      </c>
      <c r="U13" s="198" t="s">
        <v>159</v>
      </c>
      <c r="V13" s="198" t="s">
        <v>160</v>
      </c>
      <c r="W13" s="198" t="s">
        <v>161</v>
      </c>
      <c r="X13" s="198" t="s">
        <v>162</v>
      </c>
      <c r="Y13" s="198" t="s">
        <v>163</v>
      </c>
      <c r="Z13" s="198" t="s">
        <v>164</v>
      </c>
      <c r="AA13" s="198" t="s">
        <v>165</v>
      </c>
      <c r="AB13" s="198" t="s">
        <v>159</v>
      </c>
      <c r="AC13" s="198" t="s">
        <v>160</v>
      </c>
      <c r="AD13" s="198" t="s">
        <v>161</v>
      </c>
      <c r="AE13" s="198" t="s">
        <v>162</v>
      </c>
      <c r="AF13" s="198"/>
    </row>
    <row r="14">
      <c r="A14" s="182" t="s">
        <v>166</v>
      </c>
      <c r="B14" s="183">
        <v>1.0</v>
      </c>
      <c r="C14" s="183">
        <v>2.0</v>
      </c>
      <c r="D14" s="183">
        <v>3.0</v>
      </c>
      <c r="E14" s="183">
        <v>4.0</v>
      </c>
      <c r="F14" s="183">
        <v>5.0</v>
      </c>
      <c r="G14" s="183">
        <v>6.0</v>
      </c>
      <c r="H14" s="183">
        <v>7.0</v>
      </c>
      <c r="I14" s="183">
        <v>8.0</v>
      </c>
      <c r="J14" s="183">
        <v>9.0</v>
      </c>
      <c r="K14" s="183">
        <v>10.0</v>
      </c>
      <c r="L14" s="183">
        <v>11.0</v>
      </c>
      <c r="M14" s="183">
        <v>12.0</v>
      </c>
      <c r="N14" s="183">
        <v>13.0</v>
      </c>
      <c r="O14" s="183">
        <v>14.0</v>
      </c>
      <c r="P14" s="183">
        <v>15.0</v>
      </c>
      <c r="Q14" s="183">
        <v>16.0</v>
      </c>
      <c r="R14" s="183">
        <v>17.0</v>
      </c>
      <c r="S14" s="183">
        <v>18.0</v>
      </c>
      <c r="T14" s="183">
        <v>19.0</v>
      </c>
      <c r="U14" s="183">
        <v>20.0</v>
      </c>
      <c r="V14" s="183">
        <v>21.0</v>
      </c>
      <c r="W14" s="183">
        <v>22.0</v>
      </c>
      <c r="X14" s="183">
        <v>23.0</v>
      </c>
      <c r="Y14" s="183">
        <v>24.0</v>
      </c>
      <c r="Z14" s="183">
        <v>25.0</v>
      </c>
      <c r="AA14" s="183">
        <v>26.0</v>
      </c>
      <c r="AB14" s="183">
        <v>27.0</v>
      </c>
      <c r="AC14" s="183">
        <v>28.0</v>
      </c>
      <c r="AD14" s="183">
        <v>29.0</v>
      </c>
      <c r="AE14" s="183">
        <v>30.0</v>
      </c>
      <c r="AF14" s="183"/>
    </row>
    <row r="15">
      <c r="A15" s="182" t="s">
        <v>174</v>
      </c>
      <c r="B15" s="184"/>
      <c r="C15" s="185">
        <v>3.0</v>
      </c>
      <c r="D15" s="185">
        <v>2.0</v>
      </c>
      <c r="E15" s="185">
        <v>4.0</v>
      </c>
      <c r="F15" s="185">
        <v>3.0</v>
      </c>
      <c r="G15" s="185">
        <v>1.0</v>
      </c>
      <c r="H15" s="186"/>
      <c r="I15" s="186"/>
      <c r="J15" s="186"/>
      <c r="K15" s="186"/>
      <c r="L15" s="186"/>
      <c r="M15" s="186"/>
      <c r="N15" s="186"/>
      <c r="O15" s="186"/>
      <c r="P15" s="186"/>
      <c r="Q15" s="186"/>
      <c r="R15" s="186"/>
      <c r="S15" s="186"/>
      <c r="T15" s="186"/>
      <c r="U15" s="186"/>
      <c r="V15" s="186"/>
      <c r="W15" s="186"/>
      <c r="X15" s="186"/>
      <c r="Y15" s="186"/>
      <c r="Z15" s="186"/>
      <c r="AA15" s="186"/>
      <c r="AB15" s="186"/>
      <c r="AC15" s="186"/>
      <c r="AD15" s="186"/>
      <c r="AE15" s="186"/>
      <c r="AF15" s="199"/>
    </row>
    <row r="16">
      <c r="A16" s="182" t="s">
        <v>168</v>
      </c>
      <c r="B16" s="187"/>
      <c r="C16" s="188"/>
      <c r="D16" s="189">
        <v>2.0</v>
      </c>
      <c r="E16" s="189">
        <v>2.0</v>
      </c>
      <c r="F16" s="190">
        <v>1.0</v>
      </c>
      <c r="G16" s="190">
        <v>1.0</v>
      </c>
      <c r="H16" s="190">
        <v>3.0</v>
      </c>
      <c r="I16" s="190">
        <v>4.0</v>
      </c>
      <c r="J16" s="188"/>
      <c r="K16" s="188"/>
      <c r="L16" s="188"/>
      <c r="M16" s="188"/>
      <c r="N16" s="188"/>
      <c r="O16" s="188"/>
      <c r="P16" s="188"/>
      <c r="Q16" s="188"/>
      <c r="R16" s="188"/>
      <c r="S16" s="188"/>
      <c r="T16" s="188"/>
      <c r="U16" s="188"/>
      <c r="V16" s="188"/>
      <c r="W16" s="188"/>
      <c r="X16" s="188"/>
      <c r="Y16" s="188"/>
      <c r="Z16" s="188"/>
      <c r="AA16" s="188"/>
      <c r="AB16" s="188"/>
      <c r="AC16" s="188"/>
      <c r="AD16" s="188"/>
      <c r="AE16" s="188"/>
      <c r="AF16" s="199"/>
    </row>
    <row r="17">
      <c r="A17" s="182" t="s">
        <v>169</v>
      </c>
      <c r="B17" s="187"/>
      <c r="C17" s="188"/>
      <c r="D17" s="188"/>
      <c r="E17" s="188"/>
      <c r="F17" s="188"/>
      <c r="G17" s="188"/>
      <c r="H17" s="188"/>
      <c r="I17" s="188"/>
      <c r="J17" s="188"/>
      <c r="K17" s="188"/>
      <c r="L17" s="188"/>
      <c r="M17" s="188"/>
      <c r="N17" s="188"/>
      <c r="O17" s="188"/>
      <c r="P17" s="188"/>
      <c r="Q17" s="188"/>
      <c r="R17" s="188"/>
      <c r="S17" s="188"/>
      <c r="T17" s="188"/>
      <c r="U17" s="188"/>
      <c r="V17" s="188"/>
      <c r="W17" s="188"/>
      <c r="X17" s="188"/>
      <c r="Y17" s="188"/>
      <c r="Z17" s="188"/>
      <c r="AA17" s="188"/>
      <c r="AB17" s="188"/>
      <c r="AC17" s="188"/>
      <c r="AD17" s="188"/>
      <c r="AE17" s="188"/>
      <c r="AF17" s="199"/>
    </row>
    <row r="18">
      <c r="A18" s="182" t="s">
        <v>170</v>
      </c>
      <c r="B18" s="187"/>
      <c r="C18" s="191">
        <v>2.0</v>
      </c>
      <c r="D18" s="191">
        <v>2.0</v>
      </c>
      <c r="E18" s="188"/>
      <c r="F18" s="189">
        <v>3.0</v>
      </c>
      <c r="G18" s="189">
        <v>3.0</v>
      </c>
      <c r="H18" s="189">
        <v>3.0</v>
      </c>
      <c r="I18" s="188"/>
      <c r="J18" s="188"/>
      <c r="K18" s="188"/>
      <c r="L18" s="188"/>
      <c r="M18" s="188"/>
      <c r="N18" s="188"/>
      <c r="O18" s="188"/>
      <c r="P18" s="188"/>
      <c r="Q18" s="188"/>
      <c r="R18" s="188"/>
      <c r="S18" s="188"/>
      <c r="T18" s="188"/>
      <c r="U18" s="188"/>
      <c r="V18" s="188"/>
      <c r="W18" s="188"/>
      <c r="X18" s="188"/>
      <c r="Y18" s="188"/>
      <c r="Z18" s="188"/>
      <c r="AA18" s="188"/>
      <c r="AB18" s="188"/>
      <c r="AC18" s="188"/>
      <c r="AD18" s="188"/>
      <c r="AE18" s="188"/>
      <c r="AF18" s="199"/>
    </row>
    <row r="19">
      <c r="A19" s="182" t="s">
        <v>171</v>
      </c>
      <c r="B19" s="187"/>
      <c r="C19" s="188"/>
      <c r="D19" s="189">
        <v>1.0</v>
      </c>
      <c r="E19" s="189">
        <v>1.0</v>
      </c>
      <c r="F19" s="200"/>
      <c r="G19" s="190">
        <v>1.0</v>
      </c>
      <c r="H19" s="190">
        <v>1.0</v>
      </c>
      <c r="I19" s="188"/>
      <c r="J19" s="188"/>
      <c r="K19" s="188"/>
      <c r="L19" s="188"/>
      <c r="M19" s="188"/>
      <c r="N19" s="188"/>
      <c r="O19" s="188"/>
      <c r="P19" s="188"/>
      <c r="Q19" s="188"/>
      <c r="R19" s="188"/>
      <c r="S19" s="188"/>
      <c r="T19" s="188"/>
      <c r="U19" s="188"/>
      <c r="V19" s="188"/>
      <c r="W19" s="188"/>
      <c r="X19" s="188"/>
      <c r="Y19" s="188"/>
      <c r="Z19" s="188"/>
      <c r="AA19" s="188"/>
      <c r="AB19" s="188"/>
      <c r="AC19" s="188"/>
      <c r="AD19" s="188"/>
      <c r="AE19" s="188"/>
      <c r="AF19" s="199"/>
    </row>
    <row r="20">
      <c r="A20" s="197" t="s">
        <v>172</v>
      </c>
      <c r="B20" s="197">
        <f t="shared" ref="B20:AF20" si="2">SUM(B15:B19)</f>
        <v>0</v>
      </c>
      <c r="C20" s="197">
        <f t="shared" si="2"/>
        <v>5</v>
      </c>
      <c r="D20" s="197">
        <f t="shared" si="2"/>
        <v>7</v>
      </c>
      <c r="E20" s="197">
        <f t="shared" si="2"/>
        <v>7</v>
      </c>
      <c r="F20" s="197">
        <f t="shared" si="2"/>
        <v>7</v>
      </c>
      <c r="G20" s="197">
        <f t="shared" si="2"/>
        <v>6</v>
      </c>
      <c r="H20" s="197">
        <f t="shared" si="2"/>
        <v>7</v>
      </c>
      <c r="I20" s="197">
        <f t="shared" si="2"/>
        <v>4</v>
      </c>
      <c r="J20" s="197">
        <f t="shared" si="2"/>
        <v>0</v>
      </c>
      <c r="K20" s="197">
        <f t="shared" si="2"/>
        <v>0</v>
      </c>
      <c r="L20" s="197">
        <f t="shared" si="2"/>
        <v>0</v>
      </c>
      <c r="M20" s="197">
        <f t="shared" si="2"/>
        <v>0</v>
      </c>
      <c r="N20" s="197">
        <f t="shared" si="2"/>
        <v>0</v>
      </c>
      <c r="O20" s="197">
        <f t="shared" si="2"/>
        <v>0</v>
      </c>
      <c r="P20" s="197">
        <f t="shared" si="2"/>
        <v>0</v>
      </c>
      <c r="Q20" s="197">
        <f t="shared" si="2"/>
        <v>0</v>
      </c>
      <c r="R20" s="197">
        <f t="shared" si="2"/>
        <v>0</v>
      </c>
      <c r="S20" s="197">
        <f t="shared" si="2"/>
        <v>0</v>
      </c>
      <c r="T20" s="197">
        <f t="shared" si="2"/>
        <v>0</v>
      </c>
      <c r="U20" s="197">
        <f t="shared" si="2"/>
        <v>0</v>
      </c>
      <c r="V20" s="197">
        <f t="shared" si="2"/>
        <v>0</v>
      </c>
      <c r="W20" s="197">
        <f t="shared" si="2"/>
        <v>0</v>
      </c>
      <c r="X20" s="197">
        <f t="shared" si="2"/>
        <v>0</v>
      </c>
      <c r="Y20" s="197">
        <f t="shared" si="2"/>
        <v>0</v>
      </c>
      <c r="Z20" s="197">
        <f t="shared" si="2"/>
        <v>0</v>
      </c>
      <c r="AA20" s="197">
        <f t="shared" si="2"/>
        <v>0</v>
      </c>
      <c r="AB20" s="197">
        <f t="shared" si="2"/>
        <v>0</v>
      </c>
      <c r="AC20" s="197">
        <f t="shared" si="2"/>
        <v>0</v>
      </c>
      <c r="AD20" s="197">
        <f t="shared" si="2"/>
        <v>0</v>
      </c>
      <c r="AE20" s="197">
        <f t="shared" si="2"/>
        <v>0</v>
      </c>
      <c r="AF20" s="197">
        <f t="shared" si="2"/>
        <v>0</v>
      </c>
    </row>
    <row r="21">
      <c r="A21" s="180" t="s">
        <v>175</v>
      </c>
      <c r="B21" s="198" t="s">
        <v>164</v>
      </c>
      <c r="C21" s="198" t="s">
        <v>165</v>
      </c>
      <c r="D21" s="198" t="s">
        <v>159</v>
      </c>
      <c r="E21" s="198" t="s">
        <v>160</v>
      </c>
      <c r="F21" s="198" t="s">
        <v>161</v>
      </c>
      <c r="G21" s="198" t="s">
        <v>162</v>
      </c>
      <c r="H21" s="198" t="s">
        <v>163</v>
      </c>
      <c r="I21" s="198" t="s">
        <v>164</v>
      </c>
      <c r="J21" s="198" t="s">
        <v>165</v>
      </c>
      <c r="K21" s="198" t="s">
        <v>159</v>
      </c>
      <c r="L21" s="198" t="s">
        <v>160</v>
      </c>
      <c r="M21" s="198" t="s">
        <v>161</v>
      </c>
      <c r="N21" s="198" t="s">
        <v>162</v>
      </c>
      <c r="O21" s="198" t="s">
        <v>163</v>
      </c>
      <c r="P21" s="198" t="s">
        <v>164</v>
      </c>
      <c r="Q21" s="198" t="s">
        <v>165</v>
      </c>
      <c r="R21" s="198" t="s">
        <v>159</v>
      </c>
      <c r="S21" s="198" t="s">
        <v>160</v>
      </c>
      <c r="T21" s="198" t="s">
        <v>161</v>
      </c>
      <c r="U21" s="198" t="s">
        <v>162</v>
      </c>
      <c r="V21" s="198" t="s">
        <v>163</v>
      </c>
      <c r="W21" s="198" t="s">
        <v>164</v>
      </c>
      <c r="X21" s="198"/>
      <c r="Y21" s="198"/>
      <c r="Z21" s="198"/>
      <c r="AA21" s="198"/>
      <c r="AB21" s="198"/>
      <c r="AC21" s="198"/>
      <c r="AD21" s="198"/>
      <c r="AE21" s="198"/>
      <c r="AF21" s="198"/>
    </row>
    <row r="22">
      <c r="A22" s="182" t="s">
        <v>166</v>
      </c>
      <c r="B22" s="183">
        <v>1.0</v>
      </c>
      <c r="C22" s="183">
        <v>2.0</v>
      </c>
      <c r="D22" s="183">
        <v>3.0</v>
      </c>
      <c r="E22" s="183">
        <v>4.0</v>
      </c>
      <c r="F22" s="183">
        <v>5.0</v>
      </c>
      <c r="G22" s="183">
        <v>6.0</v>
      </c>
      <c r="H22" s="183">
        <v>7.0</v>
      </c>
      <c r="I22" s="183">
        <v>8.0</v>
      </c>
      <c r="J22" s="183">
        <v>9.0</v>
      </c>
      <c r="K22" s="183">
        <v>10.0</v>
      </c>
      <c r="L22" s="183">
        <v>11.0</v>
      </c>
      <c r="M22" s="183">
        <v>12.0</v>
      </c>
      <c r="N22" s="183">
        <v>13.0</v>
      </c>
      <c r="O22" s="183">
        <v>14.0</v>
      </c>
      <c r="P22" s="183">
        <v>15.0</v>
      </c>
      <c r="Q22" s="183">
        <v>16.0</v>
      </c>
      <c r="R22" s="183">
        <v>17.0</v>
      </c>
      <c r="S22" s="183">
        <v>18.0</v>
      </c>
      <c r="T22" s="183">
        <v>19.0</v>
      </c>
      <c r="U22" s="183">
        <v>20.0</v>
      </c>
      <c r="V22" s="183">
        <v>21.0</v>
      </c>
      <c r="W22" s="183">
        <v>22.0</v>
      </c>
      <c r="X22" s="183"/>
      <c r="Y22" s="183"/>
      <c r="Z22" s="183"/>
      <c r="AA22" s="183"/>
      <c r="AB22" s="183"/>
      <c r="AC22" s="183"/>
      <c r="AD22" s="183"/>
      <c r="AE22" s="183"/>
      <c r="AF22" s="183"/>
    </row>
    <row r="23">
      <c r="A23" s="182" t="s">
        <v>174</v>
      </c>
      <c r="B23" s="184"/>
      <c r="C23" s="185">
        <v>3.0</v>
      </c>
      <c r="D23" s="185">
        <v>2.0</v>
      </c>
      <c r="E23" s="185">
        <v>4.0</v>
      </c>
      <c r="F23" s="185">
        <v>3.0</v>
      </c>
      <c r="G23" s="185">
        <v>1.0</v>
      </c>
      <c r="H23" s="186"/>
      <c r="I23" s="186"/>
      <c r="J23" s="186"/>
      <c r="K23" s="186"/>
      <c r="L23" s="186"/>
      <c r="M23" s="186"/>
      <c r="N23" s="186"/>
      <c r="O23" s="186"/>
      <c r="P23" s="186"/>
      <c r="Q23" s="186"/>
      <c r="R23" s="186"/>
      <c r="S23" s="186"/>
      <c r="T23" s="186"/>
      <c r="U23" s="186"/>
      <c r="V23" s="186"/>
      <c r="W23" s="186"/>
      <c r="X23" s="186"/>
      <c r="Y23" s="186"/>
      <c r="Z23" s="186"/>
      <c r="AA23" s="186"/>
      <c r="AB23" s="186"/>
      <c r="AC23" s="186"/>
      <c r="AD23" s="186"/>
      <c r="AE23" s="186"/>
      <c r="AF23" s="199"/>
    </row>
    <row r="24">
      <c r="A24" s="182" t="s">
        <v>168</v>
      </c>
      <c r="B24" s="187"/>
      <c r="C24" s="188"/>
      <c r="D24" s="189">
        <v>2.0</v>
      </c>
      <c r="E24" s="189">
        <v>2.0</v>
      </c>
      <c r="F24" s="190">
        <v>1.0</v>
      </c>
      <c r="G24" s="190">
        <v>1.0</v>
      </c>
      <c r="H24" s="190">
        <v>3.0</v>
      </c>
      <c r="I24" s="190">
        <v>4.0</v>
      </c>
      <c r="J24" s="188"/>
      <c r="K24" s="188"/>
      <c r="L24" s="188"/>
      <c r="M24" s="188"/>
      <c r="N24" s="188"/>
      <c r="O24" s="188"/>
      <c r="P24" s="188"/>
      <c r="Q24" s="188"/>
      <c r="R24" s="188"/>
      <c r="S24" s="188"/>
      <c r="T24" s="188"/>
      <c r="U24" s="188"/>
      <c r="V24" s="188"/>
      <c r="W24" s="188"/>
      <c r="X24" s="188"/>
      <c r="Y24" s="188"/>
      <c r="Z24" s="188"/>
      <c r="AA24" s="188"/>
      <c r="AB24" s="188"/>
      <c r="AC24" s="188"/>
      <c r="AD24" s="188"/>
      <c r="AE24" s="188"/>
      <c r="AF24" s="199"/>
    </row>
    <row r="25">
      <c r="A25" s="182" t="s">
        <v>169</v>
      </c>
      <c r="B25" s="187"/>
      <c r="C25" s="188"/>
      <c r="D25" s="188"/>
      <c r="E25" s="188"/>
      <c r="F25" s="188"/>
      <c r="G25" s="188"/>
      <c r="H25" s="188"/>
      <c r="I25" s="188"/>
      <c r="J25" s="188"/>
      <c r="K25" s="188"/>
      <c r="L25" s="188"/>
      <c r="M25" s="188"/>
      <c r="N25" s="188"/>
      <c r="O25" s="188"/>
      <c r="P25" s="188"/>
      <c r="Q25" s="188"/>
      <c r="R25" s="188"/>
      <c r="S25" s="188"/>
      <c r="T25" s="188"/>
      <c r="U25" s="188"/>
      <c r="V25" s="188"/>
      <c r="W25" s="188"/>
      <c r="X25" s="188"/>
      <c r="Y25" s="188"/>
      <c r="Z25" s="188"/>
      <c r="AA25" s="188"/>
      <c r="AB25" s="188"/>
      <c r="AC25" s="188"/>
      <c r="AD25" s="188"/>
      <c r="AE25" s="188"/>
      <c r="AF25" s="199"/>
    </row>
    <row r="26">
      <c r="A26" s="182" t="s">
        <v>170</v>
      </c>
      <c r="B26" s="187"/>
      <c r="C26" s="191">
        <v>2.0</v>
      </c>
      <c r="D26" s="191">
        <v>2.0</v>
      </c>
      <c r="E26" s="188"/>
      <c r="F26" s="189">
        <v>3.0</v>
      </c>
      <c r="G26" s="189">
        <v>3.0</v>
      </c>
      <c r="H26" s="189">
        <v>3.0</v>
      </c>
      <c r="I26" s="188"/>
      <c r="J26" s="188"/>
      <c r="K26" s="188"/>
      <c r="L26" s="188"/>
      <c r="M26" s="188"/>
      <c r="N26" s="188"/>
      <c r="O26" s="188"/>
      <c r="P26" s="188"/>
      <c r="Q26" s="188"/>
      <c r="R26" s="188"/>
      <c r="S26" s="188"/>
      <c r="T26" s="188"/>
      <c r="U26" s="188"/>
      <c r="V26" s="188"/>
      <c r="W26" s="188"/>
      <c r="X26" s="188"/>
      <c r="Y26" s="188"/>
      <c r="Z26" s="188"/>
      <c r="AA26" s="188"/>
      <c r="AB26" s="188"/>
      <c r="AC26" s="188"/>
      <c r="AD26" s="188"/>
      <c r="AE26" s="188"/>
      <c r="AF26" s="199"/>
    </row>
    <row r="27">
      <c r="A27" s="182" t="s">
        <v>171</v>
      </c>
      <c r="B27" s="187"/>
      <c r="C27" s="188"/>
      <c r="D27" s="189">
        <v>1.0</v>
      </c>
      <c r="E27" s="189">
        <v>1.0</v>
      </c>
      <c r="F27" s="200"/>
      <c r="G27" s="190">
        <v>1.0</v>
      </c>
      <c r="H27" s="190">
        <v>1.0</v>
      </c>
      <c r="I27" s="188"/>
      <c r="J27" s="188"/>
      <c r="K27" s="188"/>
      <c r="L27" s="188"/>
      <c r="M27" s="188"/>
      <c r="N27" s="188"/>
      <c r="O27" s="188"/>
      <c r="P27" s="188"/>
      <c r="Q27" s="188"/>
      <c r="R27" s="188"/>
      <c r="S27" s="188"/>
      <c r="T27" s="188"/>
      <c r="U27" s="188"/>
      <c r="V27" s="188"/>
      <c r="W27" s="188"/>
      <c r="X27" s="188"/>
      <c r="Y27" s="188"/>
      <c r="Z27" s="188"/>
      <c r="AA27" s="188"/>
      <c r="AB27" s="188"/>
      <c r="AC27" s="188"/>
      <c r="AD27" s="188"/>
      <c r="AE27" s="188"/>
      <c r="AF27" s="199"/>
    </row>
    <row r="28">
      <c r="A28" s="197" t="s">
        <v>172</v>
      </c>
      <c r="B28" s="197">
        <f t="shared" ref="B28:AF28" si="3">SUM(B23:B27)</f>
        <v>0</v>
      </c>
      <c r="C28" s="197">
        <f t="shared" si="3"/>
        <v>5</v>
      </c>
      <c r="D28" s="197">
        <f t="shared" si="3"/>
        <v>7</v>
      </c>
      <c r="E28" s="197">
        <f t="shared" si="3"/>
        <v>7</v>
      </c>
      <c r="F28" s="197">
        <f t="shared" si="3"/>
        <v>7</v>
      </c>
      <c r="G28" s="197">
        <f t="shared" si="3"/>
        <v>6</v>
      </c>
      <c r="H28" s="197">
        <f t="shared" si="3"/>
        <v>7</v>
      </c>
      <c r="I28" s="197">
        <f t="shared" si="3"/>
        <v>4</v>
      </c>
      <c r="J28" s="197">
        <f t="shared" si="3"/>
        <v>0</v>
      </c>
      <c r="K28" s="197">
        <f t="shared" si="3"/>
        <v>0</v>
      </c>
      <c r="L28" s="197">
        <f t="shared" si="3"/>
        <v>0</v>
      </c>
      <c r="M28" s="197">
        <f t="shared" si="3"/>
        <v>0</v>
      </c>
      <c r="N28" s="197">
        <f t="shared" si="3"/>
        <v>0</v>
      </c>
      <c r="O28" s="197">
        <f t="shared" si="3"/>
        <v>0</v>
      </c>
      <c r="P28" s="197">
        <f t="shared" si="3"/>
        <v>0</v>
      </c>
      <c r="Q28" s="197">
        <f t="shared" si="3"/>
        <v>0</v>
      </c>
      <c r="R28" s="197">
        <f t="shared" si="3"/>
        <v>0</v>
      </c>
      <c r="S28" s="197">
        <f t="shared" si="3"/>
        <v>0</v>
      </c>
      <c r="T28" s="197">
        <f t="shared" si="3"/>
        <v>0</v>
      </c>
      <c r="U28" s="197">
        <f t="shared" si="3"/>
        <v>0</v>
      </c>
      <c r="V28" s="197">
        <f t="shared" si="3"/>
        <v>0</v>
      </c>
      <c r="W28" s="197">
        <f t="shared" si="3"/>
        <v>0</v>
      </c>
      <c r="X28" s="197">
        <f t="shared" si="3"/>
        <v>0</v>
      </c>
      <c r="Y28" s="197">
        <f t="shared" si="3"/>
        <v>0</v>
      </c>
      <c r="Z28" s="197">
        <f t="shared" si="3"/>
        <v>0</v>
      </c>
      <c r="AA28" s="197">
        <f t="shared" si="3"/>
        <v>0</v>
      </c>
      <c r="AB28" s="197">
        <f t="shared" si="3"/>
        <v>0</v>
      </c>
      <c r="AC28" s="197">
        <f t="shared" si="3"/>
        <v>0</v>
      </c>
      <c r="AD28" s="197">
        <f t="shared" si="3"/>
        <v>0</v>
      </c>
      <c r="AE28" s="197">
        <f t="shared" si="3"/>
        <v>0</v>
      </c>
      <c r="AF28" s="197">
        <f t="shared" si="3"/>
        <v>0</v>
      </c>
    </row>
    <row r="29">
      <c r="A29" s="201" t="s">
        <v>176</v>
      </c>
      <c r="B29" s="202"/>
      <c r="C29" s="203" t="s">
        <v>8</v>
      </c>
      <c r="D29" s="204" t="s">
        <v>177</v>
      </c>
      <c r="E29" s="202"/>
      <c r="F29" s="205" t="s">
        <v>178</v>
      </c>
      <c r="G29" s="204" t="s">
        <v>179</v>
      </c>
      <c r="H29" s="202"/>
      <c r="I29" s="191" t="s">
        <v>180</v>
      </c>
      <c r="J29" s="204" t="s">
        <v>181</v>
      </c>
      <c r="L29" s="199"/>
      <c r="M29" s="199"/>
      <c r="N29" s="199"/>
      <c r="O29" s="199"/>
      <c r="P29" s="199"/>
      <c r="Q29" s="199"/>
      <c r="R29" s="199"/>
      <c r="S29" s="199"/>
      <c r="T29" s="199"/>
      <c r="U29" s="199"/>
      <c r="V29" s="199"/>
      <c r="W29" s="199"/>
      <c r="X29" s="199"/>
      <c r="Y29" s="199"/>
      <c r="Z29" s="199"/>
      <c r="AA29" s="199"/>
      <c r="AB29" s="199"/>
      <c r="AC29" s="199"/>
      <c r="AD29" s="199"/>
      <c r="AE29" s="199"/>
      <c r="AF29" s="199"/>
    </row>
  </sheetData>
  <mergeCells count="1">
    <mergeCell ref="J29:K2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sheetViews>
  <sheetFormatPr customHeight="1" defaultColWidth="14.43" defaultRowHeight="15.75"/>
  <cols>
    <col customWidth="1" min="1" max="1" width="33.86"/>
  </cols>
  <sheetData>
    <row r="1">
      <c r="A1" s="176" t="s">
        <v>2</v>
      </c>
      <c r="B1" s="17" t="s">
        <v>23</v>
      </c>
      <c r="C1" s="176" t="s">
        <v>24</v>
      </c>
      <c r="D1" s="17" t="s">
        <v>25</v>
      </c>
      <c r="E1" s="176" t="s">
        <v>26</v>
      </c>
      <c r="F1" s="17" t="s">
        <v>27</v>
      </c>
      <c r="G1" s="177"/>
      <c r="H1" s="177"/>
      <c r="I1" s="177"/>
      <c r="J1" s="177"/>
      <c r="K1" s="177"/>
      <c r="L1" s="177"/>
      <c r="M1" s="177"/>
      <c r="N1" s="177"/>
      <c r="O1" s="177"/>
      <c r="P1" s="177"/>
      <c r="Q1" s="177"/>
      <c r="R1" s="177"/>
      <c r="S1" s="177"/>
      <c r="T1" s="177"/>
      <c r="U1" s="177"/>
      <c r="V1" s="177"/>
      <c r="W1" s="177"/>
      <c r="X1" s="177"/>
      <c r="Y1" s="177"/>
      <c r="Z1" s="177"/>
      <c r="AA1" s="177"/>
      <c r="AB1" s="177"/>
      <c r="AC1" s="177"/>
      <c r="AD1" s="177"/>
      <c r="AE1" s="177"/>
      <c r="AF1" s="177"/>
    </row>
    <row r="2">
      <c r="A2" s="176" t="s">
        <v>94</v>
      </c>
      <c r="B2" s="17" t="s">
        <v>29</v>
      </c>
      <c r="G2" s="177"/>
      <c r="H2" s="177"/>
      <c r="I2" s="177"/>
      <c r="J2" s="177"/>
      <c r="K2" s="177"/>
      <c r="L2" s="177"/>
      <c r="M2" s="177"/>
      <c r="N2" s="177"/>
      <c r="O2" s="177"/>
      <c r="P2" s="177"/>
      <c r="Q2" s="177"/>
      <c r="R2" s="177"/>
      <c r="S2" s="177"/>
      <c r="T2" s="177"/>
      <c r="U2" s="177"/>
      <c r="V2" s="177"/>
      <c r="W2" s="177"/>
      <c r="X2" s="177"/>
      <c r="Y2" s="177"/>
      <c r="Z2" s="177"/>
      <c r="AA2" s="177"/>
      <c r="AB2" s="177"/>
      <c r="AC2" s="177"/>
      <c r="AD2" s="177"/>
      <c r="AE2" s="177"/>
      <c r="AF2" s="177"/>
    </row>
    <row r="3">
      <c r="A3" s="178"/>
      <c r="B3" s="179"/>
      <c r="C3" s="179"/>
      <c r="D3" s="179"/>
      <c r="E3" s="179"/>
      <c r="F3" s="177"/>
      <c r="G3" s="177"/>
      <c r="H3" s="177"/>
      <c r="I3" s="177"/>
      <c r="J3" s="177"/>
      <c r="K3" s="177"/>
      <c r="L3" s="177"/>
      <c r="M3" s="177"/>
      <c r="N3" s="177"/>
      <c r="O3" s="177"/>
      <c r="P3" s="177"/>
      <c r="Q3" s="177"/>
      <c r="R3" s="177"/>
      <c r="S3" s="177"/>
      <c r="T3" s="177"/>
      <c r="U3" s="177"/>
      <c r="V3" s="177"/>
      <c r="W3" s="177"/>
      <c r="X3" s="177"/>
      <c r="Y3" s="177"/>
      <c r="Z3" s="177"/>
      <c r="AA3" s="177"/>
      <c r="AB3" s="177"/>
      <c r="AC3" s="177"/>
      <c r="AD3" s="177"/>
      <c r="AE3" s="177"/>
      <c r="AF3" s="177"/>
    </row>
    <row r="4">
      <c r="A4" s="206" t="s">
        <v>158</v>
      </c>
      <c r="B4" s="181" t="s">
        <v>159</v>
      </c>
      <c r="C4" s="181" t="s">
        <v>160</v>
      </c>
      <c r="D4" s="181" t="s">
        <v>161</v>
      </c>
      <c r="E4" s="181" t="s">
        <v>162</v>
      </c>
      <c r="F4" s="181" t="s">
        <v>163</v>
      </c>
      <c r="G4" s="181" t="s">
        <v>164</v>
      </c>
      <c r="H4" s="181" t="s">
        <v>165</v>
      </c>
      <c r="I4" s="181" t="s">
        <v>159</v>
      </c>
      <c r="J4" s="181" t="s">
        <v>160</v>
      </c>
      <c r="K4" s="181" t="s">
        <v>161</v>
      </c>
      <c r="L4" s="181" t="s">
        <v>162</v>
      </c>
      <c r="M4" s="181" t="s">
        <v>163</v>
      </c>
      <c r="N4" s="181" t="s">
        <v>164</v>
      </c>
      <c r="O4" s="181" t="s">
        <v>165</v>
      </c>
      <c r="P4" s="181" t="s">
        <v>159</v>
      </c>
      <c r="Q4" s="181" t="s">
        <v>160</v>
      </c>
      <c r="R4" s="181" t="s">
        <v>161</v>
      </c>
      <c r="S4" s="181" t="s">
        <v>162</v>
      </c>
      <c r="T4" s="181" t="s">
        <v>163</v>
      </c>
      <c r="U4" s="181" t="s">
        <v>164</v>
      </c>
      <c r="V4" s="181" t="s">
        <v>165</v>
      </c>
      <c r="W4" s="181" t="s">
        <v>159</v>
      </c>
      <c r="X4" s="181" t="s">
        <v>160</v>
      </c>
      <c r="Y4" s="181" t="s">
        <v>161</v>
      </c>
      <c r="Z4" s="181" t="s">
        <v>162</v>
      </c>
      <c r="AA4" s="181" t="s">
        <v>163</v>
      </c>
      <c r="AB4" s="181" t="s">
        <v>163</v>
      </c>
      <c r="AC4" s="181" t="s">
        <v>164</v>
      </c>
      <c r="AD4" s="181" t="s">
        <v>165</v>
      </c>
      <c r="AE4" s="181" t="s">
        <v>159</v>
      </c>
      <c r="AF4" s="181" t="s">
        <v>160</v>
      </c>
    </row>
    <row r="5">
      <c r="A5" s="182" t="s">
        <v>166</v>
      </c>
      <c r="B5" s="183">
        <v>1.0</v>
      </c>
      <c r="C5" s="183">
        <v>2.0</v>
      </c>
      <c r="D5" s="183">
        <v>3.0</v>
      </c>
      <c r="E5" s="183">
        <v>4.0</v>
      </c>
      <c r="F5" s="183">
        <v>5.0</v>
      </c>
      <c r="G5" s="183">
        <v>6.0</v>
      </c>
      <c r="H5" s="183">
        <v>7.0</v>
      </c>
      <c r="I5" s="183">
        <v>8.0</v>
      </c>
      <c r="J5" s="183">
        <v>9.0</v>
      </c>
      <c r="K5" s="183">
        <v>10.0</v>
      </c>
      <c r="L5" s="183">
        <v>11.0</v>
      </c>
      <c r="M5" s="183">
        <v>12.0</v>
      </c>
      <c r="N5" s="183">
        <v>13.0</v>
      </c>
      <c r="O5" s="183">
        <v>14.0</v>
      </c>
      <c r="P5" s="183">
        <v>15.0</v>
      </c>
      <c r="Q5" s="183">
        <v>16.0</v>
      </c>
      <c r="R5" s="183">
        <v>17.0</v>
      </c>
      <c r="S5" s="183">
        <v>18.0</v>
      </c>
      <c r="T5" s="183">
        <v>19.0</v>
      </c>
      <c r="U5" s="183">
        <v>20.0</v>
      </c>
      <c r="V5" s="183">
        <v>21.0</v>
      </c>
      <c r="W5" s="183">
        <v>22.0</v>
      </c>
      <c r="X5" s="183">
        <v>23.0</v>
      </c>
      <c r="Y5" s="183">
        <v>24.0</v>
      </c>
      <c r="Z5" s="183">
        <v>25.0</v>
      </c>
      <c r="AA5" s="183">
        <v>26.0</v>
      </c>
      <c r="AB5" s="183">
        <v>27.0</v>
      </c>
      <c r="AC5" s="183">
        <v>28.0</v>
      </c>
      <c r="AD5" s="183">
        <v>29.0</v>
      </c>
      <c r="AE5" s="183">
        <v>30.0</v>
      </c>
      <c r="AF5" s="183">
        <v>31.0</v>
      </c>
    </row>
    <row r="6">
      <c r="A6" s="182" t="s">
        <v>167</v>
      </c>
      <c r="B6" s="184"/>
      <c r="C6" s="185">
        <v>3.0</v>
      </c>
      <c r="D6" s="185">
        <v>2.0</v>
      </c>
      <c r="E6" s="185">
        <v>4.0</v>
      </c>
      <c r="F6" s="185">
        <v>3.0</v>
      </c>
      <c r="G6" s="185">
        <v>1.0</v>
      </c>
      <c r="H6" s="186"/>
      <c r="I6" s="186"/>
      <c r="J6" s="186"/>
      <c r="K6" s="186"/>
      <c r="L6" s="186"/>
      <c r="M6" s="186"/>
      <c r="N6" s="186"/>
      <c r="O6" s="186"/>
      <c r="P6" s="186"/>
      <c r="Q6" s="186"/>
      <c r="R6" s="186"/>
      <c r="S6" s="186"/>
      <c r="T6" s="186"/>
      <c r="U6" s="186"/>
      <c r="V6" s="186"/>
      <c r="W6" s="186"/>
      <c r="X6" s="186"/>
      <c r="Y6" s="186"/>
      <c r="Z6" s="186"/>
      <c r="AA6" s="186"/>
      <c r="AB6" s="186"/>
      <c r="AC6" s="186"/>
      <c r="AD6" s="186"/>
      <c r="AE6" s="186"/>
      <c r="AF6" s="186"/>
    </row>
    <row r="7">
      <c r="A7" s="182" t="s">
        <v>168</v>
      </c>
      <c r="B7" s="187"/>
      <c r="C7" s="188"/>
      <c r="D7" s="189">
        <v>2.0</v>
      </c>
      <c r="E7" s="189">
        <v>2.0</v>
      </c>
      <c r="F7" s="190">
        <v>1.0</v>
      </c>
      <c r="G7" s="190">
        <v>1.0</v>
      </c>
      <c r="H7" s="190">
        <v>3.0</v>
      </c>
      <c r="I7" s="190">
        <v>4.0</v>
      </c>
      <c r="J7" s="188"/>
      <c r="K7" s="188"/>
      <c r="L7" s="188"/>
      <c r="M7" s="188"/>
      <c r="N7" s="188"/>
      <c r="O7" s="188"/>
      <c r="P7" s="188"/>
      <c r="Q7" s="188"/>
      <c r="R7" s="188"/>
      <c r="S7" s="188"/>
      <c r="T7" s="188"/>
      <c r="U7" s="188"/>
      <c r="V7" s="188"/>
      <c r="W7" s="188"/>
      <c r="X7" s="188"/>
      <c r="Y7" s="188"/>
      <c r="Z7" s="188"/>
      <c r="AA7" s="188"/>
      <c r="AB7" s="188"/>
      <c r="AC7" s="188"/>
      <c r="AD7" s="188"/>
      <c r="AE7" s="188"/>
      <c r="AF7" s="188"/>
    </row>
    <row r="8">
      <c r="A8" s="182" t="s">
        <v>169</v>
      </c>
      <c r="B8" s="187"/>
      <c r="C8" s="188"/>
      <c r="D8" s="188"/>
      <c r="E8" s="188"/>
      <c r="F8" s="188"/>
      <c r="G8" s="188"/>
      <c r="H8" s="188"/>
      <c r="I8" s="188"/>
      <c r="J8" s="188"/>
      <c r="K8" s="188"/>
      <c r="L8" s="188"/>
      <c r="M8" s="188"/>
      <c r="N8" s="188"/>
      <c r="O8" s="188"/>
      <c r="P8" s="188"/>
      <c r="Q8" s="188"/>
      <c r="R8" s="188"/>
      <c r="S8" s="188"/>
      <c r="T8" s="188"/>
      <c r="U8" s="188"/>
      <c r="V8" s="188"/>
      <c r="W8" s="188"/>
      <c r="X8" s="188"/>
      <c r="Y8" s="188"/>
      <c r="Z8" s="188"/>
      <c r="AA8" s="188"/>
      <c r="AB8" s="188"/>
      <c r="AC8" s="188"/>
      <c r="AD8" s="188"/>
      <c r="AE8" s="188"/>
      <c r="AF8" s="188"/>
    </row>
    <row r="9">
      <c r="A9" s="182" t="s">
        <v>170</v>
      </c>
      <c r="B9" s="187"/>
      <c r="C9" s="191">
        <v>2.0</v>
      </c>
      <c r="D9" s="191">
        <v>2.0</v>
      </c>
      <c r="E9" s="188"/>
      <c r="F9" s="189">
        <v>3.0</v>
      </c>
      <c r="G9" s="189">
        <v>3.0</v>
      </c>
      <c r="H9" s="189">
        <v>3.0</v>
      </c>
      <c r="I9" s="188"/>
      <c r="J9" s="188"/>
      <c r="K9" s="188"/>
      <c r="L9" s="188"/>
      <c r="M9" s="188"/>
      <c r="N9" s="188"/>
      <c r="O9" s="188"/>
      <c r="P9" s="188"/>
      <c r="Q9" s="188"/>
      <c r="R9" s="188"/>
      <c r="S9" s="188"/>
      <c r="T9" s="188"/>
      <c r="U9" s="188"/>
      <c r="V9" s="188"/>
      <c r="W9" s="188"/>
      <c r="X9" s="188"/>
      <c r="Y9" s="188"/>
      <c r="Z9" s="188"/>
      <c r="AA9" s="188"/>
      <c r="AB9" s="188"/>
      <c r="AC9" s="188"/>
      <c r="AD9" s="188"/>
      <c r="AE9" s="188"/>
      <c r="AF9" s="188"/>
    </row>
    <row r="10">
      <c r="A10" s="182" t="s">
        <v>171</v>
      </c>
      <c r="B10" s="187"/>
      <c r="C10" s="188"/>
      <c r="D10" s="189">
        <v>1.0</v>
      </c>
      <c r="E10" s="189">
        <v>1.0</v>
      </c>
      <c r="F10" s="200"/>
      <c r="G10" s="190">
        <v>1.0</v>
      </c>
      <c r="H10" s="190">
        <v>1.0</v>
      </c>
      <c r="I10" s="188"/>
      <c r="J10" s="188"/>
      <c r="K10" s="188"/>
      <c r="L10" s="188"/>
      <c r="M10" s="188"/>
      <c r="N10" s="188"/>
      <c r="O10" s="188"/>
      <c r="P10" s="188"/>
      <c r="Q10" s="188"/>
      <c r="R10" s="188"/>
      <c r="S10" s="188"/>
      <c r="T10" s="188"/>
      <c r="U10" s="188"/>
      <c r="V10" s="188"/>
      <c r="W10" s="188"/>
      <c r="X10" s="188"/>
      <c r="Y10" s="188"/>
      <c r="Z10" s="188"/>
      <c r="AA10" s="188"/>
      <c r="AB10" s="188"/>
      <c r="AC10" s="188"/>
      <c r="AD10" s="188"/>
      <c r="AE10" s="188"/>
      <c r="AF10" s="188"/>
    </row>
    <row r="11">
      <c r="A11" s="206" t="s">
        <v>15</v>
      </c>
      <c r="B11" s="181" t="s">
        <v>161</v>
      </c>
      <c r="C11" s="181" t="s">
        <v>162</v>
      </c>
      <c r="D11" s="181" t="s">
        <v>163</v>
      </c>
      <c r="E11" s="181" t="s">
        <v>164</v>
      </c>
      <c r="F11" s="181" t="s">
        <v>165</v>
      </c>
      <c r="G11" s="181" t="s">
        <v>159</v>
      </c>
      <c r="H11" s="181" t="s">
        <v>160</v>
      </c>
      <c r="I11" s="181" t="s">
        <v>161</v>
      </c>
      <c r="J11" s="181" t="s">
        <v>162</v>
      </c>
      <c r="K11" s="181" t="s">
        <v>163</v>
      </c>
      <c r="L11" s="181" t="s">
        <v>164</v>
      </c>
      <c r="M11" s="181" t="s">
        <v>165</v>
      </c>
      <c r="N11" s="181" t="s">
        <v>159</v>
      </c>
      <c r="O11" s="181" t="s">
        <v>160</v>
      </c>
      <c r="P11" s="181" t="s">
        <v>161</v>
      </c>
      <c r="Q11" s="181" t="s">
        <v>162</v>
      </c>
      <c r="R11" s="181" t="s">
        <v>163</v>
      </c>
      <c r="S11" s="181" t="s">
        <v>164</v>
      </c>
      <c r="T11" s="181" t="s">
        <v>165</v>
      </c>
      <c r="U11" s="181" t="s">
        <v>159</v>
      </c>
      <c r="V11" s="181" t="s">
        <v>160</v>
      </c>
      <c r="W11" s="181" t="s">
        <v>161</v>
      </c>
      <c r="X11" s="181" t="s">
        <v>162</v>
      </c>
      <c r="Y11" s="181" t="s">
        <v>163</v>
      </c>
      <c r="Z11" s="181" t="s">
        <v>164</v>
      </c>
      <c r="AA11" s="181" t="s">
        <v>165</v>
      </c>
      <c r="AB11" s="181" t="s">
        <v>159</v>
      </c>
      <c r="AC11" s="181" t="s">
        <v>160</v>
      </c>
      <c r="AD11" s="181" t="s">
        <v>161</v>
      </c>
      <c r="AE11" s="181" t="s">
        <v>162</v>
      </c>
      <c r="AF11" s="207"/>
    </row>
    <row r="12">
      <c r="A12" s="182" t="s">
        <v>166</v>
      </c>
      <c r="B12" s="183">
        <v>1.0</v>
      </c>
      <c r="C12" s="183">
        <v>2.0</v>
      </c>
      <c r="D12" s="183">
        <v>3.0</v>
      </c>
      <c r="E12" s="183">
        <v>4.0</v>
      </c>
      <c r="F12" s="183">
        <v>5.0</v>
      </c>
      <c r="G12" s="183">
        <v>6.0</v>
      </c>
      <c r="H12" s="183">
        <v>7.0</v>
      </c>
      <c r="I12" s="183">
        <v>8.0</v>
      </c>
      <c r="J12" s="183">
        <v>9.0</v>
      </c>
      <c r="K12" s="183">
        <v>10.0</v>
      </c>
      <c r="L12" s="183">
        <v>11.0</v>
      </c>
      <c r="M12" s="183">
        <v>12.0</v>
      </c>
      <c r="N12" s="183">
        <v>13.0</v>
      </c>
      <c r="O12" s="183">
        <v>14.0</v>
      </c>
      <c r="P12" s="183">
        <v>15.0</v>
      </c>
      <c r="Q12" s="183">
        <v>16.0</v>
      </c>
      <c r="R12" s="183">
        <v>17.0</v>
      </c>
      <c r="S12" s="183">
        <v>18.0</v>
      </c>
      <c r="T12" s="183">
        <v>19.0</v>
      </c>
      <c r="U12" s="183">
        <v>20.0</v>
      </c>
      <c r="V12" s="183">
        <v>21.0</v>
      </c>
      <c r="W12" s="183">
        <v>22.0</v>
      </c>
      <c r="X12" s="183">
        <v>23.0</v>
      </c>
      <c r="Y12" s="183">
        <v>24.0</v>
      </c>
      <c r="Z12" s="183">
        <v>25.0</v>
      </c>
      <c r="AA12" s="183">
        <v>26.0</v>
      </c>
      <c r="AB12" s="183">
        <v>27.0</v>
      </c>
      <c r="AC12" s="183">
        <v>28.0</v>
      </c>
      <c r="AD12" s="183">
        <v>29.0</v>
      </c>
      <c r="AE12" s="183">
        <v>30.0</v>
      </c>
      <c r="AF12" s="183"/>
    </row>
    <row r="13">
      <c r="A13" s="182" t="s">
        <v>174</v>
      </c>
      <c r="B13" s="184"/>
      <c r="C13" s="185">
        <v>3.0</v>
      </c>
      <c r="D13" s="185">
        <v>2.0</v>
      </c>
      <c r="E13" s="185">
        <v>4.0</v>
      </c>
      <c r="F13" s="185">
        <v>3.0</v>
      </c>
      <c r="G13" s="185">
        <v>1.0</v>
      </c>
      <c r="H13" s="186"/>
      <c r="I13" s="186"/>
      <c r="J13" s="186"/>
      <c r="K13" s="186"/>
      <c r="L13" s="186"/>
      <c r="M13" s="186"/>
      <c r="N13" s="186"/>
      <c r="O13" s="186"/>
      <c r="P13" s="186"/>
      <c r="Q13" s="186"/>
      <c r="R13" s="186"/>
      <c r="S13" s="186"/>
      <c r="T13" s="186"/>
      <c r="U13" s="186"/>
      <c r="V13" s="186"/>
      <c r="W13" s="186"/>
      <c r="X13" s="186"/>
      <c r="Y13" s="186"/>
      <c r="Z13" s="186"/>
      <c r="AA13" s="186"/>
      <c r="AB13" s="186"/>
      <c r="AC13" s="186"/>
      <c r="AD13" s="186"/>
      <c r="AE13" s="186"/>
      <c r="AF13" s="199"/>
    </row>
    <row r="14">
      <c r="A14" s="182" t="s">
        <v>168</v>
      </c>
      <c r="B14" s="187"/>
      <c r="C14" s="188"/>
      <c r="D14" s="189">
        <v>2.0</v>
      </c>
      <c r="E14" s="189">
        <v>2.0</v>
      </c>
      <c r="F14" s="190">
        <v>1.0</v>
      </c>
      <c r="G14" s="190">
        <v>1.0</v>
      </c>
      <c r="H14" s="190">
        <v>3.0</v>
      </c>
      <c r="I14" s="190">
        <v>4.0</v>
      </c>
      <c r="J14" s="188"/>
      <c r="K14" s="188"/>
      <c r="L14" s="188"/>
      <c r="M14" s="188"/>
      <c r="N14" s="188"/>
      <c r="O14" s="188"/>
      <c r="P14" s="188"/>
      <c r="Q14" s="188"/>
      <c r="R14" s="188"/>
      <c r="S14" s="188"/>
      <c r="T14" s="188"/>
      <c r="U14" s="188"/>
      <c r="V14" s="188"/>
      <c r="W14" s="188"/>
      <c r="X14" s="188"/>
      <c r="Y14" s="188"/>
      <c r="Z14" s="188"/>
      <c r="AA14" s="188"/>
      <c r="AB14" s="188"/>
      <c r="AC14" s="188"/>
      <c r="AD14" s="188"/>
      <c r="AE14" s="188"/>
      <c r="AF14" s="199"/>
    </row>
    <row r="15">
      <c r="A15" s="182" t="s">
        <v>169</v>
      </c>
      <c r="B15" s="187"/>
      <c r="C15" s="188"/>
      <c r="D15" s="188"/>
      <c r="E15" s="188"/>
      <c r="F15" s="188"/>
      <c r="G15" s="188"/>
      <c r="H15" s="188"/>
      <c r="I15" s="188"/>
      <c r="J15" s="188"/>
      <c r="K15" s="188"/>
      <c r="L15" s="188"/>
      <c r="M15" s="188"/>
      <c r="N15" s="188"/>
      <c r="O15" s="188"/>
      <c r="P15" s="188"/>
      <c r="Q15" s="188"/>
      <c r="R15" s="188"/>
      <c r="S15" s="188"/>
      <c r="T15" s="188"/>
      <c r="U15" s="188"/>
      <c r="V15" s="188"/>
      <c r="W15" s="188"/>
      <c r="X15" s="188"/>
      <c r="Y15" s="188"/>
      <c r="Z15" s="188"/>
      <c r="AA15" s="188"/>
      <c r="AB15" s="188"/>
      <c r="AC15" s="188"/>
      <c r="AD15" s="188"/>
      <c r="AE15" s="188"/>
      <c r="AF15" s="199"/>
    </row>
    <row r="16">
      <c r="A16" s="182" t="s">
        <v>170</v>
      </c>
      <c r="B16" s="187"/>
      <c r="C16" s="191">
        <v>2.0</v>
      </c>
      <c r="D16" s="191">
        <v>2.0</v>
      </c>
      <c r="E16" s="188"/>
      <c r="F16" s="189">
        <v>3.0</v>
      </c>
      <c r="G16" s="189">
        <v>3.0</v>
      </c>
      <c r="H16" s="189">
        <v>3.0</v>
      </c>
      <c r="I16" s="188"/>
      <c r="J16" s="188"/>
      <c r="K16" s="188"/>
      <c r="L16" s="188"/>
      <c r="M16" s="188"/>
      <c r="N16" s="188"/>
      <c r="O16" s="188"/>
      <c r="P16" s="188"/>
      <c r="Q16" s="188"/>
      <c r="R16" s="188"/>
      <c r="S16" s="188"/>
      <c r="T16" s="188"/>
      <c r="U16" s="188"/>
      <c r="V16" s="188"/>
      <c r="W16" s="188"/>
      <c r="X16" s="188"/>
      <c r="Y16" s="188"/>
      <c r="Z16" s="188"/>
      <c r="AA16" s="188"/>
      <c r="AB16" s="188"/>
      <c r="AC16" s="188"/>
      <c r="AD16" s="188"/>
      <c r="AE16" s="188"/>
      <c r="AF16" s="199"/>
    </row>
    <row r="17">
      <c r="A17" s="182" t="s">
        <v>171</v>
      </c>
      <c r="B17" s="187"/>
      <c r="C17" s="188"/>
      <c r="D17" s="189">
        <v>1.0</v>
      </c>
      <c r="E17" s="189">
        <v>1.0</v>
      </c>
      <c r="F17" s="200"/>
      <c r="G17" s="190">
        <v>1.0</v>
      </c>
      <c r="H17" s="190">
        <v>1.0</v>
      </c>
      <c r="I17" s="188"/>
      <c r="J17" s="188"/>
      <c r="K17" s="188"/>
      <c r="L17" s="188"/>
      <c r="M17" s="188"/>
      <c r="N17" s="188"/>
      <c r="O17" s="188"/>
      <c r="P17" s="188"/>
      <c r="Q17" s="188"/>
      <c r="R17" s="188"/>
      <c r="S17" s="188"/>
      <c r="T17" s="188"/>
      <c r="U17" s="188"/>
      <c r="V17" s="188"/>
      <c r="W17" s="188"/>
      <c r="X17" s="188"/>
      <c r="Y17" s="188"/>
      <c r="Z17" s="188"/>
      <c r="AA17" s="188"/>
      <c r="AB17" s="188"/>
      <c r="AC17" s="188"/>
      <c r="AD17" s="188"/>
      <c r="AE17" s="188"/>
      <c r="AF17" s="199"/>
    </row>
    <row r="18">
      <c r="A18" s="206" t="s">
        <v>18</v>
      </c>
      <c r="B18" s="181" t="s">
        <v>164</v>
      </c>
      <c r="C18" s="181" t="s">
        <v>165</v>
      </c>
      <c r="D18" s="181" t="s">
        <v>159</v>
      </c>
      <c r="E18" s="181" t="s">
        <v>160</v>
      </c>
      <c r="F18" s="181" t="s">
        <v>161</v>
      </c>
      <c r="G18" s="181" t="s">
        <v>162</v>
      </c>
      <c r="H18" s="181" t="s">
        <v>163</v>
      </c>
      <c r="I18" s="181" t="s">
        <v>164</v>
      </c>
      <c r="J18" s="181" t="s">
        <v>165</v>
      </c>
      <c r="K18" s="181" t="s">
        <v>159</v>
      </c>
      <c r="L18" s="181" t="s">
        <v>160</v>
      </c>
      <c r="M18" s="181" t="s">
        <v>161</v>
      </c>
      <c r="N18" s="181" t="s">
        <v>162</v>
      </c>
      <c r="O18" s="181" t="s">
        <v>163</v>
      </c>
      <c r="P18" s="181" t="s">
        <v>164</v>
      </c>
      <c r="Q18" s="181" t="s">
        <v>165</v>
      </c>
      <c r="R18" s="181" t="s">
        <v>159</v>
      </c>
      <c r="S18" s="181" t="s">
        <v>160</v>
      </c>
      <c r="T18" s="181" t="s">
        <v>161</v>
      </c>
      <c r="U18" s="181" t="s">
        <v>162</v>
      </c>
      <c r="V18" s="181" t="s">
        <v>163</v>
      </c>
      <c r="W18" s="181" t="s">
        <v>164</v>
      </c>
      <c r="X18" s="181"/>
      <c r="Y18" s="181"/>
      <c r="Z18" s="181"/>
      <c r="AA18" s="181"/>
      <c r="AB18" s="181"/>
      <c r="AC18" s="181"/>
      <c r="AD18" s="181"/>
      <c r="AE18" s="181"/>
      <c r="AF18" s="207"/>
    </row>
    <row r="19">
      <c r="A19" s="182" t="s">
        <v>166</v>
      </c>
      <c r="B19" s="183">
        <v>1.0</v>
      </c>
      <c r="C19" s="183">
        <v>2.0</v>
      </c>
      <c r="D19" s="183">
        <v>3.0</v>
      </c>
      <c r="E19" s="183">
        <v>4.0</v>
      </c>
      <c r="F19" s="183">
        <v>5.0</v>
      </c>
      <c r="G19" s="183">
        <v>6.0</v>
      </c>
      <c r="H19" s="183">
        <v>7.0</v>
      </c>
      <c r="I19" s="183">
        <v>8.0</v>
      </c>
      <c r="J19" s="183">
        <v>9.0</v>
      </c>
      <c r="K19" s="183">
        <v>10.0</v>
      </c>
      <c r="L19" s="183">
        <v>11.0</v>
      </c>
      <c r="M19" s="183">
        <v>12.0</v>
      </c>
      <c r="N19" s="183">
        <v>13.0</v>
      </c>
      <c r="O19" s="183">
        <v>14.0</v>
      </c>
      <c r="P19" s="183">
        <v>15.0</v>
      </c>
      <c r="Q19" s="183">
        <v>16.0</v>
      </c>
      <c r="R19" s="183">
        <v>17.0</v>
      </c>
      <c r="S19" s="183">
        <v>18.0</v>
      </c>
      <c r="T19" s="183">
        <v>19.0</v>
      </c>
      <c r="U19" s="183">
        <v>20.0</v>
      </c>
      <c r="V19" s="183">
        <v>21.0</v>
      </c>
      <c r="W19" s="183">
        <v>22.0</v>
      </c>
      <c r="X19" s="183"/>
      <c r="Y19" s="183"/>
      <c r="Z19" s="183"/>
      <c r="AA19" s="183"/>
      <c r="AB19" s="183"/>
      <c r="AC19" s="183"/>
      <c r="AD19" s="183"/>
      <c r="AE19" s="183"/>
      <c r="AF19" s="183"/>
    </row>
    <row r="20">
      <c r="A20" s="182" t="s">
        <v>174</v>
      </c>
      <c r="B20" s="184"/>
      <c r="C20" s="185">
        <v>3.0</v>
      </c>
      <c r="D20" s="185">
        <v>2.0</v>
      </c>
      <c r="E20" s="185">
        <v>4.0</v>
      </c>
      <c r="F20" s="185">
        <v>3.0</v>
      </c>
      <c r="G20" s="185">
        <v>1.0</v>
      </c>
      <c r="H20" s="186"/>
      <c r="I20" s="186"/>
      <c r="J20" s="186"/>
      <c r="K20" s="186"/>
      <c r="L20" s="186"/>
      <c r="M20" s="186"/>
      <c r="N20" s="186"/>
      <c r="O20" s="186"/>
      <c r="P20" s="186"/>
      <c r="Q20" s="186"/>
      <c r="R20" s="186"/>
      <c r="S20" s="186"/>
      <c r="T20" s="186"/>
      <c r="U20" s="186"/>
      <c r="V20" s="186"/>
      <c r="W20" s="186"/>
      <c r="X20" s="186"/>
      <c r="Y20" s="186"/>
      <c r="Z20" s="186"/>
      <c r="AA20" s="186"/>
      <c r="AB20" s="186"/>
      <c r="AC20" s="186"/>
      <c r="AD20" s="186"/>
      <c r="AE20" s="186"/>
      <c r="AF20" s="199"/>
    </row>
    <row r="21">
      <c r="A21" s="182" t="s">
        <v>168</v>
      </c>
      <c r="B21" s="187"/>
      <c r="C21" s="188"/>
      <c r="D21" s="189">
        <v>2.0</v>
      </c>
      <c r="E21" s="189">
        <v>2.0</v>
      </c>
      <c r="F21" s="190">
        <v>1.0</v>
      </c>
      <c r="G21" s="190">
        <v>1.0</v>
      </c>
      <c r="H21" s="190">
        <v>3.0</v>
      </c>
      <c r="I21" s="190">
        <v>4.0</v>
      </c>
      <c r="J21" s="188"/>
      <c r="K21" s="188"/>
      <c r="L21" s="188"/>
      <c r="M21" s="188"/>
      <c r="N21" s="188"/>
      <c r="O21" s="188"/>
      <c r="P21" s="188"/>
      <c r="Q21" s="188"/>
      <c r="R21" s="188"/>
      <c r="S21" s="188"/>
      <c r="T21" s="188"/>
      <c r="U21" s="188"/>
      <c r="V21" s="188"/>
      <c r="W21" s="188"/>
      <c r="X21" s="188"/>
      <c r="Y21" s="188"/>
      <c r="Z21" s="188"/>
      <c r="AA21" s="188"/>
      <c r="AB21" s="188"/>
      <c r="AC21" s="188"/>
      <c r="AD21" s="188"/>
      <c r="AE21" s="188"/>
      <c r="AF21" s="199"/>
    </row>
    <row r="22">
      <c r="A22" s="182" t="s">
        <v>169</v>
      </c>
      <c r="B22" s="187"/>
      <c r="C22" s="188"/>
      <c r="D22" s="188"/>
      <c r="E22" s="188"/>
      <c r="F22" s="188"/>
      <c r="G22" s="188"/>
      <c r="H22" s="188"/>
      <c r="I22" s="188"/>
      <c r="J22" s="188"/>
      <c r="K22" s="188"/>
      <c r="L22" s="188"/>
      <c r="M22" s="188"/>
      <c r="N22" s="188"/>
      <c r="O22" s="188"/>
      <c r="P22" s="188"/>
      <c r="Q22" s="188"/>
      <c r="R22" s="188"/>
      <c r="S22" s="188"/>
      <c r="T22" s="188"/>
      <c r="U22" s="188"/>
      <c r="V22" s="188"/>
      <c r="W22" s="188"/>
      <c r="X22" s="188"/>
      <c r="Y22" s="188"/>
      <c r="Z22" s="188"/>
      <c r="AA22" s="188"/>
      <c r="AB22" s="188"/>
      <c r="AC22" s="188"/>
      <c r="AD22" s="188"/>
      <c r="AE22" s="188"/>
      <c r="AF22" s="199"/>
    </row>
    <row r="23">
      <c r="A23" s="182" t="s">
        <v>170</v>
      </c>
      <c r="B23" s="187"/>
      <c r="C23" s="191">
        <v>2.0</v>
      </c>
      <c r="D23" s="191">
        <v>2.0</v>
      </c>
      <c r="E23" s="188"/>
      <c r="F23" s="189">
        <v>3.0</v>
      </c>
      <c r="G23" s="189">
        <v>3.0</v>
      </c>
      <c r="H23" s="189">
        <v>3.0</v>
      </c>
      <c r="I23" s="188"/>
      <c r="J23" s="188"/>
      <c r="K23" s="188"/>
      <c r="L23" s="188"/>
      <c r="M23" s="188"/>
      <c r="N23" s="188"/>
      <c r="O23" s="188"/>
      <c r="P23" s="188"/>
      <c r="Q23" s="188"/>
      <c r="R23" s="188"/>
      <c r="S23" s="188"/>
      <c r="T23" s="188"/>
      <c r="U23" s="188"/>
      <c r="V23" s="188"/>
      <c r="W23" s="188"/>
      <c r="X23" s="188"/>
      <c r="Y23" s="188"/>
      <c r="Z23" s="188"/>
      <c r="AA23" s="188"/>
      <c r="AB23" s="188"/>
      <c r="AC23" s="188"/>
      <c r="AD23" s="188"/>
      <c r="AE23" s="188"/>
      <c r="AF23" s="199"/>
    </row>
    <row r="24">
      <c r="A24" s="182" t="s">
        <v>171</v>
      </c>
      <c r="B24" s="187"/>
      <c r="C24" s="188"/>
      <c r="D24" s="189">
        <v>1.0</v>
      </c>
      <c r="E24" s="189">
        <v>1.0</v>
      </c>
      <c r="F24" s="200"/>
      <c r="G24" s="190">
        <v>1.0</v>
      </c>
      <c r="H24" s="190">
        <v>1.0</v>
      </c>
      <c r="I24" s="188"/>
      <c r="J24" s="188"/>
      <c r="K24" s="188"/>
      <c r="L24" s="188"/>
      <c r="M24" s="188"/>
      <c r="N24" s="188"/>
      <c r="O24" s="188"/>
      <c r="P24" s="188"/>
      <c r="Q24" s="188"/>
      <c r="R24" s="188"/>
      <c r="S24" s="188"/>
      <c r="T24" s="188"/>
      <c r="U24" s="188"/>
      <c r="V24" s="188"/>
      <c r="W24" s="188"/>
      <c r="X24" s="188"/>
      <c r="Y24" s="188"/>
      <c r="Z24" s="188"/>
      <c r="AA24" s="188"/>
      <c r="AB24" s="188"/>
      <c r="AC24" s="188"/>
      <c r="AD24" s="188"/>
      <c r="AE24" s="188"/>
      <c r="AF24" s="199"/>
    </row>
    <row r="25">
      <c r="A25" s="199"/>
      <c r="B25" s="199"/>
      <c r="C25" s="199"/>
      <c r="D25" s="199"/>
      <c r="E25" s="199"/>
      <c r="F25" s="199"/>
      <c r="G25" s="199"/>
      <c r="H25" s="199"/>
      <c r="I25" s="199"/>
      <c r="J25" s="199"/>
      <c r="K25" s="199"/>
      <c r="L25" s="199"/>
      <c r="M25" s="199"/>
      <c r="N25" s="199"/>
      <c r="O25" s="199"/>
      <c r="P25" s="199"/>
      <c r="Q25" s="199"/>
      <c r="R25" s="199"/>
      <c r="S25" s="199"/>
      <c r="T25" s="199"/>
      <c r="U25" s="199"/>
      <c r="V25" s="199"/>
      <c r="W25" s="199"/>
      <c r="X25" s="199"/>
      <c r="Y25" s="199"/>
      <c r="Z25" s="199"/>
      <c r="AA25" s="199"/>
      <c r="AB25" s="199"/>
      <c r="AC25" s="199"/>
      <c r="AD25" s="199"/>
      <c r="AE25" s="199"/>
      <c r="AF25" s="199"/>
    </row>
    <row r="26">
      <c r="A26" s="201" t="s">
        <v>176</v>
      </c>
      <c r="B26" s="202"/>
      <c r="C26" s="203" t="s">
        <v>8</v>
      </c>
      <c r="D26" s="204" t="s">
        <v>182</v>
      </c>
      <c r="E26" s="202"/>
      <c r="F26" s="205" t="s">
        <v>178</v>
      </c>
      <c r="G26" s="204" t="s">
        <v>179</v>
      </c>
      <c r="H26" s="202"/>
      <c r="I26" s="191" t="s">
        <v>180</v>
      </c>
      <c r="J26" s="204" t="s">
        <v>183</v>
      </c>
      <c r="L26" s="208" t="s">
        <v>5</v>
      </c>
      <c r="M26" s="204" t="s">
        <v>184</v>
      </c>
      <c r="N26" s="202"/>
      <c r="O26" s="199"/>
      <c r="P26" s="199"/>
      <c r="Q26" s="199"/>
      <c r="R26" s="199"/>
      <c r="S26" s="199"/>
      <c r="T26" s="199"/>
      <c r="U26" s="199"/>
      <c r="V26" s="199"/>
      <c r="W26" s="199"/>
      <c r="X26" s="199"/>
      <c r="Y26" s="199"/>
      <c r="Z26" s="199"/>
      <c r="AA26" s="199"/>
      <c r="AB26" s="199"/>
      <c r="AC26" s="199"/>
      <c r="AD26" s="199"/>
      <c r="AE26" s="199"/>
      <c r="AF26" s="199"/>
    </row>
  </sheetData>
  <mergeCells count="1">
    <mergeCell ref="J26:K2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5F06"/>
    <outlinePr summaryBelow="0" summaryRight="0"/>
  </sheetPr>
  <sheetViews>
    <sheetView workbookViewId="0"/>
  </sheetViews>
  <sheetFormatPr customHeight="1" defaultColWidth="14.43" defaultRowHeight="15.75"/>
  <cols>
    <col customWidth="1" min="1" max="1" width="25.14"/>
    <col customWidth="1" min="2" max="2" width="9.14"/>
    <col customWidth="1" min="3" max="3" width="64.14"/>
    <col customWidth="1" min="4" max="4" width="34.71"/>
    <col customWidth="1" min="8" max="8" width="71.57"/>
  </cols>
  <sheetData>
    <row r="1">
      <c r="A1" s="209" t="s">
        <v>2</v>
      </c>
      <c r="B1" s="209"/>
      <c r="C1" s="17" t="s">
        <v>23</v>
      </c>
      <c r="D1" s="209" t="s">
        <v>24</v>
      </c>
      <c r="E1" s="17" t="s">
        <v>25</v>
      </c>
      <c r="F1" s="209" t="s">
        <v>26</v>
      </c>
      <c r="G1" s="17" t="s">
        <v>27</v>
      </c>
    </row>
    <row r="2">
      <c r="A2" s="209" t="s">
        <v>94</v>
      </c>
      <c r="B2" s="209"/>
      <c r="C2" s="17" t="s">
        <v>29</v>
      </c>
    </row>
    <row r="4">
      <c r="A4" s="210" t="s">
        <v>63</v>
      </c>
      <c r="B4" s="211"/>
      <c r="J4" s="211" t="s">
        <v>185</v>
      </c>
    </row>
    <row r="5">
      <c r="A5" s="212" t="s">
        <v>186</v>
      </c>
      <c r="B5" s="212" t="s">
        <v>187</v>
      </c>
      <c r="C5" s="213" t="s">
        <v>188</v>
      </c>
      <c r="D5" s="213" t="s">
        <v>189</v>
      </c>
      <c r="E5" s="213" t="s">
        <v>190</v>
      </c>
      <c r="F5" s="214" t="s">
        <v>191</v>
      </c>
      <c r="G5" s="215"/>
      <c r="H5" s="213" t="s">
        <v>192</v>
      </c>
      <c r="I5" s="213" t="s">
        <v>193</v>
      </c>
      <c r="J5" s="212" t="s">
        <v>187</v>
      </c>
    </row>
    <row r="6">
      <c r="A6" s="216" t="s">
        <v>194</v>
      </c>
      <c r="B6" s="216">
        <v>3.4</v>
      </c>
      <c r="C6" s="216" t="s">
        <v>195</v>
      </c>
      <c r="D6" s="216" t="s">
        <v>196</v>
      </c>
      <c r="E6" s="216" t="s">
        <v>197</v>
      </c>
      <c r="F6" s="118"/>
      <c r="G6" s="162"/>
      <c r="H6" s="217"/>
      <c r="I6" s="218" t="s">
        <v>198</v>
      </c>
      <c r="J6" s="216">
        <v>3.4</v>
      </c>
    </row>
    <row r="7">
      <c r="A7" s="218" t="s">
        <v>199</v>
      </c>
      <c r="B7" s="218">
        <v>3.1</v>
      </c>
      <c r="C7" s="219"/>
      <c r="D7" s="219"/>
      <c r="E7" s="218" t="s">
        <v>200</v>
      </c>
      <c r="F7" s="220"/>
      <c r="G7" s="221"/>
      <c r="H7" s="219"/>
      <c r="I7" s="219"/>
      <c r="J7" s="218">
        <v>3.1</v>
      </c>
    </row>
    <row r="8">
      <c r="A8" s="218" t="s">
        <v>199</v>
      </c>
      <c r="B8" s="218">
        <v>1.1</v>
      </c>
      <c r="C8" s="219"/>
      <c r="D8" s="219"/>
      <c r="E8" s="218" t="s">
        <v>201</v>
      </c>
      <c r="F8" s="220"/>
      <c r="G8" s="221"/>
      <c r="H8" s="219"/>
      <c r="I8" s="222"/>
      <c r="J8" s="218">
        <v>1.1</v>
      </c>
    </row>
    <row r="9">
      <c r="A9" s="223" t="s">
        <v>202</v>
      </c>
      <c r="B9" s="223">
        <v>2.5</v>
      </c>
      <c r="C9" s="223" t="s">
        <v>203</v>
      </c>
      <c r="D9" s="222"/>
      <c r="E9" s="223" t="s">
        <v>197</v>
      </c>
      <c r="F9" s="28" t="s">
        <v>204</v>
      </c>
      <c r="G9" s="224"/>
      <c r="H9" s="28" t="s">
        <v>205</v>
      </c>
      <c r="I9" s="222"/>
      <c r="J9" s="223">
        <v>2.5</v>
      </c>
    </row>
    <row r="10">
      <c r="A10" s="216" t="s">
        <v>206</v>
      </c>
      <c r="B10" s="216"/>
      <c r="C10" s="217"/>
      <c r="D10" s="217"/>
      <c r="E10" s="217"/>
      <c r="F10" s="55" t="s">
        <v>207</v>
      </c>
      <c r="G10" s="162"/>
      <c r="H10" s="118"/>
      <c r="I10" s="217"/>
      <c r="J10" s="216"/>
    </row>
    <row r="11">
      <c r="A11" s="225" t="s">
        <v>208</v>
      </c>
      <c r="B11" s="225"/>
      <c r="C11" s="226"/>
      <c r="D11" s="226"/>
      <c r="E11" s="226"/>
      <c r="F11" s="227"/>
      <c r="G11" s="228"/>
      <c r="H11" s="227"/>
      <c r="I11" s="217"/>
      <c r="J11" s="225"/>
    </row>
    <row r="12">
      <c r="A12" s="216" t="s">
        <v>209</v>
      </c>
      <c r="B12" s="216"/>
      <c r="C12" s="217"/>
      <c r="D12" s="217"/>
      <c r="E12" s="216" t="s">
        <v>210</v>
      </c>
      <c r="F12" s="118"/>
      <c r="G12" s="162"/>
      <c r="H12" s="118"/>
      <c r="I12" s="222"/>
      <c r="J12" s="216"/>
    </row>
    <row r="13">
      <c r="A13" s="226"/>
      <c r="B13" s="226"/>
      <c r="C13" s="226"/>
      <c r="D13" s="226"/>
      <c r="E13" s="226"/>
      <c r="F13" s="227"/>
      <c r="G13" s="228"/>
      <c r="H13" s="227"/>
      <c r="I13" s="226"/>
      <c r="J13" s="226"/>
    </row>
    <row r="15">
      <c r="A15" s="210" t="s">
        <v>211</v>
      </c>
      <c r="B15" s="211"/>
      <c r="J15" s="211" t="s">
        <v>185</v>
      </c>
    </row>
    <row r="16">
      <c r="A16" s="212" t="s">
        <v>186</v>
      </c>
      <c r="B16" s="212"/>
      <c r="C16" s="213" t="s">
        <v>212</v>
      </c>
      <c r="D16" s="213" t="s">
        <v>213</v>
      </c>
      <c r="E16" s="213" t="s">
        <v>190</v>
      </c>
      <c r="F16" s="214" t="s">
        <v>191</v>
      </c>
      <c r="G16" s="215"/>
      <c r="H16" s="213" t="s">
        <v>192</v>
      </c>
      <c r="I16" s="213" t="s">
        <v>193</v>
      </c>
      <c r="J16" s="212" t="s">
        <v>187</v>
      </c>
    </row>
    <row r="17">
      <c r="A17" s="216" t="s">
        <v>214</v>
      </c>
      <c r="B17" s="216"/>
      <c r="C17" s="216"/>
      <c r="D17" s="216" t="s">
        <v>196</v>
      </c>
      <c r="E17" s="216" t="s">
        <v>215</v>
      </c>
      <c r="F17" s="118"/>
      <c r="G17" s="162"/>
      <c r="H17" s="217"/>
      <c r="I17" s="218" t="s">
        <v>198</v>
      </c>
      <c r="J17" s="216"/>
    </row>
    <row r="18">
      <c r="A18" s="216" t="s">
        <v>199</v>
      </c>
      <c r="B18" s="216"/>
      <c r="C18" s="217"/>
      <c r="D18" s="217"/>
      <c r="E18" s="216" t="s">
        <v>200</v>
      </c>
      <c r="F18" s="118"/>
      <c r="G18" s="162"/>
      <c r="H18" s="217"/>
      <c r="I18" s="219"/>
      <c r="J18" s="216"/>
    </row>
    <row r="19">
      <c r="A19" s="216" t="s">
        <v>199</v>
      </c>
      <c r="B19" s="216"/>
      <c r="C19" s="217"/>
      <c r="D19" s="217"/>
      <c r="E19" s="216" t="s">
        <v>201</v>
      </c>
      <c r="F19" s="118"/>
      <c r="G19" s="162"/>
      <c r="H19" s="217"/>
      <c r="I19" s="222"/>
      <c r="J19" s="216"/>
    </row>
    <row r="20">
      <c r="A20" s="217"/>
      <c r="B20" s="217"/>
      <c r="C20" s="217"/>
      <c r="D20" s="217"/>
      <c r="E20" s="217"/>
      <c r="F20" s="118"/>
      <c r="G20" s="162"/>
      <c r="H20" s="217"/>
      <c r="I20" s="222"/>
      <c r="J20" s="217"/>
    </row>
    <row r="21">
      <c r="A21" s="217"/>
      <c r="B21" s="217"/>
      <c r="C21" s="217"/>
      <c r="D21" s="217"/>
      <c r="E21" s="217"/>
      <c r="F21" s="118"/>
      <c r="G21" s="162"/>
      <c r="H21" s="217"/>
      <c r="I21" s="217"/>
      <c r="J21" s="217"/>
    </row>
    <row r="22">
      <c r="A22" s="217"/>
      <c r="B22" s="217"/>
      <c r="C22" s="217"/>
      <c r="D22" s="217"/>
      <c r="E22" s="217"/>
      <c r="F22" s="118"/>
      <c r="G22" s="162"/>
      <c r="H22" s="217"/>
      <c r="I22" s="217"/>
      <c r="J22" s="217"/>
    </row>
    <row r="23">
      <c r="A23" s="217"/>
      <c r="B23" s="217"/>
      <c r="C23" s="217"/>
      <c r="D23" s="217"/>
      <c r="E23" s="217"/>
      <c r="F23" s="118"/>
      <c r="G23" s="162"/>
      <c r="H23" s="217"/>
      <c r="I23" s="222"/>
      <c r="J23" s="217"/>
    </row>
    <row r="24">
      <c r="A24" s="226"/>
      <c r="B24" s="226"/>
      <c r="C24" s="226"/>
      <c r="D24" s="226"/>
      <c r="E24" s="226"/>
      <c r="F24" s="227"/>
      <c r="G24" s="228"/>
      <c r="H24" s="226"/>
      <c r="I24" s="219"/>
      <c r="J24" s="22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26.57"/>
    <col customWidth="1" min="2" max="2" width="15.86"/>
    <col customWidth="1" min="3" max="3" width="31.57"/>
    <col customWidth="1" min="4" max="4" width="60.0"/>
    <col customWidth="1" min="5" max="5" width="14.0"/>
    <col customWidth="1" min="6" max="6" width="44.0"/>
    <col customWidth="1" min="7" max="7" width="43.29"/>
    <col customWidth="1" min="8" max="8" width="42.71"/>
    <col customWidth="1" min="9" max="9" width="43.86"/>
  </cols>
  <sheetData>
    <row r="1">
      <c r="A1" s="229" t="s">
        <v>2</v>
      </c>
      <c r="B1" s="17" t="s">
        <v>23</v>
      </c>
      <c r="C1" s="229" t="s">
        <v>24</v>
      </c>
      <c r="D1" s="230" t="s">
        <v>25</v>
      </c>
      <c r="E1" s="231" t="s">
        <v>26</v>
      </c>
      <c r="F1" s="230" t="s">
        <v>27</v>
      </c>
      <c r="I1" s="162"/>
    </row>
    <row r="2">
      <c r="A2" s="229" t="s">
        <v>216</v>
      </c>
      <c r="B2" s="17" t="s">
        <v>29</v>
      </c>
      <c r="I2" s="162"/>
    </row>
    <row r="3">
      <c r="B3" s="173" t="s">
        <v>217</v>
      </c>
      <c r="C3" s="173"/>
      <c r="D3" s="232"/>
      <c r="G3" s="217"/>
      <c r="H3" s="162"/>
      <c r="I3" s="162"/>
    </row>
    <row r="4">
      <c r="A4" s="233" t="s">
        <v>218</v>
      </c>
      <c r="B4" s="53" t="s">
        <v>219</v>
      </c>
      <c r="C4" s="234" t="s">
        <v>220</v>
      </c>
      <c r="D4" s="235" t="s">
        <v>221</v>
      </c>
      <c r="G4" s="235"/>
      <c r="H4" s="235"/>
      <c r="I4" s="235"/>
      <c r="J4" s="236"/>
      <c r="K4" s="236"/>
      <c r="L4" s="236"/>
      <c r="M4" s="236"/>
      <c r="N4" s="236"/>
      <c r="O4" s="236"/>
      <c r="P4" s="236"/>
      <c r="Q4" s="236"/>
      <c r="R4" s="236"/>
      <c r="S4" s="236"/>
      <c r="T4" s="236"/>
      <c r="U4" s="236"/>
      <c r="V4" s="236"/>
      <c r="W4" s="236"/>
      <c r="X4" s="236"/>
      <c r="Y4" s="236"/>
      <c r="Z4" s="236"/>
      <c r="AA4" s="236"/>
      <c r="AB4" s="236"/>
      <c r="AC4" s="236"/>
      <c r="AD4" s="236"/>
    </row>
    <row r="5">
      <c r="A5" s="237"/>
      <c r="B5" s="238"/>
      <c r="C5" s="238"/>
      <c r="D5" s="239"/>
      <c r="G5" s="235"/>
      <c r="H5" s="235"/>
      <c r="I5" s="235"/>
      <c r="J5" s="240"/>
      <c r="K5" s="240"/>
      <c r="L5" s="240"/>
      <c r="M5" s="240"/>
      <c r="N5" s="240"/>
      <c r="O5" s="240"/>
      <c r="P5" s="240"/>
      <c r="Q5" s="240"/>
      <c r="R5" s="240"/>
      <c r="S5" s="240"/>
      <c r="T5" s="240"/>
      <c r="U5" s="240"/>
      <c r="V5" s="240"/>
      <c r="W5" s="240"/>
      <c r="X5" s="240"/>
      <c r="Y5" s="240"/>
      <c r="Z5" s="240"/>
      <c r="AA5" s="240"/>
      <c r="AB5" s="240"/>
      <c r="AC5" s="240"/>
      <c r="AD5" s="240"/>
    </row>
    <row r="6">
      <c r="B6" s="241">
        <v>1.0</v>
      </c>
      <c r="C6" s="242">
        <v>4.0</v>
      </c>
      <c r="D6" s="243" t="s">
        <v>194</v>
      </c>
      <c r="G6" s="235"/>
      <c r="H6" s="235"/>
      <c r="I6" s="235"/>
    </row>
    <row r="7">
      <c r="B7" s="241">
        <v>2.0</v>
      </c>
      <c r="C7" s="242">
        <v>12.0</v>
      </c>
      <c r="D7" s="244" t="s">
        <v>222</v>
      </c>
      <c r="G7" s="235"/>
      <c r="H7" s="235"/>
      <c r="I7" s="235"/>
    </row>
    <row r="8">
      <c r="B8" s="241"/>
      <c r="C8" s="242"/>
      <c r="D8" s="243"/>
      <c r="G8" s="235"/>
      <c r="H8" s="235"/>
      <c r="I8" s="235"/>
    </row>
    <row r="9">
      <c r="B9" s="241"/>
      <c r="C9" s="242"/>
      <c r="D9" s="243"/>
      <c r="G9" s="235"/>
      <c r="H9" s="235"/>
      <c r="I9" s="235"/>
    </row>
    <row r="10">
      <c r="B10" s="241"/>
      <c r="C10" s="242"/>
      <c r="D10" s="243"/>
      <c r="G10" s="235"/>
      <c r="H10" s="235"/>
      <c r="I10" s="235"/>
    </row>
    <row r="11">
      <c r="B11" s="241"/>
      <c r="C11" s="242"/>
      <c r="D11" s="243"/>
      <c r="G11" s="235"/>
      <c r="H11" s="235"/>
      <c r="I11" s="235"/>
    </row>
    <row r="12">
      <c r="A12" s="237"/>
      <c r="B12" s="238"/>
      <c r="C12" s="238"/>
      <c r="D12" s="239"/>
      <c r="G12" s="235"/>
      <c r="H12" s="235"/>
      <c r="I12" s="235"/>
      <c r="J12" s="240"/>
      <c r="K12" s="240"/>
      <c r="L12" s="240"/>
      <c r="M12" s="240"/>
      <c r="N12" s="240"/>
      <c r="O12" s="240"/>
      <c r="P12" s="240"/>
      <c r="Q12" s="240"/>
      <c r="R12" s="240"/>
      <c r="S12" s="240"/>
      <c r="T12" s="240"/>
      <c r="U12" s="240"/>
      <c r="V12" s="240"/>
      <c r="W12" s="240"/>
      <c r="X12" s="240"/>
      <c r="Y12" s="240"/>
      <c r="Z12" s="240"/>
      <c r="AA12" s="240"/>
      <c r="AB12" s="240"/>
      <c r="AC12" s="240"/>
      <c r="AD12" s="240"/>
    </row>
    <row r="13">
      <c r="B13" s="245">
        <v>30.0</v>
      </c>
      <c r="C13" s="246"/>
      <c r="D13" s="247" t="s">
        <v>223</v>
      </c>
      <c r="G13" s="235"/>
      <c r="H13" s="235"/>
      <c r="I13" s="235"/>
    </row>
    <row r="14">
      <c r="B14" s="245"/>
      <c r="C14" s="246"/>
      <c r="D14" s="248"/>
      <c r="G14" s="235"/>
      <c r="H14" s="235"/>
      <c r="I14" s="235"/>
    </row>
    <row r="15">
      <c r="B15" s="245"/>
      <c r="C15" s="246"/>
      <c r="D15" s="248"/>
      <c r="G15" s="235"/>
      <c r="H15" s="235"/>
      <c r="I15" s="235"/>
    </row>
    <row r="16">
      <c r="B16" s="245"/>
      <c r="C16" s="246"/>
      <c r="D16" s="248"/>
      <c r="G16" s="235"/>
      <c r="H16" s="235"/>
      <c r="I16" s="235"/>
    </row>
    <row r="17">
      <c r="B17" s="245"/>
      <c r="C17" s="246"/>
      <c r="D17" s="248"/>
      <c r="G17" s="235"/>
      <c r="H17" s="235"/>
      <c r="I17" s="235"/>
    </row>
    <row r="18">
      <c r="B18" s="245"/>
      <c r="C18" s="246"/>
      <c r="D18" s="248"/>
      <c r="G18" s="235"/>
      <c r="H18" s="235"/>
      <c r="I18" s="235"/>
    </row>
    <row r="19">
      <c r="B19" s="245"/>
      <c r="C19" s="246"/>
      <c r="D19" s="248"/>
      <c r="G19" s="235"/>
      <c r="H19" s="235"/>
      <c r="I19" s="235"/>
    </row>
    <row r="20">
      <c r="A20" s="237"/>
      <c r="B20" s="238"/>
      <c r="C20" s="238"/>
      <c r="D20" s="239"/>
      <c r="G20" s="235"/>
      <c r="H20" s="235"/>
      <c r="I20" s="235"/>
      <c r="J20" s="240"/>
      <c r="K20" s="240"/>
      <c r="L20" s="240"/>
      <c r="M20" s="240"/>
      <c r="N20" s="240"/>
      <c r="O20" s="240"/>
      <c r="P20" s="240"/>
      <c r="Q20" s="240"/>
      <c r="R20" s="240"/>
      <c r="S20" s="240"/>
      <c r="T20" s="240"/>
      <c r="U20" s="240"/>
      <c r="V20" s="240"/>
      <c r="W20" s="240"/>
      <c r="X20" s="240"/>
      <c r="Y20" s="240"/>
      <c r="Z20" s="240"/>
      <c r="AA20" s="240"/>
      <c r="AB20" s="240"/>
      <c r="AC20" s="240"/>
      <c r="AD20" s="240"/>
    </row>
    <row r="21">
      <c r="B21" s="249">
        <v>45.0</v>
      </c>
      <c r="C21" s="250"/>
      <c r="D21" s="251" t="s">
        <v>224</v>
      </c>
      <c r="G21" s="235"/>
      <c r="H21" s="235"/>
      <c r="I21" s="235"/>
    </row>
    <row r="22">
      <c r="B22" s="249">
        <v>46.0</v>
      </c>
      <c r="C22" s="250"/>
      <c r="D22" s="251" t="s">
        <v>225</v>
      </c>
      <c r="G22" s="235"/>
      <c r="H22" s="235"/>
      <c r="I22" s="235"/>
    </row>
    <row r="23">
      <c r="B23" s="249"/>
      <c r="C23" s="250"/>
      <c r="D23" s="251"/>
      <c r="G23" s="235"/>
      <c r="H23" s="235"/>
      <c r="I23" s="235"/>
    </row>
    <row r="24">
      <c r="B24" s="249"/>
      <c r="C24" s="250"/>
      <c r="D24" s="251"/>
      <c r="G24" s="235"/>
      <c r="H24" s="235"/>
      <c r="I24" s="235"/>
    </row>
    <row r="25">
      <c r="B25" s="249"/>
      <c r="C25" s="250"/>
      <c r="D25" s="252"/>
      <c r="G25" s="235"/>
      <c r="H25" s="235"/>
      <c r="I25" s="235"/>
    </row>
    <row r="26">
      <c r="B26" s="249"/>
      <c r="C26" s="250"/>
      <c r="D26" s="252"/>
      <c r="G26" s="235"/>
      <c r="H26" s="235"/>
      <c r="I26" s="235"/>
    </row>
    <row r="27">
      <c r="B27" s="249"/>
      <c r="C27" s="250"/>
      <c r="D27" s="252"/>
      <c r="G27" s="235"/>
      <c r="H27" s="235"/>
      <c r="I27" s="235"/>
    </row>
    <row r="28">
      <c r="A28" s="237"/>
      <c r="B28" s="238"/>
      <c r="C28" s="238"/>
      <c r="D28" s="239"/>
      <c r="G28" s="235"/>
      <c r="H28" s="235"/>
      <c r="I28" s="235"/>
      <c r="J28" s="240"/>
      <c r="K28" s="240"/>
      <c r="L28" s="240"/>
      <c r="M28" s="240"/>
      <c r="N28" s="240"/>
      <c r="O28" s="240"/>
      <c r="P28" s="240"/>
      <c r="Q28" s="240"/>
      <c r="R28" s="240"/>
      <c r="S28" s="240"/>
      <c r="T28" s="240"/>
      <c r="U28" s="240"/>
      <c r="V28" s="240"/>
      <c r="W28" s="240"/>
      <c r="X28" s="240"/>
      <c r="Y28" s="240"/>
      <c r="Z28" s="240"/>
      <c r="AA28" s="240"/>
      <c r="AB28" s="240"/>
      <c r="AC28" s="240"/>
      <c r="AD28" s="240"/>
    </row>
    <row r="29">
      <c r="B29" s="253">
        <v>60.0</v>
      </c>
      <c r="C29" s="254"/>
      <c r="D29" s="255" t="s">
        <v>226</v>
      </c>
      <c r="G29" s="235"/>
      <c r="H29" s="235"/>
      <c r="I29" s="235"/>
    </row>
    <row r="30">
      <c r="B30" s="253">
        <v>70.0</v>
      </c>
      <c r="C30" s="254"/>
      <c r="D30" s="255" t="s">
        <v>227</v>
      </c>
      <c r="G30" s="235"/>
      <c r="H30" s="235"/>
      <c r="I30" s="235"/>
    </row>
    <row r="31">
      <c r="B31" s="253"/>
      <c r="C31" s="254"/>
      <c r="D31" s="256"/>
      <c r="G31" s="235"/>
      <c r="H31" s="235"/>
      <c r="I31" s="235"/>
    </row>
    <row r="32">
      <c r="B32" s="253"/>
      <c r="C32" s="254"/>
      <c r="D32" s="256"/>
      <c r="G32" s="235"/>
      <c r="H32" s="235"/>
      <c r="I32" s="235"/>
    </row>
    <row r="33">
      <c r="B33" s="253"/>
      <c r="C33" s="254"/>
      <c r="D33" s="256"/>
      <c r="G33" s="235"/>
      <c r="H33" s="235"/>
      <c r="I33" s="235"/>
    </row>
    <row r="34">
      <c r="B34" s="253"/>
      <c r="C34" s="254"/>
      <c r="D34" s="256"/>
      <c r="G34" s="235"/>
      <c r="H34" s="235"/>
      <c r="I34" s="235"/>
    </row>
    <row r="35">
      <c r="B35" s="253"/>
      <c r="C35" s="254"/>
      <c r="D35" s="256"/>
      <c r="G35" s="235"/>
      <c r="H35" s="235"/>
      <c r="I35" s="235"/>
    </row>
    <row r="36">
      <c r="B36" s="253"/>
      <c r="C36" s="254"/>
      <c r="D36" s="256"/>
      <c r="G36" s="235"/>
      <c r="H36" s="235"/>
      <c r="I36" s="235"/>
    </row>
    <row r="37">
      <c r="A37" s="237"/>
      <c r="B37" s="238"/>
      <c r="C37" s="238"/>
      <c r="D37" s="239"/>
      <c r="G37" s="235"/>
      <c r="H37" s="235"/>
      <c r="I37" s="235"/>
      <c r="J37" s="240"/>
      <c r="K37" s="240"/>
      <c r="L37" s="240"/>
      <c r="M37" s="240"/>
      <c r="N37" s="240"/>
      <c r="O37" s="240"/>
      <c r="P37" s="240"/>
      <c r="Q37" s="240"/>
      <c r="R37" s="240"/>
      <c r="S37" s="240"/>
      <c r="T37" s="240"/>
      <c r="U37" s="240"/>
      <c r="V37" s="240"/>
      <c r="W37" s="240"/>
      <c r="X37" s="240"/>
      <c r="Y37" s="240"/>
      <c r="Z37" s="240"/>
      <c r="AA37" s="240"/>
      <c r="AB37" s="240"/>
      <c r="AC37" s="240"/>
      <c r="AD37" s="240"/>
    </row>
    <row r="38">
      <c r="B38" s="257"/>
      <c r="C38" s="258"/>
      <c r="D38" s="259"/>
      <c r="G38" s="235"/>
      <c r="H38" s="235"/>
      <c r="I38" s="235"/>
    </row>
    <row r="39">
      <c r="B39" s="257"/>
      <c r="C39" s="258"/>
      <c r="D39" s="259"/>
      <c r="G39" s="235"/>
      <c r="H39" s="235"/>
      <c r="I39" s="235"/>
    </row>
    <row r="40">
      <c r="B40" s="257"/>
      <c r="C40" s="258"/>
      <c r="D40" s="259"/>
      <c r="G40" s="235"/>
      <c r="H40" s="235"/>
      <c r="I40" s="235"/>
    </row>
    <row r="41">
      <c r="B41" s="257"/>
      <c r="C41" s="258"/>
      <c r="D41" s="259"/>
      <c r="G41" s="235"/>
      <c r="H41" s="235"/>
      <c r="I41" s="235"/>
    </row>
    <row r="42">
      <c r="B42" s="257"/>
      <c r="C42" s="258"/>
      <c r="D42" s="259"/>
      <c r="G42" s="235"/>
      <c r="H42" s="235"/>
      <c r="I42" s="235"/>
    </row>
    <row r="43">
      <c r="B43" s="257"/>
      <c r="C43" s="258"/>
      <c r="D43" s="259"/>
      <c r="G43" s="235"/>
      <c r="H43" s="235"/>
      <c r="I43" s="235"/>
    </row>
    <row r="44">
      <c r="B44" s="257"/>
      <c r="C44" s="258"/>
      <c r="D44" s="259"/>
      <c r="G44" s="235"/>
      <c r="H44" s="235"/>
      <c r="I44" s="235"/>
    </row>
    <row r="45">
      <c r="B45" s="257"/>
      <c r="C45" s="258"/>
      <c r="D45" s="259"/>
      <c r="G45" s="235"/>
      <c r="H45" s="235"/>
      <c r="I45" s="235"/>
    </row>
    <row r="46">
      <c r="B46" s="257"/>
      <c r="C46" s="258"/>
      <c r="D46" s="259"/>
      <c r="G46" s="235"/>
      <c r="H46" s="235"/>
      <c r="I46" s="235"/>
    </row>
    <row r="47">
      <c r="A47" s="237"/>
      <c r="B47" s="238"/>
      <c r="C47" s="238"/>
      <c r="D47" s="239"/>
      <c r="G47" s="235"/>
      <c r="H47" s="235"/>
      <c r="I47" s="235"/>
      <c r="J47" s="240"/>
      <c r="K47" s="240"/>
      <c r="L47" s="240"/>
      <c r="M47" s="240"/>
      <c r="N47" s="240"/>
      <c r="O47" s="240"/>
      <c r="P47" s="240"/>
      <c r="Q47" s="240"/>
      <c r="R47" s="240"/>
      <c r="S47" s="240"/>
      <c r="T47" s="240"/>
      <c r="U47" s="240"/>
      <c r="V47" s="240"/>
      <c r="W47" s="240"/>
      <c r="X47" s="240"/>
      <c r="Y47" s="240"/>
      <c r="Z47" s="240"/>
      <c r="AA47" s="240"/>
      <c r="AB47" s="240"/>
      <c r="AC47" s="240"/>
      <c r="AD47" s="240"/>
    </row>
    <row r="48">
      <c r="B48" s="260"/>
      <c r="C48" s="261"/>
      <c r="D48" s="262"/>
      <c r="G48" s="235"/>
      <c r="H48" s="235"/>
      <c r="I48" s="235"/>
    </row>
    <row r="49">
      <c r="B49" s="260"/>
      <c r="C49" s="261"/>
      <c r="D49" s="262"/>
      <c r="G49" s="235"/>
      <c r="H49" s="235"/>
      <c r="I49" s="235"/>
    </row>
    <row r="50">
      <c r="B50" s="260"/>
      <c r="C50" s="261"/>
      <c r="D50" s="262"/>
      <c r="G50" s="235"/>
      <c r="H50" s="235"/>
      <c r="I50" s="235"/>
    </row>
    <row r="51">
      <c r="B51" s="260"/>
      <c r="C51" s="261"/>
      <c r="D51" s="262"/>
      <c r="G51" s="235"/>
      <c r="H51" s="235"/>
      <c r="I51" s="235"/>
    </row>
    <row r="52">
      <c r="B52" s="260"/>
      <c r="C52" s="261"/>
      <c r="D52" s="262"/>
      <c r="G52" s="235"/>
      <c r="H52" s="235"/>
      <c r="I52" s="235"/>
    </row>
    <row r="53">
      <c r="B53" s="260"/>
      <c r="C53" s="261"/>
      <c r="D53" s="262"/>
      <c r="G53" s="235"/>
      <c r="H53" s="235"/>
      <c r="I53" s="235"/>
    </row>
    <row r="54">
      <c r="B54" s="260"/>
      <c r="C54" s="261"/>
      <c r="D54" s="262"/>
      <c r="G54" s="235"/>
      <c r="H54" s="235"/>
      <c r="I54" s="235"/>
    </row>
    <row r="55">
      <c r="B55" s="260"/>
      <c r="C55" s="261"/>
      <c r="D55" s="262"/>
      <c r="G55" s="235"/>
      <c r="H55" s="235"/>
      <c r="I55" s="235"/>
    </row>
    <row r="56">
      <c r="B56" s="260"/>
      <c r="C56" s="261"/>
      <c r="D56" s="262"/>
      <c r="G56" s="235"/>
      <c r="H56" s="235"/>
      <c r="I56" s="235"/>
    </row>
    <row r="57">
      <c r="B57" s="260"/>
      <c r="C57" s="261"/>
      <c r="D57" s="262"/>
      <c r="G57" s="235"/>
      <c r="H57" s="235"/>
      <c r="I57" s="235"/>
    </row>
    <row r="58">
      <c r="F58" s="217"/>
      <c r="G58" s="235"/>
      <c r="H58" s="235"/>
      <c r="I58" s="235"/>
    </row>
    <row r="59">
      <c r="F59" s="217"/>
      <c r="G59" s="235"/>
      <c r="H59" s="235"/>
      <c r="I59" s="235"/>
    </row>
    <row r="60">
      <c r="F60" s="217"/>
      <c r="G60" s="235"/>
      <c r="H60" s="235"/>
      <c r="I60" s="235"/>
    </row>
    <row r="61">
      <c r="F61" s="217"/>
      <c r="G61" s="235"/>
      <c r="H61" s="235"/>
      <c r="I61" s="235"/>
    </row>
    <row r="62">
      <c r="F62" s="217"/>
      <c r="G62" s="217"/>
      <c r="H62" s="162"/>
      <c r="I62" s="162"/>
    </row>
    <row r="63">
      <c r="F63" s="217"/>
      <c r="G63" s="217"/>
      <c r="H63" s="162"/>
      <c r="I63" s="162"/>
    </row>
    <row r="64">
      <c r="F64" s="217"/>
      <c r="G64" s="217"/>
      <c r="H64" s="162"/>
      <c r="I64" s="162"/>
    </row>
    <row r="65">
      <c r="F65" s="217"/>
      <c r="G65" s="217"/>
      <c r="H65" s="162"/>
      <c r="I65" s="162"/>
    </row>
    <row r="66">
      <c r="F66" s="217"/>
      <c r="G66" s="217"/>
      <c r="H66" s="162"/>
      <c r="I66" s="162"/>
    </row>
    <row r="67">
      <c r="F67" s="217"/>
      <c r="G67" s="217"/>
      <c r="H67" s="162"/>
      <c r="I67" s="162"/>
    </row>
    <row r="68">
      <c r="F68" s="217"/>
      <c r="G68" s="217"/>
      <c r="H68" s="162"/>
      <c r="I68" s="162"/>
    </row>
    <row r="69">
      <c r="F69" s="217"/>
      <c r="G69" s="217"/>
      <c r="H69" s="162"/>
      <c r="I69" s="162"/>
    </row>
    <row r="70">
      <c r="F70" s="217"/>
      <c r="G70" s="217"/>
      <c r="H70" s="162"/>
      <c r="I70" s="162"/>
    </row>
    <row r="71">
      <c r="F71" s="217"/>
      <c r="G71" s="217"/>
      <c r="H71" s="162"/>
      <c r="I71" s="162"/>
    </row>
    <row r="72">
      <c r="F72" s="217"/>
      <c r="G72" s="217"/>
      <c r="H72" s="162"/>
      <c r="I72" s="162"/>
    </row>
    <row r="73">
      <c r="F73" s="217"/>
      <c r="G73" s="217"/>
      <c r="H73" s="162"/>
      <c r="I73" s="162"/>
    </row>
    <row r="74">
      <c r="F74" s="217"/>
      <c r="G74" s="217"/>
      <c r="H74" s="162"/>
      <c r="I74" s="162"/>
    </row>
    <row r="75">
      <c r="F75" s="217"/>
      <c r="G75" s="217"/>
      <c r="H75" s="162"/>
      <c r="I75" s="162"/>
    </row>
    <row r="76">
      <c r="F76" s="217"/>
      <c r="G76" s="217"/>
      <c r="H76" s="162"/>
      <c r="I76" s="162"/>
    </row>
    <row r="77">
      <c r="F77" s="217"/>
      <c r="G77" s="217"/>
      <c r="H77" s="162"/>
      <c r="I77" s="162"/>
    </row>
    <row r="78">
      <c r="F78" s="217"/>
      <c r="G78" s="217"/>
      <c r="H78" s="162"/>
      <c r="I78" s="162"/>
    </row>
    <row r="79">
      <c r="F79" s="217"/>
      <c r="G79" s="217"/>
      <c r="H79" s="162"/>
      <c r="I79" s="162"/>
    </row>
    <row r="80">
      <c r="F80" s="217"/>
      <c r="G80" s="217"/>
      <c r="H80" s="162"/>
      <c r="I80" s="162"/>
    </row>
    <row r="81">
      <c r="F81" s="217"/>
      <c r="G81" s="217"/>
      <c r="H81" s="162"/>
      <c r="I81" s="162"/>
    </row>
    <row r="82">
      <c r="F82" s="217"/>
      <c r="G82" s="217"/>
      <c r="H82" s="162"/>
      <c r="I82" s="162"/>
    </row>
    <row r="83">
      <c r="F83" s="217"/>
      <c r="G83" s="217"/>
      <c r="H83" s="162"/>
      <c r="I83" s="162"/>
    </row>
    <row r="84">
      <c r="F84" s="217"/>
      <c r="G84" s="217"/>
      <c r="H84" s="162"/>
      <c r="I84" s="162"/>
    </row>
    <row r="85">
      <c r="F85" s="217"/>
      <c r="G85" s="217"/>
      <c r="H85" s="162"/>
      <c r="I85" s="162"/>
    </row>
    <row r="86">
      <c r="F86" s="217"/>
      <c r="G86" s="217"/>
      <c r="H86" s="162"/>
      <c r="I86" s="162"/>
    </row>
    <row r="87">
      <c r="F87" s="217"/>
      <c r="G87" s="217"/>
      <c r="H87" s="162"/>
      <c r="I87" s="162"/>
    </row>
    <row r="88">
      <c r="F88" s="217"/>
      <c r="G88" s="217"/>
      <c r="H88" s="162"/>
      <c r="I88" s="162"/>
    </row>
    <row r="89">
      <c r="F89" s="217"/>
      <c r="G89" s="217"/>
      <c r="H89" s="162"/>
      <c r="I89" s="162"/>
    </row>
    <row r="90">
      <c r="F90" s="217"/>
      <c r="G90" s="217"/>
      <c r="H90" s="162"/>
      <c r="I90" s="162"/>
    </row>
    <row r="91">
      <c r="F91" s="217"/>
      <c r="G91" s="217"/>
      <c r="H91" s="162"/>
      <c r="I91" s="162"/>
    </row>
    <row r="92">
      <c r="F92" s="217"/>
      <c r="G92" s="217"/>
      <c r="H92" s="162"/>
      <c r="I92" s="162"/>
    </row>
    <row r="93">
      <c r="F93" s="217"/>
      <c r="G93" s="217"/>
      <c r="H93" s="162"/>
      <c r="I93" s="162"/>
    </row>
    <row r="94">
      <c r="F94" s="217"/>
      <c r="G94" s="217"/>
      <c r="H94" s="162"/>
      <c r="I94" s="162"/>
    </row>
    <row r="95">
      <c r="F95" s="217"/>
      <c r="G95" s="217"/>
      <c r="H95" s="162"/>
      <c r="I95" s="162"/>
    </row>
    <row r="96">
      <c r="F96" s="217"/>
      <c r="G96" s="217"/>
      <c r="H96" s="162"/>
      <c r="I96" s="162"/>
    </row>
    <row r="97">
      <c r="F97" s="217"/>
      <c r="G97" s="217"/>
      <c r="H97" s="162"/>
      <c r="I97" s="162"/>
    </row>
    <row r="98">
      <c r="F98" s="217"/>
      <c r="G98" s="217"/>
      <c r="H98" s="162"/>
      <c r="I98" s="162"/>
    </row>
    <row r="99">
      <c r="F99" s="217"/>
      <c r="G99" s="217"/>
      <c r="H99" s="162"/>
      <c r="I99" s="162"/>
    </row>
    <row r="100">
      <c r="F100" s="217"/>
      <c r="G100" s="217"/>
      <c r="H100" s="162"/>
      <c r="I100" s="162"/>
    </row>
    <row r="101">
      <c r="F101" s="217"/>
      <c r="G101" s="217"/>
      <c r="H101" s="162"/>
      <c r="I101" s="162"/>
    </row>
    <row r="102">
      <c r="F102" s="217"/>
      <c r="G102" s="217"/>
      <c r="H102" s="162"/>
      <c r="I102" s="162"/>
    </row>
    <row r="103">
      <c r="F103" s="217"/>
      <c r="G103" s="217"/>
      <c r="H103" s="162"/>
      <c r="I103" s="162"/>
    </row>
    <row r="104">
      <c r="F104" s="217"/>
      <c r="G104" s="217"/>
      <c r="H104" s="162"/>
      <c r="I104" s="162"/>
    </row>
    <row r="105">
      <c r="F105" s="217"/>
      <c r="G105" s="217"/>
      <c r="H105" s="162"/>
      <c r="I105" s="162"/>
    </row>
    <row r="106">
      <c r="F106" s="217"/>
      <c r="G106" s="217"/>
      <c r="H106" s="162"/>
      <c r="I106" s="162"/>
    </row>
    <row r="107">
      <c r="F107" s="217"/>
      <c r="G107" s="217"/>
      <c r="H107" s="162"/>
      <c r="I107" s="162"/>
    </row>
    <row r="108">
      <c r="F108" s="217"/>
      <c r="G108" s="217"/>
      <c r="H108" s="162"/>
      <c r="I108" s="162"/>
    </row>
    <row r="109">
      <c r="F109" s="217"/>
      <c r="G109" s="217"/>
      <c r="H109" s="162"/>
      <c r="I109" s="162"/>
    </row>
    <row r="110">
      <c r="F110" s="217"/>
      <c r="G110" s="217"/>
      <c r="H110" s="162"/>
      <c r="I110" s="162"/>
    </row>
    <row r="111">
      <c r="F111" s="217"/>
      <c r="G111" s="217"/>
      <c r="H111" s="162"/>
      <c r="I111" s="162"/>
    </row>
    <row r="112">
      <c r="F112" s="217"/>
      <c r="G112" s="217"/>
      <c r="H112" s="162"/>
      <c r="I112" s="162"/>
    </row>
    <row r="113">
      <c r="F113" s="217"/>
      <c r="G113" s="217"/>
      <c r="H113" s="162"/>
      <c r="I113" s="162"/>
    </row>
    <row r="114">
      <c r="F114" s="217"/>
      <c r="G114" s="217"/>
      <c r="H114" s="162"/>
      <c r="I114" s="162"/>
    </row>
    <row r="115">
      <c r="F115" s="217"/>
      <c r="G115" s="217"/>
      <c r="H115" s="162"/>
      <c r="I115" s="162"/>
    </row>
    <row r="116">
      <c r="F116" s="217"/>
      <c r="G116" s="217"/>
      <c r="H116" s="162"/>
      <c r="I116" s="162"/>
    </row>
    <row r="117">
      <c r="F117" s="217"/>
      <c r="G117" s="217"/>
      <c r="H117" s="162"/>
      <c r="I117" s="162"/>
    </row>
    <row r="118">
      <c r="F118" s="217"/>
      <c r="G118" s="217"/>
      <c r="H118" s="162"/>
      <c r="I118" s="162"/>
    </row>
    <row r="119">
      <c r="F119" s="217"/>
      <c r="G119" s="217"/>
      <c r="H119" s="162"/>
      <c r="I119" s="162"/>
    </row>
    <row r="120">
      <c r="F120" s="217"/>
      <c r="G120" s="217"/>
      <c r="H120" s="162"/>
      <c r="I120" s="162"/>
    </row>
    <row r="121">
      <c r="F121" s="217"/>
      <c r="G121" s="217"/>
      <c r="H121" s="162"/>
      <c r="I121" s="162"/>
    </row>
    <row r="122">
      <c r="F122" s="217"/>
      <c r="G122" s="217"/>
      <c r="H122" s="162"/>
      <c r="I122" s="162"/>
    </row>
    <row r="123">
      <c r="F123" s="217"/>
      <c r="G123" s="217"/>
      <c r="H123" s="162"/>
      <c r="I123" s="162"/>
    </row>
    <row r="124">
      <c r="F124" s="217"/>
      <c r="G124" s="217"/>
      <c r="H124" s="162"/>
      <c r="I124" s="162"/>
    </row>
    <row r="125">
      <c r="F125" s="217"/>
      <c r="G125" s="217"/>
      <c r="H125" s="162"/>
      <c r="I125" s="162"/>
    </row>
    <row r="126">
      <c r="F126" s="217"/>
      <c r="G126" s="217"/>
      <c r="H126" s="162"/>
      <c r="I126" s="162"/>
    </row>
    <row r="127">
      <c r="F127" s="217"/>
      <c r="G127" s="217"/>
      <c r="H127" s="162"/>
      <c r="I127" s="162"/>
    </row>
    <row r="128">
      <c r="F128" s="217"/>
      <c r="G128" s="217"/>
      <c r="H128" s="162"/>
      <c r="I128" s="162"/>
    </row>
    <row r="129">
      <c r="F129" s="217"/>
      <c r="G129" s="217"/>
      <c r="H129" s="162"/>
      <c r="I129" s="162"/>
    </row>
    <row r="130">
      <c r="F130" s="217"/>
      <c r="G130" s="217"/>
      <c r="H130" s="162"/>
      <c r="I130" s="162"/>
    </row>
    <row r="131">
      <c r="F131" s="217"/>
      <c r="G131" s="217"/>
      <c r="H131" s="162"/>
      <c r="I131" s="162"/>
    </row>
    <row r="132">
      <c r="F132" s="217"/>
      <c r="G132" s="217"/>
      <c r="H132" s="162"/>
      <c r="I132" s="162"/>
    </row>
    <row r="133">
      <c r="F133" s="217"/>
      <c r="G133" s="217"/>
      <c r="H133" s="162"/>
      <c r="I133" s="162"/>
    </row>
    <row r="134">
      <c r="F134" s="217"/>
      <c r="G134" s="217"/>
      <c r="H134" s="162"/>
      <c r="I134" s="162"/>
    </row>
    <row r="135">
      <c r="F135" s="217"/>
      <c r="G135" s="217"/>
      <c r="H135" s="162"/>
      <c r="I135" s="162"/>
    </row>
    <row r="136">
      <c r="F136" s="217"/>
      <c r="G136" s="217"/>
      <c r="H136" s="162"/>
      <c r="I136" s="162"/>
    </row>
    <row r="137">
      <c r="F137" s="217"/>
      <c r="G137" s="217"/>
      <c r="H137" s="162"/>
      <c r="I137" s="162"/>
    </row>
    <row r="138">
      <c r="F138" s="217"/>
      <c r="G138" s="217"/>
      <c r="H138" s="162"/>
      <c r="I138" s="162"/>
    </row>
    <row r="139">
      <c r="F139" s="217"/>
      <c r="G139" s="217"/>
      <c r="H139" s="162"/>
      <c r="I139" s="162"/>
    </row>
    <row r="140">
      <c r="F140" s="217"/>
      <c r="G140" s="217"/>
      <c r="H140" s="162"/>
      <c r="I140" s="162"/>
    </row>
    <row r="141">
      <c r="F141" s="217"/>
      <c r="G141" s="217"/>
      <c r="H141" s="162"/>
      <c r="I141" s="162"/>
    </row>
    <row r="142">
      <c r="F142" s="217"/>
      <c r="G142" s="217"/>
      <c r="H142" s="162"/>
      <c r="I142" s="162"/>
    </row>
    <row r="143">
      <c r="F143" s="217"/>
      <c r="G143" s="217"/>
      <c r="H143" s="162"/>
      <c r="I143" s="162"/>
    </row>
    <row r="144">
      <c r="F144" s="217"/>
      <c r="G144" s="217"/>
      <c r="H144" s="162"/>
      <c r="I144" s="162"/>
    </row>
    <row r="145">
      <c r="F145" s="217"/>
      <c r="G145" s="217"/>
      <c r="H145" s="162"/>
      <c r="I145" s="162"/>
    </row>
    <row r="146">
      <c r="F146" s="217"/>
      <c r="G146" s="217"/>
      <c r="H146" s="162"/>
      <c r="I146" s="162"/>
    </row>
    <row r="147">
      <c r="F147" s="217"/>
      <c r="G147" s="217"/>
      <c r="H147" s="162"/>
      <c r="I147" s="162"/>
    </row>
    <row r="148">
      <c r="F148" s="217"/>
      <c r="G148" s="217"/>
      <c r="H148" s="162"/>
      <c r="I148" s="162"/>
    </row>
    <row r="149">
      <c r="F149" s="217"/>
      <c r="G149" s="217"/>
      <c r="H149" s="162"/>
      <c r="I149" s="162"/>
    </row>
    <row r="150">
      <c r="F150" s="217"/>
      <c r="G150" s="217"/>
      <c r="H150" s="162"/>
      <c r="I150" s="162"/>
    </row>
    <row r="151">
      <c r="F151" s="217"/>
      <c r="G151" s="217"/>
      <c r="H151" s="162"/>
      <c r="I151" s="162"/>
    </row>
    <row r="152">
      <c r="F152" s="217"/>
      <c r="G152" s="217"/>
      <c r="H152" s="162"/>
      <c r="I152" s="162"/>
    </row>
    <row r="153">
      <c r="F153" s="217"/>
      <c r="G153" s="217"/>
      <c r="H153" s="162"/>
      <c r="I153" s="162"/>
    </row>
    <row r="154">
      <c r="F154" s="217"/>
      <c r="G154" s="217"/>
      <c r="H154" s="162"/>
      <c r="I154" s="162"/>
    </row>
    <row r="155">
      <c r="F155" s="217"/>
      <c r="G155" s="217"/>
      <c r="H155" s="162"/>
      <c r="I155" s="162"/>
    </row>
    <row r="156">
      <c r="F156" s="217"/>
      <c r="G156" s="217"/>
      <c r="H156" s="162"/>
      <c r="I156" s="162"/>
    </row>
    <row r="157">
      <c r="F157" s="217"/>
      <c r="G157" s="217"/>
      <c r="H157" s="162"/>
      <c r="I157" s="162"/>
    </row>
    <row r="158">
      <c r="F158" s="217"/>
      <c r="G158" s="217"/>
      <c r="H158" s="162"/>
      <c r="I158" s="162"/>
    </row>
    <row r="159">
      <c r="F159" s="217"/>
      <c r="G159" s="217"/>
      <c r="H159" s="162"/>
      <c r="I159" s="162"/>
    </row>
    <row r="160">
      <c r="F160" s="217"/>
      <c r="G160" s="217"/>
      <c r="H160" s="162"/>
      <c r="I160" s="162"/>
    </row>
    <row r="161">
      <c r="F161" s="217"/>
      <c r="G161" s="217"/>
      <c r="H161" s="162"/>
      <c r="I161" s="162"/>
    </row>
    <row r="162">
      <c r="F162" s="217"/>
      <c r="G162" s="217"/>
      <c r="H162" s="162"/>
      <c r="I162" s="162"/>
    </row>
    <row r="163">
      <c r="F163" s="217"/>
      <c r="G163" s="217"/>
      <c r="H163" s="162"/>
      <c r="I163" s="162"/>
    </row>
    <row r="164">
      <c r="F164" s="217"/>
      <c r="G164" s="217"/>
      <c r="H164" s="162"/>
      <c r="I164" s="162"/>
    </row>
    <row r="165">
      <c r="F165" s="217"/>
      <c r="G165" s="217"/>
      <c r="H165" s="162"/>
      <c r="I165" s="162"/>
    </row>
    <row r="166">
      <c r="F166" s="217"/>
      <c r="G166" s="217"/>
      <c r="H166" s="162"/>
      <c r="I166" s="162"/>
    </row>
    <row r="167">
      <c r="F167" s="217"/>
      <c r="G167" s="217"/>
      <c r="H167" s="162"/>
      <c r="I167" s="162"/>
    </row>
    <row r="168">
      <c r="F168" s="217"/>
      <c r="G168" s="217"/>
      <c r="H168" s="162"/>
      <c r="I168" s="162"/>
    </row>
    <row r="169">
      <c r="F169" s="217"/>
      <c r="G169" s="217"/>
      <c r="H169" s="162"/>
      <c r="I169" s="162"/>
    </row>
    <row r="170">
      <c r="F170" s="217"/>
      <c r="G170" s="217"/>
      <c r="H170" s="162"/>
      <c r="I170" s="162"/>
    </row>
    <row r="171">
      <c r="F171" s="217"/>
      <c r="G171" s="217"/>
      <c r="H171" s="162"/>
      <c r="I171" s="162"/>
    </row>
    <row r="172">
      <c r="F172" s="217"/>
      <c r="G172" s="217"/>
      <c r="H172" s="162"/>
      <c r="I172" s="162"/>
    </row>
    <row r="173">
      <c r="F173" s="217"/>
      <c r="G173" s="217"/>
      <c r="H173" s="162"/>
      <c r="I173" s="162"/>
    </row>
    <row r="174">
      <c r="F174" s="217"/>
      <c r="G174" s="217"/>
      <c r="H174" s="162"/>
      <c r="I174" s="162"/>
    </row>
    <row r="175">
      <c r="F175" s="217"/>
      <c r="G175" s="217"/>
      <c r="H175" s="162"/>
      <c r="I175" s="162"/>
    </row>
    <row r="176">
      <c r="F176" s="217"/>
      <c r="G176" s="217"/>
      <c r="H176" s="162"/>
      <c r="I176" s="162"/>
    </row>
    <row r="177">
      <c r="F177" s="217"/>
      <c r="G177" s="217"/>
      <c r="H177" s="162"/>
      <c r="I177" s="162"/>
    </row>
    <row r="178">
      <c r="F178" s="217"/>
      <c r="G178" s="217"/>
      <c r="H178" s="162"/>
      <c r="I178" s="162"/>
    </row>
    <row r="179">
      <c r="F179" s="217"/>
      <c r="G179" s="217"/>
      <c r="H179" s="162"/>
      <c r="I179" s="162"/>
    </row>
    <row r="180">
      <c r="F180" s="217"/>
      <c r="G180" s="217"/>
      <c r="H180" s="162"/>
      <c r="I180" s="162"/>
    </row>
    <row r="181">
      <c r="F181" s="217"/>
      <c r="G181" s="217"/>
      <c r="H181" s="162"/>
      <c r="I181" s="162"/>
    </row>
    <row r="182">
      <c r="F182" s="217"/>
      <c r="G182" s="217"/>
      <c r="H182" s="162"/>
      <c r="I182" s="162"/>
    </row>
    <row r="183">
      <c r="F183" s="217"/>
      <c r="G183" s="217"/>
      <c r="H183" s="162"/>
      <c r="I183" s="162"/>
    </row>
    <row r="184">
      <c r="F184" s="217"/>
      <c r="G184" s="217"/>
      <c r="H184" s="162"/>
      <c r="I184" s="162"/>
    </row>
    <row r="185">
      <c r="F185" s="217"/>
      <c r="G185" s="217"/>
      <c r="H185" s="162"/>
      <c r="I185" s="162"/>
    </row>
    <row r="186">
      <c r="F186" s="217"/>
      <c r="G186" s="217"/>
      <c r="H186" s="162"/>
      <c r="I186" s="162"/>
    </row>
    <row r="187">
      <c r="F187" s="217"/>
      <c r="G187" s="217"/>
      <c r="H187" s="162"/>
      <c r="I187" s="162"/>
    </row>
    <row r="188">
      <c r="F188" s="217"/>
      <c r="G188" s="217"/>
      <c r="H188" s="162"/>
      <c r="I188" s="162"/>
    </row>
    <row r="189">
      <c r="F189" s="217"/>
      <c r="G189" s="217"/>
      <c r="H189" s="162"/>
      <c r="I189" s="162"/>
    </row>
    <row r="190">
      <c r="F190" s="217"/>
      <c r="G190" s="217"/>
      <c r="H190" s="162"/>
      <c r="I190" s="162"/>
    </row>
    <row r="191">
      <c r="F191" s="217"/>
      <c r="G191" s="217"/>
      <c r="H191" s="162"/>
      <c r="I191" s="162"/>
    </row>
    <row r="192">
      <c r="F192" s="217"/>
      <c r="G192" s="217"/>
      <c r="H192" s="162"/>
      <c r="I192" s="162"/>
    </row>
    <row r="193">
      <c r="F193" s="217"/>
      <c r="G193" s="217"/>
      <c r="H193" s="162"/>
      <c r="I193" s="162"/>
    </row>
    <row r="194">
      <c r="F194" s="217"/>
      <c r="G194" s="217"/>
      <c r="H194" s="162"/>
      <c r="I194" s="162"/>
    </row>
    <row r="195">
      <c r="F195" s="217"/>
      <c r="G195" s="217"/>
      <c r="H195" s="162"/>
      <c r="I195" s="162"/>
    </row>
    <row r="196">
      <c r="F196" s="217"/>
      <c r="G196" s="217"/>
      <c r="H196" s="162"/>
      <c r="I196" s="162"/>
    </row>
    <row r="197">
      <c r="F197" s="217"/>
      <c r="G197" s="217"/>
      <c r="H197" s="162"/>
      <c r="I197" s="162"/>
    </row>
    <row r="198">
      <c r="F198" s="217"/>
      <c r="G198" s="217"/>
      <c r="H198" s="162"/>
      <c r="I198" s="162"/>
    </row>
    <row r="199">
      <c r="F199" s="217"/>
      <c r="G199" s="217"/>
      <c r="H199" s="162"/>
      <c r="I199" s="162"/>
    </row>
    <row r="200">
      <c r="F200" s="217"/>
      <c r="G200" s="217"/>
      <c r="H200" s="162"/>
      <c r="I200" s="162"/>
    </row>
    <row r="201">
      <c r="F201" s="217"/>
      <c r="G201" s="217"/>
      <c r="H201" s="162"/>
      <c r="I201" s="162"/>
    </row>
    <row r="202">
      <c r="F202" s="217"/>
      <c r="G202" s="217"/>
      <c r="H202" s="162"/>
      <c r="I202" s="162"/>
    </row>
    <row r="203">
      <c r="F203" s="217"/>
      <c r="G203" s="217"/>
      <c r="H203" s="162"/>
      <c r="I203" s="162"/>
    </row>
    <row r="204">
      <c r="F204" s="217"/>
      <c r="G204" s="217"/>
      <c r="H204" s="162"/>
      <c r="I204" s="162"/>
    </row>
    <row r="205">
      <c r="F205" s="217"/>
      <c r="G205" s="217"/>
      <c r="H205" s="162"/>
      <c r="I205" s="162"/>
    </row>
    <row r="206">
      <c r="F206" s="217"/>
      <c r="G206" s="217"/>
      <c r="H206" s="162"/>
      <c r="I206" s="162"/>
    </row>
    <row r="207">
      <c r="F207" s="217"/>
      <c r="G207" s="217"/>
      <c r="H207" s="162"/>
      <c r="I207" s="162"/>
    </row>
    <row r="208">
      <c r="F208" s="217"/>
      <c r="G208" s="217"/>
      <c r="H208" s="162"/>
      <c r="I208" s="162"/>
    </row>
    <row r="209">
      <c r="F209" s="217"/>
      <c r="G209" s="217"/>
      <c r="H209" s="162"/>
      <c r="I209" s="162"/>
    </row>
    <row r="210">
      <c r="F210" s="217"/>
      <c r="G210" s="217"/>
      <c r="H210" s="162"/>
      <c r="I210" s="162"/>
    </row>
    <row r="211">
      <c r="F211" s="217"/>
      <c r="G211" s="217"/>
      <c r="H211" s="162"/>
      <c r="I211" s="162"/>
    </row>
    <row r="212">
      <c r="F212" s="217"/>
      <c r="G212" s="217"/>
      <c r="H212" s="162"/>
      <c r="I212" s="162"/>
    </row>
    <row r="213">
      <c r="F213" s="217"/>
      <c r="G213" s="217"/>
      <c r="H213" s="162"/>
      <c r="I213" s="162"/>
    </row>
    <row r="214">
      <c r="F214" s="217"/>
      <c r="G214" s="217"/>
      <c r="H214" s="162"/>
      <c r="I214" s="162"/>
    </row>
    <row r="215">
      <c r="F215" s="217"/>
      <c r="G215" s="217"/>
      <c r="H215" s="162"/>
      <c r="I215" s="162"/>
    </row>
    <row r="216">
      <c r="F216" s="217"/>
      <c r="G216" s="217"/>
      <c r="H216" s="162"/>
      <c r="I216" s="162"/>
    </row>
    <row r="217">
      <c r="F217" s="217"/>
      <c r="G217" s="217"/>
      <c r="H217" s="162"/>
      <c r="I217" s="162"/>
    </row>
    <row r="218">
      <c r="F218" s="217"/>
      <c r="G218" s="217"/>
      <c r="H218" s="162"/>
      <c r="I218" s="162"/>
    </row>
    <row r="219">
      <c r="F219" s="217"/>
      <c r="G219" s="217"/>
      <c r="H219" s="162"/>
      <c r="I219" s="162"/>
    </row>
    <row r="220">
      <c r="F220" s="217"/>
      <c r="G220" s="217"/>
      <c r="H220" s="162"/>
      <c r="I220" s="162"/>
    </row>
    <row r="221">
      <c r="F221" s="217"/>
      <c r="G221" s="217"/>
      <c r="H221" s="162"/>
      <c r="I221" s="162"/>
    </row>
    <row r="222">
      <c r="F222" s="217"/>
      <c r="G222" s="217"/>
      <c r="H222" s="162"/>
      <c r="I222" s="162"/>
    </row>
    <row r="223">
      <c r="F223" s="217"/>
      <c r="G223" s="217"/>
      <c r="H223" s="162"/>
      <c r="I223" s="162"/>
    </row>
    <row r="224">
      <c r="F224" s="217"/>
      <c r="G224" s="217"/>
      <c r="H224" s="162"/>
      <c r="I224" s="162"/>
    </row>
    <row r="225">
      <c r="F225" s="217"/>
      <c r="G225" s="217"/>
      <c r="H225" s="162"/>
      <c r="I225" s="162"/>
    </row>
    <row r="226">
      <c r="F226" s="217"/>
      <c r="G226" s="217"/>
      <c r="H226" s="162"/>
      <c r="I226" s="162"/>
    </row>
    <row r="227">
      <c r="F227" s="217"/>
      <c r="G227" s="217"/>
      <c r="H227" s="162"/>
      <c r="I227" s="162"/>
    </row>
    <row r="228">
      <c r="F228" s="217"/>
      <c r="G228" s="217"/>
      <c r="H228" s="162"/>
      <c r="I228" s="162"/>
    </row>
    <row r="229">
      <c r="F229" s="217"/>
      <c r="G229" s="217"/>
      <c r="H229" s="162"/>
      <c r="I229" s="162"/>
    </row>
    <row r="230">
      <c r="F230" s="217"/>
      <c r="G230" s="217"/>
      <c r="H230" s="162"/>
      <c r="I230" s="162"/>
    </row>
    <row r="231">
      <c r="F231" s="217"/>
      <c r="G231" s="217"/>
      <c r="H231" s="162"/>
      <c r="I231" s="162"/>
    </row>
    <row r="232">
      <c r="F232" s="217"/>
      <c r="G232" s="217"/>
      <c r="H232" s="162"/>
      <c r="I232" s="162"/>
    </row>
    <row r="233">
      <c r="F233" s="217"/>
      <c r="G233" s="217"/>
      <c r="H233" s="162"/>
      <c r="I233" s="162"/>
    </row>
    <row r="234">
      <c r="F234" s="217"/>
      <c r="G234" s="217"/>
      <c r="H234" s="162"/>
      <c r="I234" s="162"/>
    </row>
    <row r="235">
      <c r="F235" s="217"/>
      <c r="G235" s="217"/>
      <c r="H235" s="162"/>
      <c r="I235" s="162"/>
    </row>
    <row r="236">
      <c r="F236" s="217"/>
      <c r="G236" s="217"/>
      <c r="H236" s="162"/>
      <c r="I236" s="162"/>
    </row>
    <row r="237">
      <c r="F237" s="217"/>
      <c r="G237" s="217"/>
      <c r="H237" s="162"/>
      <c r="I237" s="162"/>
    </row>
    <row r="238">
      <c r="F238" s="217"/>
      <c r="G238" s="217"/>
      <c r="H238" s="162"/>
      <c r="I238" s="162"/>
    </row>
    <row r="239">
      <c r="F239" s="217"/>
      <c r="G239" s="217"/>
      <c r="H239" s="162"/>
      <c r="I239" s="162"/>
    </row>
    <row r="240">
      <c r="F240" s="217"/>
      <c r="G240" s="217"/>
      <c r="H240" s="162"/>
      <c r="I240" s="162"/>
    </row>
    <row r="241">
      <c r="F241" s="217"/>
      <c r="G241" s="217"/>
      <c r="H241" s="162"/>
      <c r="I241" s="162"/>
    </row>
    <row r="242">
      <c r="F242" s="217"/>
      <c r="G242" s="217"/>
      <c r="H242" s="162"/>
      <c r="I242" s="162"/>
    </row>
    <row r="243">
      <c r="F243" s="217"/>
      <c r="G243" s="217"/>
      <c r="H243" s="162"/>
      <c r="I243" s="162"/>
    </row>
    <row r="244">
      <c r="F244" s="217"/>
      <c r="G244" s="217"/>
      <c r="H244" s="162"/>
      <c r="I244" s="162"/>
    </row>
    <row r="245">
      <c r="F245" s="217"/>
      <c r="G245" s="217"/>
      <c r="H245" s="162"/>
      <c r="I245" s="162"/>
    </row>
    <row r="246">
      <c r="F246" s="217"/>
      <c r="G246" s="217"/>
      <c r="H246" s="162"/>
      <c r="I246" s="162"/>
    </row>
    <row r="247">
      <c r="F247" s="217"/>
      <c r="G247" s="217"/>
      <c r="H247" s="162"/>
      <c r="I247" s="162"/>
    </row>
    <row r="248">
      <c r="F248" s="217"/>
      <c r="G248" s="217"/>
      <c r="H248" s="162"/>
      <c r="I248" s="162"/>
    </row>
    <row r="249">
      <c r="F249" s="217"/>
      <c r="G249" s="217"/>
      <c r="H249" s="162"/>
      <c r="I249" s="162"/>
    </row>
    <row r="250">
      <c r="F250" s="217"/>
      <c r="G250" s="217"/>
      <c r="H250" s="162"/>
      <c r="I250" s="162"/>
    </row>
    <row r="251">
      <c r="F251" s="217"/>
      <c r="G251" s="217"/>
      <c r="H251" s="162"/>
      <c r="I251" s="162"/>
    </row>
    <row r="252">
      <c r="F252" s="217"/>
      <c r="G252" s="217"/>
      <c r="H252" s="162"/>
      <c r="I252" s="162"/>
    </row>
    <row r="253">
      <c r="F253" s="217"/>
      <c r="G253" s="217"/>
      <c r="H253" s="162"/>
      <c r="I253" s="162"/>
    </row>
    <row r="254">
      <c r="F254" s="217"/>
      <c r="G254" s="217"/>
      <c r="H254" s="162"/>
      <c r="I254" s="162"/>
    </row>
    <row r="255">
      <c r="F255" s="217"/>
      <c r="G255" s="217"/>
      <c r="H255" s="162"/>
      <c r="I255" s="162"/>
    </row>
    <row r="256">
      <c r="F256" s="217"/>
      <c r="G256" s="217"/>
      <c r="H256" s="162"/>
      <c r="I256" s="162"/>
    </row>
    <row r="257">
      <c r="F257" s="217"/>
      <c r="G257" s="217"/>
      <c r="H257" s="162"/>
      <c r="I257" s="162"/>
    </row>
    <row r="258">
      <c r="F258" s="217"/>
      <c r="G258" s="217"/>
      <c r="H258" s="162"/>
      <c r="I258" s="162"/>
    </row>
    <row r="259">
      <c r="F259" s="217"/>
      <c r="G259" s="217"/>
      <c r="H259" s="162"/>
      <c r="I259" s="162"/>
    </row>
    <row r="260">
      <c r="F260" s="217"/>
      <c r="G260" s="217"/>
      <c r="H260" s="162"/>
      <c r="I260" s="162"/>
    </row>
    <row r="261">
      <c r="F261" s="217"/>
      <c r="G261" s="217"/>
      <c r="H261" s="162"/>
      <c r="I261" s="162"/>
    </row>
    <row r="262">
      <c r="F262" s="217"/>
      <c r="G262" s="217"/>
      <c r="H262" s="162"/>
      <c r="I262" s="162"/>
    </row>
    <row r="263">
      <c r="F263" s="217"/>
      <c r="G263" s="217"/>
      <c r="H263" s="162"/>
      <c r="I263" s="162"/>
    </row>
    <row r="264">
      <c r="F264" s="217"/>
      <c r="G264" s="217"/>
      <c r="H264" s="162"/>
      <c r="I264" s="162"/>
    </row>
    <row r="265">
      <c r="F265" s="217"/>
      <c r="G265" s="217"/>
      <c r="H265" s="162"/>
      <c r="I265" s="162"/>
    </row>
    <row r="266">
      <c r="F266" s="217"/>
      <c r="G266" s="217"/>
      <c r="H266" s="162"/>
      <c r="I266" s="162"/>
    </row>
    <row r="267">
      <c r="F267" s="217"/>
      <c r="G267" s="217"/>
      <c r="H267" s="162"/>
      <c r="I267" s="162"/>
    </row>
    <row r="268">
      <c r="F268" s="217"/>
      <c r="G268" s="217"/>
      <c r="H268" s="162"/>
      <c r="I268" s="162"/>
    </row>
    <row r="269">
      <c r="F269" s="217"/>
      <c r="G269" s="217"/>
      <c r="H269" s="162"/>
      <c r="I269" s="162"/>
    </row>
    <row r="270">
      <c r="F270" s="217"/>
      <c r="G270" s="217"/>
      <c r="H270" s="162"/>
      <c r="I270" s="162"/>
    </row>
    <row r="271">
      <c r="F271" s="217"/>
      <c r="G271" s="217"/>
      <c r="H271" s="162"/>
      <c r="I271" s="162"/>
    </row>
    <row r="272">
      <c r="F272" s="217"/>
      <c r="G272" s="217"/>
      <c r="H272" s="162"/>
      <c r="I272" s="162"/>
    </row>
    <row r="273">
      <c r="F273" s="217"/>
      <c r="G273" s="217"/>
      <c r="H273" s="162"/>
      <c r="I273" s="162"/>
    </row>
    <row r="274">
      <c r="F274" s="217"/>
      <c r="G274" s="217"/>
      <c r="H274" s="162"/>
      <c r="I274" s="162"/>
    </row>
    <row r="275">
      <c r="F275" s="217"/>
      <c r="G275" s="217"/>
      <c r="H275" s="162"/>
      <c r="I275" s="162"/>
    </row>
    <row r="276">
      <c r="F276" s="217"/>
      <c r="G276" s="217"/>
      <c r="H276" s="162"/>
      <c r="I276" s="162"/>
    </row>
    <row r="277">
      <c r="F277" s="217"/>
      <c r="G277" s="217"/>
      <c r="H277" s="162"/>
      <c r="I277" s="162"/>
    </row>
    <row r="278">
      <c r="F278" s="217"/>
      <c r="G278" s="217"/>
      <c r="H278" s="162"/>
      <c r="I278" s="162"/>
    </row>
    <row r="279">
      <c r="F279" s="217"/>
      <c r="G279" s="217"/>
      <c r="H279" s="162"/>
      <c r="I279" s="162"/>
    </row>
    <row r="280">
      <c r="F280" s="217"/>
      <c r="G280" s="217"/>
      <c r="H280" s="162"/>
      <c r="I280" s="162"/>
    </row>
    <row r="281">
      <c r="F281" s="217"/>
      <c r="G281" s="217"/>
      <c r="H281" s="162"/>
      <c r="I281" s="162"/>
    </row>
    <row r="282">
      <c r="F282" s="217"/>
      <c r="G282" s="217"/>
      <c r="H282" s="162"/>
      <c r="I282" s="162"/>
    </row>
    <row r="283">
      <c r="F283" s="217"/>
      <c r="G283" s="217"/>
      <c r="H283" s="162"/>
      <c r="I283" s="162"/>
    </row>
    <row r="284">
      <c r="F284" s="217"/>
      <c r="G284" s="217"/>
      <c r="H284" s="162"/>
      <c r="I284" s="162"/>
    </row>
    <row r="285">
      <c r="F285" s="217"/>
      <c r="G285" s="217"/>
      <c r="H285" s="162"/>
      <c r="I285" s="162"/>
    </row>
    <row r="286">
      <c r="F286" s="217"/>
      <c r="G286" s="217"/>
      <c r="H286" s="162"/>
      <c r="I286" s="162"/>
    </row>
    <row r="287">
      <c r="F287" s="217"/>
      <c r="G287" s="217"/>
      <c r="H287" s="162"/>
      <c r="I287" s="162"/>
    </row>
    <row r="288">
      <c r="F288" s="217"/>
      <c r="G288" s="217"/>
      <c r="H288" s="162"/>
      <c r="I288" s="162"/>
    </row>
    <row r="289">
      <c r="F289" s="217"/>
      <c r="G289" s="217"/>
      <c r="H289" s="162"/>
      <c r="I289" s="162"/>
    </row>
    <row r="290">
      <c r="F290" s="217"/>
      <c r="G290" s="217"/>
      <c r="H290" s="162"/>
      <c r="I290" s="162"/>
    </row>
    <row r="291">
      <c r="F291" s="217"/>
      <c r="G291" s="217"/>
      <c r="H291" s="162"/>
      <c r="I291" s="162"/>
    </row>
    <row r="292">
      <c r="F292" s="217"/>
      <c r="G292" s="217"/>
      <c r="H292" s="162"/>
      <c r="I292" s="162"/>
    </row>
    <row r="293">
      <c r="F293" s="217"/>
      <c r="G293" s="217"/>
      <c r="H293" s="162"/>
      <c r="I293" s="162"/>
    </row>
    <row r="294">
      <c r="F294" s="217"/>
      <c r="G294" s="217"/>
      <c r="H294" s="162"/>
      <c r="I294" s="162"/>
    </row>
    <row r="295">
      <c r="F295" s="217"/>
      <c r="G295" s="217"/>
      <c r="H295" s="162"/>
      <c r="I295" s="162"/>
    </row>
    <row r="296">
      <c r="F296" s="217"/>
      <c r="G296" s="217"/>
      <c r="H296" s="162"/>
      <c r="I296" s="162"/>
    </row>
    <row r="297">
      <c r="F297" s="217"/>
      <c r="G297" s="217"/>
      <c r="H297" s="162"/>
      <c r="I297" s="162"/>
    </row>
    <row r="298">
      <c r="F298" s="217"/>
      <c r="G298" s="217"/>
      <c r="H298" s="162"/>
      <c r="I298" s="162"/>
    </row>
    <row r="299">
      <c r="F299" s="217"/>
      <c r="G299" s="217"/>
      <c r="H299" s="162"/>
      <c r="I299" s="162"/>
    </row>
    <row r="300">
      <c r="F300" s="217"/>
      <c r="G300" s="217"/>
      <c r="H300" s="162"/>
      <c r="I300" s="162"/>
    </row>
    <row r="301">
      <c r="F301" s="217"/>
      <c r="G301" s="217"/>
      <c r="H301" s="162"/>
      <c r="I301" s="162"/>
    </row>
    <row r="302">
      <c r="F302" s="217"/>
      <c r="G302" s="217"/>
      <c r="H302" s="162"/>
      <c r="I302" s="162"/>
    </row>
    <row r="303">
      <c r="F303" s="217"/>
      <c r="G303" s="217"/>
      <c r="H303" s="162"/>
      <c r="I303" s="162"/>
    </row>
    <row r="304">
      <c r="F304" s="217"/>
      <c r="G304" s="217"/>
      <c r="H304" s="162"/>
      <c r="I304" s="162"/>
    </row>
    <row r="305">
      <c r="F305" s="217"/>
      <c r="G305" s="217"/>
      <c r="H305" s="162"/>
      <c r="I305" s="162"/>
    </row>
    <row r="306">
      <c r="F306" s="217"/>
      <c r="G306" s="217"/>
      <c r="H306" s="162"/>
      <c r="I306" s="162"/>
    </row>
    <row r="307">
      <c r="F307" s="217"/>
      <c r="G307" s="217"/>
      <c r="H307" s="162"/>
      <c r="I307" s="162"/>
    </row>
    <row r="308">
      <c r="F308" s="217"/>
      <c r="G308" s="217"/>
      <c r="H308" s="162"/>
      <c r="I308" s="162"/>
    </row>
    <row r="309">
      <c r="F309" s="217"/>
      <c r="G309" s="217"/>
      <c r="H309" s="162"/>
      <c r="I309" s="162"/>
    </row>
    <row r="310">
      <c r="F310" s="217"/>
      <c r="G310" s="217"/>
      <c r="H310" s="162"/>
      <c r="I310" s="162"/>
    </row>
    <row r="311">
      <c r="F311" s="217"/>
      <c r="G311" s="217"/>
      <c r="H311" s="162"/>
      <c r="I311" s="162"/>
    </row>
    <row r="312">
      <c r="F312" s="217"/>
      <c r="G312" s="217"/>
      <c r="H312" s="162"/>
      <c r="I312" s="162"/>
    </row>
    <row r="313">
      <c r="F313" s="217"/>
      <c r="G313" s="217"/>
      <c r="H313" s="162"/>
      <c r="I313" s="162"/>
    </row>
    <row r="314">
      <c r="F314" s="217"/>
      <c r="G314" s="217"/>
      <c r="H314" s="162"/>
      <c r="I314" s="162"/>
    </row>
    <row r="315">
      <c r="F315" s="217"/>
      <c r="G315" s="217"/>
      <c r="H315" s="162"/>
      <c r="I315" s="162"/>
    </row>
    <row r="316">
      <c r="F316" s="217"/>
      <c r="G316" s="217"/>
      <c r="H316" s="162"/>
      <c r="I316" s="162"/>
    </row>
    <row r="317">
      <c r="F317" s="217"/>
      <c r="G317" s="217"/>
      <c r="H317" s="162"/>
      <c r="I317" s="162"/>
    </row>
    <row r="318">
      <c r="F318" s="217"/>
      <c r="G318" s="217"/>
      <c r="H318" s="162"/>
      <c r="I318" s="162"/>
    </row>
    <row r="319">
      <c r="F319" s="217"/>
      <c r="G319" s="217"/>
      <c r="H319" s="162"/>
      <c r="I319" s="162"/>
    </row>
    <row r="320">
      <c r="F320" s="217"/>
      <c r="G320" s="217"/>
      <c r="H320" s="162"/>
      <c r="I320" s="162"/>
    </row>
    <row r="321">
      <c r="F321" s="217"/>
      <c r="G321" s="217"/>
      <c r="H321" s="162"/>
      <c r="I321" s="162"/>
    </row>
    <row r="322">
      <c r="F322" s="217"/>
      <c r="G322" s="217"/>
      <c r="H322" s="162"/>
      <c r="I322" s="162"/>
    </row>
    <row r="323">
      <c r="F323" s="217"/>
      <c r="G323" s="217"/>
      <c r="H323" s="162"/>
      <c r="I323" s="162"/>
    </row>
    <row r="324">
      <c r="F324" s="217"/>
      <c r="G324" s="217"/>
      <c r="H324" s="162"/>
      <c r="I324" s="162"/>
    </row>
    <row r="325">
      <c r="F325" s="217"/>
      <c r="G325" s="217"/>
      <c r="H325" s="162"/>
      <c r="I325" s="162"/>
    </row>
    <row r="326">
      <c r="F326" s="217"/>
      <c r="G326" s="217"/>
      <c r="H326" s="162"/>
      <c r="I326" s="162"/>
    </row>
    <row r="327">
      <c r="F327" s="217"/>
      <c r="G327" s="217"/>
      <c r="H327" s="162"/>
      <c r="I327" s="162"/>
    </row>
    <row r="328">
      <c r="F328" s="217"/>
      <c r="G328" s="217"/>
      <c r="H328" s="162"/>
      <c r="I328" s="162"/>
    </row>
    <row r="329">
      <c r="F329" s="217"/>
      <c r="G329" s="217"/>
      <c r="H329" s="162"/>
      <c r="I329" s="162"/>
    </row>
    <row r="330">
      <c r="F330" s="217"/>
      <c r="G330" s="217"/>
      <c r="H330" s="162"/>
      <c r="I330" s="162"/>
    </row>
    <row r="331">
      <c r="F331" s="217"/>
      <c r="G331" s="217"/>
      <c r="H331" s="162"/>
      <c r="I331" s="162"/>
    </row>
    <row r="332">
      <c r="F332" s="217"/>
      <c r="G332" s="217"/>
      <c r="H332" s="162"/>
      <c r="I332" s="162"/>
    </row>
    <row r="333">
      <c r="F333" s="217"/>
      <c r="G333" s="217"/>
      <c r="H333" s="162"/>
      <c r="I333" s="162"/>
    </row>
    <row r="334">
      <c r="F334" s="217"/>
      <c r="G334" s="217"/>
      <c r="H334" s="162"/>
      <c r="I334" s="162"/>
    </row>
    <row r="335">
      <c r="F335" s="217"/>
      <c r="G335" s="217"/>
      <c r="H335" s="162"/>
      <c r="I335" s="162"/>
    </row>
    <row r="336">
      <c r="F336" s="217"/>
      <c r="G336" s="217"/>
      <c r="H336" s="162"/>
      <c r="I336" s="162"/>
    </row>
    <row r="337">
      <c r="F337" s="217"/>
      <c r="G337" s="217"/>
      <c r="H337" s="162"/>
      <c r="I337" s="162"/>
    </row>
    <row r="338">
      <c r="F338" s="217"/>
      <c r="G338" s="217"/>
      <c r="H338" s="162"/>
      <c r="I338" s="162"/>
    </row>
    <row r="339">
      <c r="F339" s="217"/>
      <c r="G339" s="217"/>
      <c r="H339" s="162"/>
      <c r="I339" s="162"/>
    </row>
    <row r="340">
      <c r="F340" s="217"/>
      <c r="G340" s="217"/>
      <c r="H340" s="162"/>
      <c r="I340" s="162"/>
    </row>
    <row r="341">
      <c r="F341" s="217"/>
      <c r="G341" s="217"/>
      <c r="H341" s="162"/>
      <c r="I341" s="162"/>
    </row>
    <row r="342">
      <c r="F342" s="217"/>
      <c r="G342" s="217"/>
      <c r="H342" s="162"/>
      <c r="I342" s="162"/>
    </row>
    <row r="343">
      <c r="F343" s="217"/>
      <c r="G343" s="217"/>
      <c r="H343" s="162"/>
      <c r="I343" s="162"/>
    </row>
    <row r="344">
      <c r="F344" s="217"/>
      <c r="G344" s="217"/>
      <c r="H344" s="162"/>
      <c r="I344" s="162"/>
    </row>
    <row r="345">
      <c r="F345" s="217"/>
      <c r="G345" s="217"/>
      <c r="H345" s="162"/>
      <c r="I345" s="162"/>
    </row>
    <row r="346">
      <c r="F346" s="217"/>
      <c r="G346" s="217"/>
      <c r="H346" s="162"/>
      <c r="I346" s="162"/>
    </row>
    <row r="347">
      <c r="F347" s="217"/>
      <c r="G347" s="217"/>
      <c r="H347" s="162"/>
      <c r="I347" s="162"/>
    </row>
    <row r="348">
      <c r="F348" s="217"/>
      <c r="G348" s="217"/>
      <c r="H348" s="162"/>
      <c r="I348" s="162"/>
    </row>
    <row r="349">
      <c r="F349" s="217"/>
      <c r="G349" s="217"/>
      <c r="H349" s="162"/>
      <c r="I349" s="162"/>
    </row>
    <row r="350">
      <c r="F350" s="217"/>
      <c r="G350" s="217"/>
      <c r="H350" s="162"/>
      <c r="I350" s="162"/>
    </row>
    <row r="351">
      <c r="F351" s="217"/>
      <c r="G351" s="217"/>
      <c r="H351" s="162"/>
      <c r="I351" s="162"/>
    </row>
    <row r="352">
      <c r="F352" s="217"/>
      <c r="G352" s="217"/>
      <c r="H352" s="162"/>
      <c r="I352" s="162"/>
    </row>
    <row r="353">
      <c r="F353" s="217"/>
      <c r="G353" s="217"/>
      <c r="H353" s="162"/>
      <c r="I353" s="162"/>
    </row>
    <row r="354">
      <c r="F354" s="217"/>
      <c r="G354" s="217"/>
      <c r="H354" s="162"/>
      <c r="I354" s="162"/>
    </row>
    <row r="355">
      <c r="F355" s="217"/>
      <c r="G355" s="217"/>
      <c r="H355" s="162"/>
      <c r="I355" s="162"/>
    </row>
    <row r="356">
      <c r="F356" s="217"/>
      <c r="G356" s="217"/>
      <c r="H356" s="162"/>
      <c r="I356" s="162"/>
    </row>
    <row r="357">
      <c r="F357" s="217"/>
      <c r="G357" s="217"/>
      <c r="H357" s="162"/>
      <c r="I357" s="162"/>
    </row>
    <row r="358">
      <c r="F358" s="217"/>
      <c r="G358" s="217"/>
      <c r="H358" s="162"/>
      <c r="I358" s="162"/>
    </row>
    <row r="359">
      <c r="F359" s="217"/>
      <c r="G359" s="217"/>
      <c r="H359" s="162"/>
      <c r="I359" s="162"/>
    </row>
    <row r="360">
      <c r="F360" s="217"/>
      <c r="G360" s="217"/>
      <c r="H360" s="162"/>
      <c r="I360" s="162"/>
    </row>
    <row r="361">
      <c r="F361" s="217"/>
      <c r="G361" s="217"/>
      <c r="H361" s="162"/>
      <c r="I361" s="162"/>
    </row>
    <row r="362">
      <c r="F362" s="217"/>
      <c r="G362" s="217"/>
      <c r="H362" s="162"/>
      <c r="I362" s="162"/>
    </row>
    <row r="363">
      <c r="F363" s="217"/>
      <c r="G363" s="217"/>
      <c r="H363" s="162"/>
      <c r="I363" s="162"/>
    </row>
    <row r="364">
      <c r="F364" s="217"/>
      <c r="G364" s="217"/>
      <c r="H364" s="162"/>
      <c r="I364" s="162"/>
    </row>
    <row r="365">
      <c r="F365" s="217"/>
      <c r="G365" s="217"/>
      <c r="H365" s="162"/>
      <c r="I365" s="162"/>
    </row>
    <row r="366">
      <c r="F366" s="217"/>
      <c r="G366" s="217"/>
      <c r="H366" s="162"/>
      <c r="I366" s="162"/>
    </row>
    <row r="367">
      <c r="F367" s="217"/>
      <c r="G367" s="217"/>
      <c r="H367" s="162"/>
      <c r="I367" s="162"/>
    </row>
    <row r="368">
      <c r="F368" s="217"/>
      <c r="G368" s="217"/>
      <c r="H368" s="162"/>
      <c r="I368" s="162"/>
    </row>
    <row r="369">
      <c r="F369" s="217"/>
      <c r="G369" s="217"/>
      <c r="H369" s="162"/>
      <c r="I369" s="162"/>
    </row>
    <row r="370">
      <c r="F370" s="217"/>
      <c r="G370" s="217"/>
      <c r="H370" s="162"/>
      <c r="I370" s="162"/>
    </row>
    <row r="371">
      <c r="F371" s="217"/>
      <c r="G371" s="217"/>
      <c r="H371" s="162"/>
      <c r="I371" s="162"/>
    </row>
    <row r="372">
      <c r="F372" s="217"/>
      <c r="G372" s="217"/>
      <c r="H372" s="162"/>
      <c r="I372" s="162"/>
    </row>
    <row r="373">
      <c r="F373" s="217"/>
      <c r="G373" s="217"/>
      <c r="H373" s="162"/>
      <c r="I373" s="162"/>
    </row>
    <row r="374">
      <c r="F374" s="217"/>
      <c r="G374" s="217"/>
      <c r="H374" s="162"/>
      <c r="I374" s="162"/>
    </row>
    <row r="375">
      <c r="F375" s="217"/>
      <c r="G375" s="217"/>
      <c r="H375" s="162"/>
      <c r="I375" s="162"/>
    </row>
    <row r="376">
      <c r="F376" s="217"/>
      <c r="G376" s="217"/>
      <c r="H376" s="162"/>
      <c r="I376" s="162"/>
    </row>
    <row r="377">
      <c r="F377" s="217"/>
      <c r="G377" s="217"/>
      <c r="H377" s="162"/>
      <c r="I377" s="162"/>
    </row>
    <row r="378">
      <c r="F378" s="217"/>
      <c r="G378" s="217"/>
      <c r="H378" s="162"/>
      <c r="I378" s="162"/>
    </row>
    <row r="379">
      <c r="F379" s="217"/>
      <c r="G379" s="217"/>
      <c r="H379" s="162"/>
      <c r="I379" s="162"/>
    </row>
    <row r="380">
      <c r="F380" s="217"/>
      <c r="G380" s="217"/>
      <c r="H380" s="162"/>
      <c r="I380" s="162"/>
    </row>
    <row r="381">
      <c r="F381" s="217"/>
      <c r="G381" s="217"/>
      <c r="H381" s="162"/>
      <c r="I381" s="162"/>
    </row>
    <row r="382">
      <c r="F382" s="217"/>
      <c r="G382" s="217"/>
      <c r="H382" s="162"/>
      <c r="I382" s="162"/>
    </row>
    <row r="383">
      <c r="F383" s="217"/>
      <c r="G383" s="217"/>
      <c r="H383" s="162"/>
      <c r="I383" s="162"/>
    </row>
    <row r="384">
      <c r="F384" s="217"/>
      <c r="G384" s="217"/>
      <c r="H384" s="162"/>
      <c r="I384" s="162"/>
    </row>
    <row r="385">
      <c r="F385" s="217"/>
      <c r="G385" s="217"/>
      <c r="H385" s="162"/>
      <c r="I385" s="162"/>
    </row>
    <row r="386">
      <c r="F386" s="217"/>
      <c r="G386" s="217"/>
      <c r="H386" s="162"/>
      <c r="I386" s="162"/>
    </row>
    <row r="387">
      <c r="F387" s="217"/>
      <c r="G387" s="217"/>
      <c r="H387" s="162"/>
      <c r="I387" s="162"/>
    </row>
    <row r="388">
      <c r="F388" s="217"/>
      <c r="G388" s="217"/>
      <c r="H388" s="162"/>
      <c r="I388" s="162"/>
    </row>
    <row r="389">
      <c r="F389" s="217"/>
      <c r="G389" s="217"/>
      <c r="H389" s="162"/>
      <c r="I389" s="162"/>
    </row>
    <row r="390">
      <c r="F390" s="217"/>
      <c r="G390" s="217"/>
      <c r="H390" s="162"/>
      <c r="I390" s="162"/>
    </row>
    <row r="391">
      <c r="F391" s="217"/>
      <c r="G391" s="217"/>
      <c r="H391" s="162"/>
      <c r="I391" s="162"/>
    </row>
    <row r="392">
      <c r="F392" s="217"/>
      <c r="G392" s="217"/>
      <c r="H392" s="162"/>
      <c r="I392" s="162"/>
    </row>
    <row r="393">
      <c r="F393" s="217"/>
      <c r="G393" s="217"/>
      <c r="H393" s="162"/>
      <c r="I393" s="162"/>
    </row>
    <row r="394">
      <c r="F394" s="217"/>
      <c r="G394" s="217"/>
      <c r="H394" s="162"/>
      <c r="I394" s="162"/>
    </row>
    <row r="395">
      <c r="F395" s="217"/>
      <c r="G395" s="217"/>
      <c r="H395" s="162"/>
      <c r="I395" s="162"/>
    </row>
    <row r="396">
      <c r="F396" s="217"/>
      <c r="G396" s="217"/>
      <c r="H396" s="162"/>
      <c r="I396" s="162"/>
    </row>
    <row r="397">
      <c r="F397" s="217"/>
      <c r="G397" s="217"/>
      <c r="H397" s="162"/>
      <c r="I397" s="162"/>
    </row>
    <row r="398">
      <c r="F398" s="217"/>
      <c r="G398" s="217"/>
      <c r="H398" s="162"/>
      <c r="I398" s="162"/>
    </row>
    <row r="399">
      <c r="F399" s="217"/>
      <c r="G399" s="217"/>
      <c r="H399" s="162"/>
      <c r="I399" s="162"/>
    </row>
    <row r="400">
      <c r="F400" s="217"/>
      <c r="G400" s="217"/>
      <c r="H400" s="162"/>
      <c r="I400" s="162"/>
    </row>
    <row r="401">
      <c r="F401" s="217"/>
      <c r="G401" s="217"/>
      <c r="H401" s="162"/>
      <c r="I401" s="162"/>
    </row>
    <row r="402">
      <c r="F402" s="217"/>
      <c r="G402" s="217"/>
      <c r="H402" s="162"/>
      <c r="I402" s="162"/>
    </row>
    <row r="403">
      <c r="F403" s="217"/>
      <c r="G403" s="217"/>
      <c r="H403" s="162"/>
      <c r="I403" s="162"/>
    </row>
    <row r="404">
      <c r="F404" s="217"/>
      <c r="G404" s="217"/>
      <c r="H404" s="162"/>
      <c r="I404" s="162"/>
    </row>
    <row r="405">
      <c r="F405" s="217"/>
      <c r="G405" s="217"/>
      <c r="H405" s="162"/>
      <c r="I405" s="162"/>
    </row>
    <row r="406">
      <c r="F406" s="217"/>
      <c r="G406" s="217"/>
      <c r="H406" s="162"/>
      <c r="I406" s="162"/>
    </row>
    <row r="407">
      <c r="F407" s="217"/>
      <c r="G407" s="217"/>
      <c r="H407" s="162"/>
      <c r="I407" s="162"/>
    </row>
    <row r="408">
      <c r="F408" s="217"/>
      <c r="G408" s="217"/>
      <c r="H408" s="162"/>
      <c r="I408" s="162"/>
    </row>
    <row r="409">
      <c r="F409" s="217"/>
      <c r="G409" s="217"/>
      <c r="H409" s="162"/>
      <c r="I409" s="162"/>
    </row>
    <row r="410">
      <c r="F410" s="217"/>
      <c r="G410" s="217"/>
      <c r="H410" s="162"/>
      <c r="I410" s="162"/>
    </row>
    <row r="411">
      <c r="F411" s="217"/>
      <c r="G411" s="217"/>
      <c r="H411" s="162"/>
      <c r="I411" s="162"/>
    </row>
    <row r="412">
      <c r="F412" s="217"/>
      <c r="G412" s="217"/>
      <c r="H412" s="162"/>
      <c r="I412" s="162"/>
    </row>
    <row r="413">
      <c r="F413" s="217"/>
      <c r="G413" s="217"/>
      <c r="H413" s="162"/>
      <c r="I413" s="162"/>
    </row>
    <row r="414">
      <c r="F414" s="217"/>
      <c r="G414" s="217"/>
      <c r="H414" s="162"/>
      <c r="I414" s="162"/>
    </row>
    <row r="415">
      <c r="F415" s="217"/>
      <c r="G415" s="217"/>
      <c r="H415" s="162"/>
      <c r="I415" s="162"/>
    </row>
    <row r="416">
      <c r="F416" s="217"/>
      <c r="G416" s="217"/>
      <c r="H416" s="162"/>
      <c r="I416" s="162"/>
    </row>
    <row r="417">
      <c r="F417" s="217"/>
      <c r="G417" s="217"/>
      <c r="H417" s="162"/>
      <c r="I417" s="162"/>
    </row>
    <row r="418">
      <c r="F418" s="217"/>
      <c r="G418" s="217"/>
      <c r="H418" s="162"/>
      <c r="I418" s="162"/>
    </row>
    <row r="419">
      <c r="F419" s="217"/>
      <c r="G419" s="217"/>
      <c r="H419" s="162"/>
      <c r="I419" s="162"/>
    </row>
    <row r="420">
      <c r="F420" s="217"/>
      <c r="G420" s="217"/>
      <c r="H420" s="162"/>
      <c r="I420" s="162"/>
    </row>
    <row r="421">
      <c r="F421" s="217"/>
      <c r="G421" s="217"/>
      <c r="H421" s="162"/>
      <c r="I421" s="162"/>
    </row>
    <row r="422">
      <c r="F422" s="217"/>
      <c r="G422" s="217"/>
      <c r="H422" s="162"/>
      <c r="I422" s="162"/>
    </row>
    <row r="423">
      <c r="F423" s="217"/>
      <c r="G423" s="217"/>
      <c r="H423" s="162"/>
      <c r="I423" s="162"/>
    </row>
    <row r="424">
      <c r="F424" s="217"/>
      <c r="G424" s="217"/>
      <c r="H424" s="162"/>
      <c r="I424" s="162"/>
    </row>
    <row r="425">
      <c r="F425" s="217"/>
      <c r="G425" s="217"/>
      <c r="H425" s="162"/>
      <c r="I425" s="162"/>
    </row>
    <row r="426">
      <c r="F426" s="217"/>
      <c r="G426" s="217"/>
      <c r="H426" s="162"/>
      <c r="I426" s="162"/>
    </row>
    <row r="427">
      <c r="F427" s="217"/>
      <c r="G427" s="217"/>
      <c r="H427" s="162"/>
      <c r="I427" s="162"/>
    </row>
    <row r="428">
      <c r="F428" s="217"/>
      <c r="G428" s="217"/>
      <c r="H428" s="162"/>
      <c r="I428" s="162"/>
    </row>
    <row r="429">
      <c r="F429" s="217"/>
      <c r="G429" s="217"/>
      <c r="H429" s="162"/>
      <c r="I429" s="162"/>
    </row>
    <row r="430">
      <c r="F430" s="217"/>
      <c r="G430" s="217"/>
      <c r="H430" s="162"/>
      <c r="I430" s="162"/>
    </row>
    <row r="431">
      <c r="F431" s="217"/>
      <c r="G431" s="217"/>
      <c r="H431" s="162"/>
      <c r="I431" s="162"/>
    </row>
    <row r="432">
      <c r="F432" s="217"/>
      <c r="G432" s="217"/>
      <c r="H432" s="162"/>
      <c r="I432" s="162"/>
    </row>
    <row r="433">
      <c r="F433" s="217"/>
      <c r="G433" s="217"/>
      <c r="H433" s="162"/>
      <c r="I433" s="162"/>
    </row>
    <row r="434">
      <c r="F434" s="217"/>
      <c r="G434" s="217"/>
      <c r="H434" s="162"/>
      <c r="I434" s="162"/>
    </row>
    <row r="435">
      <c r="F435" s="217"/>
      <c r="G435" s="217"/>
      <c r="H435" s="162"/>
      <c r="I435" s="162"/>
    </row>
    <row r="436">
      <c r="F436" s="217"/>
      <c r="G436" s="217"/>
      <c r="H436" s="162"/>
      <c r="I436" s="162"/>
    </row>
    <row r="437">
      <c r="F437" s="217"/>
      <c r="G437" s="217"/>
      <c r="H437" s="162"/>
      <c r="I437" s="162"/>
    </row>
    <row r="438">
      <c r="F438" s="217"/>
      <c r="G438" s="217"/>
      <c r="H438" s="162"/>
      <c r="I438" s="162"/>
    </row>
    <row r="439">
      <c r="F439" s="217"/>
      <c r="G439" s="217"/>
      <c r="H439" s="162"/>
      <c r="I439" s="162"/>
    </row>
    <row r="440">
      <c r="F440" s="217"/>
      <c r="G440" s="217"/>
      <c r="H440" s="162"/>
      <c r="I440" s="162"/>
    </row>
    <row r="441">
      <c r="F441" s="217"/>
      <c r="G441" s="217"/>
      <c r="H441" s="162"/>
      <c r="I441" s="162"/>
    </row>
    <row r="442">
      <c r="F442" s="217"/>
      <c r="G442" s="217"/>
      <c r="H442" s="162"/>
      <c r="I442" s="162"/>
    </row>
    <row r="443">
      <c r="F443" s="217"/>
      <c r="G443" s="217"/>
      <c r="H443" s="162"/>
      <c r="I443" s="162"/>
    </row>
    <row r="444">
      <c r="F444" s="217"/>
      <c r="G444" s="217"/>
      <c r="H444" s="162"/>
      <c r="I444" s="162"/>
    </row>
    <row r="445">
      <c r="F445" s="217"/>
      <c r="G445" s="217"/>
      <c r="H445" s="162"/>
      <c r="I445" s="162"/>
    </row>
    <row r="446">
      <c r="F446" s="217"/>
      <c r="G446" s="217"/>
      <c r="H446" s="162"/>
      <c r="I446" s="162"/>
    </row>
    <row r="447">
      <c r="F447" s="217"/>
      <c r="G447" s="217"/>
      <c r="H447" s="162"/>
      <c r="I447" s="162"/>
    </row>
    <row r="448">
      <c r="F448" s="217"/>
      <c r="G448" s="217"/>
      <c r="H448" s="162"/>
      <c r="I448" s="162"/>
    </row>
    <row r="449">
      <c r="F449" s="217"/>
      <c r="G449" s="217"/>
      <c r="H449" s="162"/>
      <c r="I449" s="162"/>
    </row>
    <row r="450">
      <c r="F450" s="217"/>
      <c r="G450" s="217"/>
      <c r="H450" s="162"/>
      <c r="I450" s="162"/>
    </row>
    <row r="451">
      <c r="F451" s="217"/>
      <c r="G451" s="217"/>
      <c r="H451" s="162"/>
      <c r="I451" s="162"/>
    </row>
    <row r="452">
      <c r="F452" s="217"/>
      <c r="G452" s="217"/>
      <c r="H452" s="162"/>
      <c r="I452" s="162"/>
    </row>
    <row r="453">
      <c r="F453" s="217"/>
      <c r="G453" s="217"/>
      <c r="H453" s="162"/>
      <c r="I453" s="162"/>
    </row>
    <row r="454">
      <c r="F454" s="217"/>
      <c r="G454" s="217"/>
      <c r="H454" s="162"/>
      <c r="I454" s="162"/>
    </row>
    <row r="455">
      <c r="F455" s="217"/>
      <c r="G455" s="217"/>
      <c r="H455" s="162"/>
      <c r="I455" s="162"/>
    </row>
    <row r="456">
      <c r="F456" s="217"/>
      <c r="G456" s="217"/>
      <c r="H456" s="162"/>
      <c r="I456" s="162"/>
    </row>
    <row r="457">
      <c r="F457" s="217"/>
      <c r="G457" s="217"/>
      <c r="H457" s="162"/>
      <c r="I457" s="162"/>
    </row>
    <row r="458">
      <c r="F458" s="217"/>
      <c r="G458" s="217"/>
      <c r="H458" s="162"/>
      <c r="I458" s="162"/>
    </row>
    <row r="459">
      <c r="F459" s="217"/>
      <c r="G459" s="217"/>
      <c r="H459" s="162"/>
      <c r="I459" s="162"/>
    </row>
    <row r="460">
      <c r="F460" s="217"/>
      <c r="G460" s="217"/>
      <c r="H460" s="162"/>
      <c r="I460" s="162"/>
    </row>
    <row r="461">
      <c r="F461" s="217"/>
      <c r="G461" s="217"/>
      <c r="H461" s="162"/>
      <c r="I461" s="162"/>
    </row>
    <row r="462">
      <c r="F462" s="217"/>
      <c r="G462" s="217"/>
      <c r="H462" s="162"/>
      <c r="I462" s="162"/>
    </row>
    <row r="463">
      <c r="F463" s="217"/>
      <c r="G463" s="217"/>
      <c r="H463" s="162"/>
      <c r="I463" s="162"/>
    </row>
    <row r="464">
      <c r="F464" s="217"/>
      <c r="G464" s="217"/>
      <c r="H464" s="162"/>
      <c r="I464" s="162"/>
    </row>
    <row r="465">
      <c r="F465" s="217"/>
      <c r="G465" s="217"/>
      <c r="H465" s="162"/>
      <c r="I465" s="162"/>
    </row>
    <row r="466">
      <c r="F466" s="217"/>
      <c r="G466" s="217"/>
      <c r="H466" s="162"/>
      <c r="I466" s="162"/>
    </row>
    <row r="467">
      <c r="F467" s="217"/>
      <c r="G467" s="217"/>
      <c r="H467" s="162"/>
      <c r="I467" s="162"/>
    </row>
    <row r="468">
      <c r="F468" s="217"/>
      <c r="G468" s="217"/>
      <c r="H468" s="162"/>
      <c r="I468" s="162"/>
    </row>
    <row r="469">
      <c r="F469" s="217"/>
      <c r="G469" s="217"/>
      <c r="H469" s="162"/>
      <c r="I469" s="162"/>
    </row>
    <row r="470">
      <c r="F470" s="217"/>
      <c r="G470" s="217"/>
      <c r="H470" s="162"/>
      <c r="I470" s="162"/>
    </row>
    <row r="471">
      <c r="F471" s="217"/>
      <c r="G471" s="217"/>
      <c r="H471" s="162"/>
      <c r="I471" s="162"/>
    </row>
    <row r="472">
      <c r="F472" s="217"/>
      <c r="G472" s="217"/>
      <c r="H472" s="162"/>
      <c r="I472" s="162"/>
    </row>
    <row r="473">
      <c r="F473" s="217"/>
      <c r="G473" s="217"/>
      <c r="H473" s="162"/>
      <c r="I473" s="162"/>
    </row>
    <row r="474">
      <c r="F474" s="217"/>
      <c r="G474" s="217"/>
      <c r="H474" s="162"/>
      <c r="I474" s="162"/>
    </row>
    <row r="475">
      <c r="F475" s="217"/>
      <c r="G475" s="217"/>
      <c r="H475" s="162"/>
      <c r="I475" s="162"/>
    </row>
    <row r="476">
      <c r="F476" s="217"/>
      <c r="G476" s="217"/>
      <c r="H476" s="162"/>
      <c r="I476" s="162"/>
    </row>
    <row r="477">
      <c r="F477" s="217"/>
      <c r="G477" s="217"/>
      <c r="H477" s="162"/>
      <c r="I477" s="162"/>
    </row>
    <row r="478">
      <c r="F478" s="217"/>
      <c r="G478" s="217"/>
      <c r="H478" s="162"/>
      <c r="I478" s="162"/>
    </row>
    <row r="479">
      <c r="F479" s="217"/>
      <c r="G479" s="217"/>
      <c r="H479" s="162"/>
      <c r="I479" s="162"/>
    </row>
    <row r="480">
      <c r="F480" s="217"/>
      <c r="G480" s="217"/>
      <c r="H480" s="162"/>
      <c r="I480" s="162"/>
    </row>
    <row r="481">
      <c r="F481" s="217"/>
      <c r="G481" s="217"/>
      <c r="H481" s="162"/>
      <c r="I481" s="162"/>
    </row>
    <row r="482">
      <c r="F482" s="217"/>
      <c r="G482" s="217"/>
      <c r="H482" s="162"/>
      <c r="I482" s="162"/>
    </row>
    <row r="483">
      <c r="F483" s="217"/>
      <c r="G483" s="217"/>
      <c r="H483" s="162"/>
      <c r="I483" s="162"/>
    </row>
    <row r="484">
      <c r="F484" s="217"/>
      <c r="G484" s="217"/>
      <c r="H484" s="162"/>
      <c r="I484" s="162"/>
    </row>
    <row r="485">
      <c r="F485" s="217"/>
      <c r="G485" s="217"/>
      <c r="H485" s="162"/>
      <c r="I485" s="162"/>
    </row>
    <row r="486">
      <c r="F486" s="217"/>
      <c r="G486" s="217"/>
      <c r="H486" s="162"/>
      <c r="I486" s="162"/>
    </row>
    <row r="487">
      <c r="F487" s="217"/>
      <c r="G487" s="217"/>
      <c r="H487" s="162"/>
      <c r="I487" s="162"/>
    </row>
    <row r="488">
      <c r="F488" s="217"/>
      <c r="G488" s="217"/>
      <c r="H488" s="162"/>
      <c r="I488" s="162"/>
    </row>
    <row r="489">
      <c r="F489" s="217"/>
      <c r="G489" s="217"/>
      <c r="H489" s="162"/>
      <c r="I489" s="162"/>
    </row>
    <row r="490">
      <c r="F490" s="217"/>
      <c r="G490" s="217"/>
      <c r="H490" s="162"/>
      <c r="I490" s="162"/>
    </row>
    <row r="491">
      <c r="F491" s="217"/>
      <c r="G491" s="217"/>
      <c r="H491" s="162"/>
      <c r="I491" s="162"/>
    </row>
    <row r="492">
      <c r="F492" s="217"/>
      <c r="G492" s="217"/>
      <c r="H492" s="162"/>
      <c r="I492" s="162"/>
    </row>
    <row r="493">
      <c r="F493" s="217"/>
      <c r="G493" s="217"/>
      <c r="H493" s="162"/>
      <c r="I493" s="162"/>
    </row>
    <row r="494">
      <c r="F494" s="217"/>
      <c r="G494" s="217"/>
      <c r="H494" s="162"/>
      <c r="I494" s="162"/>
    </row>
    <row r="495">
      <c r="F495" s="217"/>
      <c r="G495" s="217"/>
      <c r="H495" s="162"/>
      <c r="I495" s="162"/>
    </row>
    <row r="496">
      <c r="F496" s="217"/>
      <c r="G496" s="217"/>
      <c r="H496" s="162"/>
      <c r="I496" s="162"/>
    </row>
    <row r="497">
      <c r="F497" s="217"/>
      <c r="G497" s="217"/>
      <c r="H497" s="162"/>
      <c r="I497" s="162"/>
    </row>
    <row r="498">
      <c r="F498" s="217"/>
      <c r="G498" s="217"/>
      <c r="H498" s="162"/>
      <c r="I498" s="162"/>
    </row>
    <row r="499">
      <c r="F499" s="217"/>
      <c r="G499" s="217"/>
      <c r="H499" s="162"/>
      <c r="I499" s="162"/>
    </row>
    <row r="500">
      <c r="F500" s="217"/>
      <c r="G500" s="217"/>
      <c r="H500" s="162"/>
      <c r="I500" s="162"/>
    </row>
    <row r="501">
      <c r="F501" s="217"/>
      <c r="G501" s="217"/>
      <c r="H501" s="162"/>
      <c r="I501" s="162"/>
    </row>
    <row r="502">
      <c r="F502" s="217"/>
      <c r="G502" s="217"/>
      <c r="H502" s="162"/>
      <c r="I502" s="162"/>
    </row>
    <row r="503">
      <c r="F503" s="217"/>
      <c r="G503" s="217"/>
      <c r="H503" s="162"/>
      <c r="I503" s="162"/>
    </row>
    <row r="504">
      <c r="F504" s="217"/>
      <c r="G504" s="217"/>
      <c r="H504" s="162"/>
      <c r="I504" s="162"/>
    </row>
    <row r="505">
      <c r="F505" s="217"/>
      <c r="G505" s="217"/>
      <c r="H505" s="162"/>
      <c r="I505" s="162"/>
    </row>
    <row r="506">
      <c r="F506" s="217"/>
      <c r="G506" s="217"/>
      <c r="H506" s="162"/>
      <c r="I506" s="162"/>
    </row>
    <row r="507">
      <c r="F507" s="217"/>
      <c r="G507" s="217"/>
      <c r="H507" s="162"/>
      <c r="I507" s="162"/>
    </row>
    <row r="508">
      <c r="F508" s="217"/>
      <c r="G508" s="217"/>
      <c r="H508" s="162"/>
      <c r="I508" s="162"/>
    </row>
    <row r="509">
      <c r="F509" s="217"/>
      <c r="G509" s="217"/>
      <c r="H509" s="162"/>
      <c r="I509" s="162"/>
    </row>
    <row r="510">
      <c r="F510" s="217"/>
      <c r="G510" s="217"/>
      <c r="H510" s="162"/>
      <c r="I510" s="162"/>
    </row>
    <row r="511">
      <c r="F511" s="217"/>
      <c r="G511" s="217"/>
      <c r="H511" s="162"/>
      <c r="I511" s="162"/>
    </row>
    <row r="512">
      <c r="F512" s="217"/>
      <c r="G512" s="217"/>
      <c r="H512" s="162"/>
      <c r="I512" s="162"/>
    </row>
    <row r="513">
      <c r="F513" s="217"/>
      <c r="G513" s="217"/>
      <c r="H513" s="162"/>
      <c r="I513" s="162"/>
    </row>
    <row r="514">
      <c r="F514" s="217"/>
      <c r="G514" s="217"/>
      <c r="H514" s="162"/>
      <c r="I514" s="162"/>
    </row>
    <row r="515">
      <c r="F515" s="217"/>
      <c r="G515" s="217"/>
      <c r="H515" s="162"/>
      <c r="I515" s="162"/>
    </row>
    <row r="516">
      <c r="F516" s="217"/>
      <c r="G516" s="217"/>
      <c r="H516" s="162"/>
      <c r="I516" s="162"/>
    </row>
    <row r="517">
      <c r="F517" s="217"/>
      <c r="G517" s="217"/>
      <c r="H517" s="162"/>
      <c r="I517" s="162"/>
    </row>
    <row r="518">
      <c r="F518" s="217"/>
      <c r="G518" s="217"/>
      <c r="H518" s="162"/>
      <c r="I518" s="162"/>
    </row>
    <row r="519">
      <c r="F519" s="217"/>
      <c r="G519" s="217"/>
      <c r="H519" s="162"/>
      <c r="I519" s="162"/>
    </row>
    <row r="520">
      <c r="F520" s="217"/>
      <c r="G520" s="217"/>
      <c r="H520" s="162"/>
      <c r="I520" s="162"/>
    </row>
    <row r="521">
      <c r="F521" s="217"/>
      <c r="G521" s="217"/>
      <c r="H521" s="162"/>
      <c r="I521" s="162"/>
    </row>
    <row r="522">
      <c r="F522" s="217"/>
      <c r="G522" s="217"/>
      <c r="H522" s="162"/>
      <c r="I522" s="162"/>
    </row>
    <row r="523">
      <c r="F523" s="217"/>
      <c r="G523" s="217"/>
      <c r="H523" s="162"/>
      <c r="I523" s="162"/>
    </row>
    <row r="524">
      <c r="F524" s="217"/>
      <c r="G524" s="217"/>
      <c r="H524" s="162"/>
      <c r="I524" s="162"/>
    </row>
    <row r="525">
      <c r="F525" s="217"/>
      <c r="G525" s="217"/>
      <c r="H525" s="162"/>
      <c r="I525" s="162"/>
    </row>
    <row r="526">
      <c r="F526" s="217"/>
      <c r="G526" s="217"/>
      <c r="H526" s="162"/>
      <c r="I526" s="162"/>
    </row>
    <row r="527">
      <c r="F527" s="217"/>
      <c r="G527" s="217"/>
      <c r="H527" s="162"/>
      <c r="I527" s="162"/>
    </row>
    <row r="528">
      <c r="F528" s="217"/>
      <c r="G528" s="217"/>
      <c r="H528" s="162"/>
      <c r="I528" s="162"/>
    </row>
    <row r="529">
      <c r="F529" s="217"/>
      <c r="G529" s="217"/>
      <c r="H529" s="162"/>
      <c r="I529" s="162"/>
    </row>
    <row r="530">
      <c r="F530" s="217"/>
      <c r="G530" s="217"/>
      <c r="H530" s="162"/>
      <c r="I530" s="162"/>
    </row>
    <row r="531">
      <c r="F531" s="217"/>
      <c r="G531" s="217"/>
      <c r="H531" s="162"/>
      <c r="I531" s="162"/>
    </row>
    <row r="532">
      <c r="F532" s="217"/>
      <c r="G532" s="217"/>
      <c r="H532" s="162"/>
      <c r="I532" s="162"/>
    </row>
    <row r="533">
      <c r="F533" s="217"/>
      <c r="G533" s="217"/>
      <c r="H533" s="162"/>
      <c r="I533" s="162"/>
    </row>
    <row r="534">
      <c r="F534" s="217"/>
      <c r="G534" s="217"/>
      <c r="H534" s="162"/>
      <c r="I534" s="162"/>
    </row>
    <row r="535">
      <c r="F535" s="217"/>
      <c r="G535" s="217"/>
      <c r="H535" s="162"/>
      <c r="I535" s="162"/>
    </row>
    <row r="536">
      <c r="F536" s="217"/>
      <c r="G536" s="217"/>
      <c r="H536" s="162"/>
      <c r="I536" s="162"/>
    </row>
    <row r="537">
      <c r="F537" s="217"/>
      <c r="G537" s="217"/>
      <c r="H537" s="162"/>
      <c r="I537" s="162"/>
    </row>
    <row r="538">
      <c r="F538" s="217"/>
      <c r="G538" s="217"/>
      <c r="H538" s="162"/>
      <c r="I538" s="162"/>
    </row>
    <row r="539">
      <c r="F539" s="217"/>
      <c r="G539" s="217"/>
      <c r="H539" s="162"/>
      <c r="I539" s="162"/>
    </row>
    <row r="540">
      <c r="F540" s="217"/>
      <c r="G540" s="217"/>
      <c r="H540" s="162"/>
      <c r="I540" s="162"/>
    </row>
    <row r="541">
      <c r="F541" s="217"/>
      <c r="G541" s="217"/>
      <c r="H541" s="162"/>
      <c r="I541" s="162"/>
    </row>
    <row r="542">
      <c r="F542" s="217"/>
      <c r="G542" s="217"/>
      <c r="H542" s="162"/>
      <c r="I542" s="162"/>
    </row>
    <row r="543">
      <c r="F543" s="217"/>
      <c r="G543" s="217"/>
      <c r="H543" s="162"/>
      <c r="I543" s="162"/>
    </row>
    <row r="544">
      <c r="F544" s="217"/>
      <c r="G544" s="217"/>
      <c r="H544" s="162"/>
      <c r="I544" s="162"/>
    </row>
    <row r="545">
      <c r="F545" s="217"/>
      <c r="G545" s="217"/>
      <c r="H545" s="162"/>
      <c r="I545" s="162"/>
    </row>
    <row r="546">
      <c r="F546" s="217"/>
      <c r="G546" s="217"/>
      <c r="H546" s="162"/>
      <c r="I546" s="162"/>
    </row>
    <row r="547">
      <c r="F547" s="217"/>
      <c r="G547" s="217"/>
      <c r="H547" s="162"/>
      <c r="I547" s="162"/>
    </row>
    <row r="548">
      <c r="F548" s="217"/>
      <c r="G548" s="217"/>
      <c r="H548" s="162"/>
      <c r="I548" s="162"/>
    </row>
    <row r="549">
      <c r="F549" s="217"/>
      <c r="G549" s="217"/>
      <c r="H549" s="162"/>
      <c r="I549" s="162"/>
    </row>
    <row r="550">
      <c r="F550" s="217"/>
      <c r="G550" s="217"/>
      <c r="H550" s="162"/>
      <c r="I550" s="162"/>
    </row>
    <row r="551">
      <c r="F551" s="217"/>
      <c r="G551" s="217"/>
      <c r="H551" s="162"/>
      <c r="I551" s="162"/>
    </row>
    <row r="552">
      <c r="F552" s="217"/>
      <c r="G552" s="217"/>
      <c r="H552" s="162"/>
      <c r="I552" s="162"/>
    </row>
    <row r="553">
      <c r="F553" s="217"/>
      <c r="G553" s="217"/>
      <c r="H553" s="162"/>
      <c r="I553" s="162"/>
    </row>
    <row r="554">
      <c r="F554" s="217"/>
      <c r="G554" s="217"/>
      <c r="H554" s="162"/>
      <c r="I554" s="162"/>
    </row>
    <row r="555">
      <c r="F555" s="217"/>
      <c r="G555" s="217"/>
      <c r="H555" s="162"/>
      <c r="I555" s="162"/>
    </row>
    <row r="556">
      <c r="F556" s="217"/>
      <c r="G556" s="217"/>
      <c r="H556" s="162"/>
      <c r="I556" s="162"/>
    </row>
    <row r="557">
      <c r="F557" s="217"/>
      <c r="G557" s="217"/>
      <c r="H557" s="162"/>
      <c r="I557" s="162"/>
    </row>
    <row r="558">
      <c r="F558" s="217"/>
      <c r="G558" s="217"/>
      <c r="H558" s="162"/>
      <c r="I558" s="162"/>
    </row>
    <row r="559">
      <c r="F559" s="217"/>
      <c r="G559" s="217"/>
      <c r="H559" s="162"/>
      <c r="I559" s="162"/>
    </row>
    <row r="560">
      <c r="F560" s="217"/>
      <c r="G560" s="217"/>
      <c r="H560" s="162"/>
      <c r="I560" s="162"/>
    </row>
    <row r="561">
      <c r="F561" s="217"/>
      <c r="G561" s="217"/>
      <c r="H561" s="162"/>
      <c r="I561" s="162"/>
    </row>
    <row r="562">
      <c r="F562" s="217"/>
      <c r="G562" s="217"/>
      <c r="H562" s="162"/>
      <c r="I562" s="162"/>
    </row>
    <row r="563">
      <c r="F563" s="217"/>
      <c r="G563" s="217"/>
      <c r="H563" s="162"/>
      <c r="I563" s="162"/>
    </row>
    <row r="564">
      <c r="F564" s="217"/>
      <c r="G564" s="217"/>
      <c r="H564" s="162"/>
      <c r="I564" s="162"/>
    </row>
    <row r="565">
      <c r="F565" s="217"/>
      <c r="G565" s="217"/>
      <c r="H565" s="162"/>
      <c r="I565" s="162"/>
    </row>
    <row r="566">
      <c r="F566" s="217"/>
      <c r="G566" s="217"/>
      <c r="H566" s="162"/>
      <c r="I566" s="162"/>
    </row>
    <row r="567">
      <c r="F567" s="217"/>
      <c r="G567" s="217"/>
      <c r="H567" s="162"/>
      <c r="I567" s="162"/>
    </row>
    <row r="568">
      <c r="F568" s="217"/>
      <c r="G568" s="217"/>
      <c r="H568" s="162"/>
      <c r="I568" s="162"/>
    </row>
    <row r="569">
      <c r="F569" s="217"/>
      <c r="G569" s="217"/>
      <c r="H569" s="162"/>
      <c r="I569" s="162"/>
    </row>
    <row r="570">
      <c r="F570" s="217"/>
      <c r="G570" s="217"/>
      <c r="H570" s="162"/>
      <c r="I570" s="162"/>
    </row>
    <row r="571">
      <c r="F571" s="217"/>
      <c r="G571" s="217"/>
      <c r="H571" s="162"/>
      <c r="I571" s="162"/>
    </row>
    <row r="572">
      <c r="F572" s="217"/>
      <c r="G572" s="217"/>
      <c r="H572" s="162"/>
      <c r="I572" s="162"/>
    </row>
    <row r="573">
      <c r="F573" s="217"/>
      <c r="G573" s="217"/>
      <c r="H573" s="162"/>
      <c r="I573" s="162"/>
    </row>
    <row r="574">
      <c r="F574" s="217"/>
      <c r="G574" s="217"/>
      <c r="H574" s="162"/>
      <c r="I574" s="162"/>
    </row>
    <row r="575">
      <c r="F575" s="217"/>
      <c r="G575" s="217"/>
      <c r="H575" s="162"/>
      <c r="I575" s="162"/>
    </row>
    <row r="576">
      <c r="F576" s="217"/>
      <c r="G576" s="217"/>
      <c r="H576" s="162"/>
      <c r="I576" s="162"/>
    </row>
    <row r="577">
      <c r="F577" s="217"/>
      <c r="G577" s="217"/>
      <c r="H577" s="162"/>
      <c r="I577" s="162"/>
    </row>
    <row r="578">
      <c r="F578" s="217"/>
      <c r="G578" s="217"/>
      <c r="H578" s="162"/>
      <c r="I578" s="162"/>
    </row>
    <row r="579">
      <c r="F579" s="217"/>
      <c r="G579" s="217"/>
      <c r="H579" s="162"/>
      <c r="I579" s="162"/>
    </row>
    <row r="580">
      <c r="F580" s="217"/>
      <c r="G580" s="217"/>
      <c r="H580" s="162"/>
      <c r="I580" s="162"/>
    </row>
    <row r="581">
      <c r="F581" s="217"/>
      <c r="G581" s="217"/>
      <c r="H581" s="162"/>
      <c r="I581" s="162"/>
    </row>
    <row r="582">
      <c r="F582" s="217"/>
      <c r="G582" s="217"/>
      <c r="H582" s="162"/>
      <c r="I582" s="162"/>
    </row>
    <row r="583">
      <c r="F583" s="217"/>
      <c r="G583" s="217"/>
      <c r="H583" s="162"/>
      <c r="I583" s="162"/>
    </row>
    <row r="584">
      <c r="F584" s="217"/>
      <c r="G584" s="217"/>
      <c r="H584" s="162"/>
      <c r="I584" s="162"/>
    </row>
    <row r="585">
      <c r="F585" s="217"/>
      <c r="G585" s="217"/>
      <c r="H585" s="162"/>
      <c r="I585" s="162"/>
    </row>
    <row r="586">
      <c r="F586" s="217"/>
      <c r="G586" s="217"/>
      <c r="H586" s="162"/>
      <c r="I586" s="162"/>
    </row>
    <row r="587">
      <c r="F587" s="217"/>
      <c r="G587" s="217"/>
      <c r="H587" s="162"/>
      <c r="I587" s="162"/>
    </row>
    <row r="588">
      <c r="F588" s="217"/>
      <c r="G588" s="217"/>
      <c r="H588" s="162"/>
      <c r="I588" s="162"/>
    </row>
    <row r="589">
      <c r="F589" s="217"/>
      <c r="G589" s="217"/>
      <c r="H589" s="162"/>
      <c r="I589" s="162"/>
    </row>
    <row r="590">
      <c r="F590" s="217"/>
      <c r="G590" s="217"/>
      <c r="H590" s="162"/>
      <c r="I590" s="162"/>
    </row>
    <row r="591">
      <c r="F591" s="217"/>
      <c r="G591" s="217"/>
      <c r="H591" s="162"/>
      <c r="I591" s="162"/>
    </row>
    <row r="592">
      <c r="F592" s="217"/>
      <c r="G592" s="217"/>
      <c r="H592" s="162"/>
      <c r="I592" s="162"/>
    </row>
    <row r="593">
      <c r="F593" s="217"/>
      <c r="G593" s="217"/>
      <c r="H593" s="162"/>
      <c r="I593" s="162"/>
    </row>
    <row r="594">
      <c r="F594" s="217"/>
      <c r="G594" s="217"/>
      <c r="H594" s="162"/>
      <c r="I594" s="162"/>
    </row>
    <row r="595">
      <c r="F595" s="217"/>
      <c r="G595" s="217"/>
      <c r="H595" s="162"/>
      <c r="I595" s="162"/>
    </row>
    <row r="596">
      <c r="F596" s="217"/>
      <c r="G596" s="217"/>
      <c r="H596" s="162"/>
      <c r="I596" s="162"/>
    </row>
    <row r="597">
      <c r="F597" s="217"/>
      <c r="G597" s="217"/>
      <c r="H597" s="162"/>
      <c r="I597" s="162"/>
    </row>
    <row r="598">
      <c r="F598" s="217"/>
      <c r="G598" s="217"/>
      <c r="H598" s="162"/>
      <c r="I598" s="162"/>
    </row>
    <row r="599">
      <c r="F599" s="217"/>
      <c r="G599" s="217"/>
      <c r="H599" s="162"/>
      <c r="I599" s="162"/>
    </row>
    <row r="600">
      <c r="F600" s="217"/>
      <c r="G600" s="217"/>
      <c r="H600" s="162"/>
      <c r="I600" s="162"/>
    </row>
    <row r="601">
      <c r="F601" s="217"/>
      <c r="G601" s="217"/>
      <c r="H601" s="162"/>
      <c r="I601" s="162"/>
    </row>
    <row r="602">
      <c r="F602" s="217"/>
      <c r="G602" s="217"/>
      <c r="H602" s="162"/>
      <c r="I602" s="162"/>
    </row>
    <row r="603">
      <c r="F603" s="217"/>
      <c r="G603" s="217"/>
      <c r="H603" s="162"/>
      <c r="I603" s="162"/>
    </row>
    <row r="604">
      <c r="F604" s="217"/>
      <c r="G604" s="217"/>
      <c r="H604" s="162"/>
      <c r="I604" s="162"/>
    </row>
    <row r="605">
      <c r="F605" s="217"/>
      <c r="G605" s="217"/>
      <c r="H605" s="162"/>
      <c r="I605" s="162"/>
    </row>
    <row r="606">
      <c r="F606" s="217"/>
      <c r="G606" s="217"/>
      <c r="H606" s="162"/>
      <c r="I606" s="162"/>
    </row>
    <row r="607">
      <c r="F607" s="217"/>
      <c r="G607" s="217"/>
      <c r="H607" s="162"/>
      <c r="I607" s="162"/>
    </row>
    <row r="608">
      <c r="F608" s="217"/>
      <c r="G608" s="217"/>
      <c r="H608" s="162"/>
      <c r="I608" s="162"/>
    </row>
    <row r="609">
      <c r="F609" s="217"/>
      <c r="G609" s="217"/>
      <c r="H609" s="162"/>
      <c r="I609" s="162"/>
    </row>
    <row r="610">
      <c r="F610" s="217"/>
      <c r="G610" s="217"/>
      <c r="H610" s="162"/>
      <c r="I610" s="162"/>
    </row>
    <row r="611">
      <c r="F611" s="217"/>
      <c r="G611" s="217"/>
      <c r="H611" s="162"/>
      <c r="I611" s="162"/>
    </row>
    <row r="612">
      <c r="F612" s="217"/>
      <c r="G612" s="217"/>
      <c r="H612" s="162"/>
      <c r="I612" s="162"/>
    </row>
    <row r="613">
      <c r="F613" s="217"/>
      <c r="G613" s="217"/>
      <c r="H613" s="162"/>
      <c r="I613" s="162"/>
    </row>
    <row r="614">
      <c r="F614" s="217"/>
      <c r="G614" s="217"/>
      <c r="H614" s="162"/>
      <c r="I614" s="162"/>
    </row>
    <row r="615">
      <c r="F615" s="217"/>
      <c r="G615" s="217"/>
      <c r="H615" s="162"/>
      <c r="I615" s="162"/>
    </row>
    <row r="616">
      <c r="F616" s="217"/>
      <c r="G616" s="217"/>
      <c r="H616" s="162"/>
      <c r="I616" s="162"/>
    </row>
    <row r="617">
      <c r="F617" s="217"/>
      <c r="G617" s="217"/>
      <c r="H617" s="162"/>
      <c r="I617" s="162"/>
    </row>
    <row r="618">
      <c r="F618" s="217"/>
      <c r="G618" s="217"/>
      <c r="H618" s="162"/>
      <c r="I618" s="162"/>
    </row>
    <row r="619">
      <c r="F619" s="217"/>
      <c r="G619" s="217"/>
      <c r="H619" s="162"/>
      <c r="I619" s="162"/>
    </row>
    <row r="620">
      <c r="F620" s="217"/>
      <c r="G620" s="217"/>
      <c r="H620" s="162"/>
      <c r="I620" s="162"/>
    </row>
    <row r="621">
      <c r="F621" s="217"/>
      <c r="G621" s="217"/>
      <c r="H621" s="162"/>
      <c r="I621" s="162"/>
    </row>
    <row r="622">
      <c r="F622" s="217"/>
      <c r="G622" s="217"/>
      <c r="H622" s="162"/>
      <c r="I622" s="162"/>
    </row>
    <row r="623">
      <c r="F623" s="217"/>
      <c r="G623" s="217"/>
      <c r="H623" s="162"/>
      <c r="I623" s="162"/>
    </row>
    <row r="624">
      <c r="F624" s="217"/>
      <c r="G624" s="217"/>
      <c r="H624" s="162"/>
      <c r="I624" s="162"/>
    </row>
    <row r="625">
      <c r="F625" s="217"/>
      <c r="G625" s="217"/>
      <c r="H625" s="162"/>
      <c r="I625" s="162"/>
    </row>
    <row r="626">
      <c r="F626" s="217"/>
      <c r="G626" s="217"/>
      <c r="H626" s="162"/>
      <c r="I626" s="162"/>
    </row>
    <row r="627">
      <c r="F627" s="217"/>
      <c r="G627" s="217"/>
      <c r="H627" s="162"/>
      <c r="I627" s="162"/>
    </row>
    <row r="628">
      <c r="F628" s="217"/>
      <c r="G628" s="217"/>
      <c r="H628" s="162"/>
      <c r="I628" s="162"/>
    </row>
    <row r="629">
      <c r="F629" s="217"/>
      <c r="G629" s="217"/>
      <c r="H629" s="162"/>
      <c r="I629" s="162"/>
    </row>
    <row r="630">
      <c r="F630" s="217"/>
      <c r="G630" s="217"/>
      <c r="H630" s="162"/>
      <c r="I630" s="162"/>
    </row>
    <row r="631">
      <c r="F631" s="217"/>
      <c r="G631" s="217"/>
      <c r="H631" s="162"/>
      <c r="I631" s="162"/>
    </row>
    <row r="632">
      <c r="F632" s="217"/>
      <c r="G632" s="217"/>
      <c r="H632" s="162"/>
      <c r="I632" s="162"/>
    </row>
    <row r="633">
      <c r="F633" s="217"/>
      <c r="G633" s="217"/>
      <c r="H633" s="162"/>
      <c r="I633" s="162"/>
    </row>
    <row r="634">
      <c r="F634" s="217"/>
      <c r="G634" s="217"/>
      <c r="H634" s="162"/>
      <c r="I634" s="162"/>
    </row>
    <row r="635">
      <c r="F635" s="217"/>
      <c r="G635" s="217"/>
      <c r="H635" s="162"/>
      <c r="I635" s="162"/>
    </row>
    <row r="636">
      <c r="F636" s="217"/>
      <c r="G636" s="217"/>
      <c r="H636" s="162"/>
      <c r="I636" s="162"/>
    </row>
    <row r="637">
      <c r="F637" s="217"/>
      <c r="G637" s="217"/>
      <c r="H637" s="162"/>
      <c r="I637" s="162"/>
    </row>
    <row r="638">
      <c r="F638" s="217"/>
      <c r="G638" s="217"/>
      <c r="H638" s="162"/>
      <c r="I638" s="162"/>
    </row>
    <row r="639">
      <c r="F639" s="217"/>
      <c r="G639" s="217"/>
      <c r="H639" s="162"/>
      <c r="I639" s="162"/>
    </row>
    <row r="640">
      <c r="F640" s="217"/>
      <c r="G640" s="217"/>
      <c r="H640" s="162"/>
      <c r="I640" s="162"/>
    </row>
    <row r="641">
      <c r="F641" s="217"/>
      <c r="G641" s="217"/>
      <c r="H641" s="162"/>
      <c r="I641" s="162"/>
    </row>
    <row r="642">
      <c r="F642" s="217"/>
      <c r="G642" s="217"/>
      <c r="H642" s="162"/>
      <c r="I642" s="162"/>
    </row>
    <row r="643">
      <c r="F643" s="217"/>
      <c r="G643" s="217"/>
      <c r="H643" s="162"/>
      <c r="I643" s="162"/>
    </row>
    <row r="644">
      <c r="F644" s="217"/>
      <c r="G644" s="217"/>
      <c r="H644" s="162"/>
      <c r="I644" s="162"/>
    </row>
    <row r="645">
      <c r="F645" s="217"/>
      <c r="G645" s="217"/>
      <c r="H645" s="162"/>
      <c r="I645" s="162"/>
    </row>
    <row r="646">
      <c r="F646" s="217"/>
      <c r="G646" s="217"/>
      <c r="H646" s="162"/>
      <c r="I646" s="162"/>
    </row>
    <row r="647">
      <c r="F647" s="217"/>
      <c r="G647" s="217"/>
      <c r="H647" s="162"/>
      <c r="I647" s="162"/>
    </row>
    <row r="648">
      <c r="F648" s="217"/>
      <c r="G648" s="217"/>
      <c r="H648" s="162"/>
      <c r="I648" s="162"/>
    </row>
    <row r="649">
      <c r="F649" s="217"/>
      <c r="G649" s="217"/>
      <c r="H649" s="162"/>
      <c r="I649" s="162"/>
    </row>
    <row r="650">
      <c r="F650" s="217"/>
      <c r="G650" s="217"/>
      <c r="H650" s="162"/>
      <c r="I650" s="162"/>
    </row>
    <row r="651">
      <c r="F651" s="217"/>
      <c r="G651" s="217"/>
      <c r="H651" s="162"/>
      <c r="I651" s="162"/>
    </row>
    <row r="652">
      <c r="F652" s="217"/>
      <c r="G652" s="217"/>
      <c r="H652" s="162"/>
      <c r="I652" s="162"/>
    </row>
    <row r="653">
      <c r="F653" s="217"/>
      <c r="G653" s="217"/>
      <c r="H653" s="162"/>
      <c r="I653" s="162"/>
    </row>
    <row r="654">
      <c r="F654" s="217"/>
      <c r="G654" s="217"/>
      <c r="H654" s="162"/>
      <c r="I654" s="162"/>
    </row>
    <row r="655">
      <c r="F655" s="217"/>
      <c r="G655" s="217"/>
      <c r="H655" s="162"/>
      <c r="I655" s="162"/>
    </row>
    <row r="656">
      <c r="F656" s="217"/>
      <c r="G656" s="217"/>
      <c r="H656" s="162"/>
      <c r="I656" s="162"/>
    </row>
    <row r="657">
      <c r="F657" s="217"/>
      <c r="G657" s="217"/>
      <c r="H657" s="162"/>
      <c r="I657" s="162"/>
    </row>
    <row r="658">
      <c r="F658" s="217"/>
      <c r="G658" s="217"/>
      <c r="H658" s="162"/>
      <c r="I658" s="162"/>
    </row>
    <row r="659">
      <c r="F659" s="217"/>
      <c r="G659" s="217"/>
      <c r="H659" s="162"/>
      <c r="I659" s="162"/>
    </row>
    <row r="660">
      <c r="F660" s="217"/>
      <c r="G660" s="217"/>
      <c r="H660" s="162"/>
      <c r="I660" s="162"/>
    </row>
    <row r="661">
      <c r="F661" s="217"/>
      <c r="G661" s="217"/>
      <c r="H661" s="162"/>
      <c r="I661" s="162"/>
    </row>
    <row r="662">
      <c r="F662" s="217"/>
      <c r="G662" s="217"/>
      <c r="H662" s="162"/>
      <c r="I662" s="162"/>
    </row>
    <row r="663">
      <c r="F663" s="217"/>
      <c r="G663" s="217"/>
      <c r="H663" s="162"/>
      <c r="I663" s="162"/>
    </row>
    <row r="664">
      <c r="F664" s="217"/>
      <c r="G664" s="217"/>
      <c r="H664" s="162"/>
      <c r="I664" s="162"/>
    </row>
    <row r="665">
      <c r="F665" s="217"/>
      <c r="G665" s="217"/>
      <c r="H665" s="162"/>
      <c r="I665" s="162"/>
    </row>
    <row r="666">
      <c r="F666" s="217"/>
      <c r="G666" s="217"/>
      <c r="H666" s="162"/>
      <c r="I666" s="162"/>
    </row>
    <row r="667">
      <c r="F667" s="217"/>
      <c r="G667" s="217"/>
      <c r="H667" s="162"/>
      <c r="I667" s="162"/>
    </row>
    <row r="668">
      <c r="F668" s="217"/>
      <c r="G668" s="217"/>
      <c r="H668" s="162"/>
      <c r="I668" s="162"/>
    </row>
    <row r="669">
      <c r="F669" s="217"/>
      <c r="G669" s="217"/>
      <c r="H669" s="162"/>
      <c r="I669" s="162"/>
    </row>
    <row r="670">
      <c r="F670" s="217"/>
      <c r="G670" s="217"/>
      <c r="H670" s="162"/>
      <c r="I670" s="162"/>
    </row>
    <row r="671">
      <c r="F671" s="217"/>
      <c r="G671" s="217"/>
      <c r="H671" s="162"/>
      <c r="I671" s="162"/>
    </row>
    <row r="672">
      <c r="F672" s="217"/>
      <c r="G672" s="217"/>
      <c r="H672" s="162"/>
      <c r="I672" s="162"/>
    </row>
    <row r="673">
      <c r="F673" s="217"/>
      <c r="G673" s="217"/>
      <c r="H673" s="162"/>
      <c r="I673" s="162"/>
    </row>
    <row r="674">
      <c r="F674" s="217"/>
      <c r="G674" s="217"/>
      <c r="H674" s="162"/>
      <c r="I674" s="162"/>
    </row>
    <row r="675">
      <c r="F675" s="217"/>
      <c r="G675" s="217"/>
      <c r="H675" s="162"/>
      <c r="I675" s="162"/>
    </row>
    <row r="676">
      <c r="F676" s="217"/>
      <c r="G676" s="217"/>
      <c r="H676" s="162"/>
      <c r="I676" s="162"/>
    </row>
    <row r="677">
      <c r="F677" s="217"/>
      <c r="G677" s="217"/>
      <c r="H677" s="162"/>
      <c r="I677" s="162"/>
    </row>
    <row r="678">
      <c r="F678" s="217"/>
      <c r="G678" s="217"/>
      <c r="H678" s="162"/>
      <c r="I678" s="162"/>
    </row>
    <row r="679">
      <c r="F679" s="217"/>
      <c r="G679" s="217"/>
      <c r="H679" s="162"/>
      <c r="I679" s="162"/>
    </row>
    <row r="680">
      <c r="F680" s="217"/>
      <c r="G680" s="217"/>
      <c r="H680" s="162"/>
      <c r="I680" s="162"/>
    </row>
    <row r="681">
      <c r="F681" s="217"/>
      <c r="G681" s="217"/>
      <c r="H681" s="162"/>
      <c r="I681" s="162"/>
    </row>
    <row r="682">
      <c r="F682" s="217"/>
      <c r="G682" s="217"/>
      <c r="H682" s="162"/>
      <c r="I682" s="162"/>
    </row>
    <row r="683">
      <c r="F683" s="217"/>
      <c r="G683" s="217"/>
      <c r="H683" s="162"/>
      <c r="I683" s="162"/>
    </row>
    <row r="684">
      <c r="F684" s="217"/>
      <c r="G684" s="217"/>
      <c r="H684" s="162"/>
      <c r="I684" s="162"/>
    </row>
    <row r="685">
      <c r="F685" s="217"/>
      <c r="G685" s="217"/>
      <c r="H685" s="162"/>
      <c r="I685" s="162"/>
    </row>
    <row r="686">
      <c r="F686" s="217"/>
      <c r="G686" s="217"/>
      <c r="H686" s="162"/>
      <c r="I686" s="162"/>
    </row>
    <row r="687">
      <c r="F687" s="217"/>
      <c r="G687" s="217"/>
      <c r="H687" s="162"/>
      <c r="I687" s="162"/>
    </row>
    <row r="688">
      <c r="F688" s="217"/>
      <c r="G688" s="217"/>
      <c r="H688" s="162"/>
      <c r="I688" s="162"/>
    </row>
    <row r="689">
      <c r="F689" s="217"/>
      <c r="G689" s="217"/>
      <c r="H689" s="162"/>
      <c r="I689" s="162"/>
    </row>
    <row r="690">
      <c r="F690" s="217"/>
      <c r="G690" s="217"/>
      <c r="H690" s="162"/>
      <c r="I690" s="162"/>
    </row>
    <row r="691">
      <c r="F691" s="217"/>
      <c r="G691" s="217"/>
      <c r="H691" s="162"/>
      <c r="I691" s="162"/>
    </row>
    <row r="692">
      <c r="F692" s="217"/>
      <c r="G692" s="217"/>
      <c r="H692" s="162"/>
      <c r="I692" s="162"/>
    </row>
    <row r="693">
      <c r="F693" s="217"/>
      <c r="G693" s="217"/>
      <c r="H693" s="162"/>
      <c r="I693" s="162"/>
    </row>
    <row r="694">
      <c r="F694" s="217"/>
      <c r="G694" s="217"/>
      <c r="H694" s="162"/>
      <c r="I694" s="162"/>
    </row>
    <row r="695">
      <c r="F695" s="217"/>
      <c r="G695" s="217"/>
      <c r="H695" s="162"/>
      <c r="I695" s="162"/>
    </row>
    <row r="696">
      <c r="F696" s="217"/>
      <c r="G696" s="217"/>
      <c r="H696" s="162"/>
      <c r="I696" s="162"/>
    </row>
    <row r="697">
      <c r="F697" s="217"/>
      <c r="G697" s="217"/>
      <c r="H697" s="162"/>
      <c r="I697" s="162"/>
    </row>
    <row r="698">
      <c r="F698" s="217"/>
      <c r="G698" s="217"/>
      <c r="H698" s="162"/>
      <c r="I698" s="162"/>
    </row>
    <row r="699">
      <c r="F699" s="217"/>
      <c r="G699" s="217"/>
      <c r="H699" s="162"/>
      <c r="I699" s="162"/>
    </row>
    <row r="700">
      <c r="F700" s="217"/>
      <c r="G700" s="217"/>
      <c r="H700" s="162"/>
      <c r="I700" s="162"/>
    </row>
    <row r="701">
      <c r="F701" s="217"/>
      <c r="G701" s="217"/>
      <c r="H701" s="162"/>
      <c r="I701" s="162"/>
    </row>
    <row r="702">
      <c r="F702" s="217"/>
      <c r="G702" s="217"/>
      <c r="H702" s="162"/>
      <c r="I702" s="162"/>
    </row>
    <row r="703">
      <c r="F703" s="217"/>
      <c r="G703" s="217"/>
      <c r="H703" s="162"/>
      <c r="I703" s="162"/>
    </row>
    <row r="704">
      <c r="F704" s="217"/>
      <c r="G704" s="217"/>
      <c r="H704" s="162"/>
      <c r="I704" s="162"/>
    </row>
    <row r="705">
      <c r="F705" s="217"/>
      <c r="G705" s="217"/>
      <c r="H705" s="162"/>
      <c r="I705" s="162"/>
    </row>
    <row r="706">
      <c r="F706" s="217"/>
      <c r="G706" s="217"/>
      <c r="H706" s="162"/>
      <c r="I706" s="162"/>
    </row>
    <row r="707">
      <c r="F707" s="217"/>
      <c r="G707" s="217"/>
      <c r="H707" s="162"/>
      <c r="I707" s="162"/>
    </row>
    <row r="708">
      <c r="F708" s="217"/>
      <c r="G708" s="217"/>
      <c r="H708" s="162"/>
      <c r="I708" s="162"/>
    </row>
    <row r="709">
      <c r="F709" s="217"/>
      <c r="G709" s="217"/>
      <c r="H709" s="162"/>
      <c r="I709" s="162"/>
    </row>
    <row r="710">
      <c r="F710" s="217"/>
      <c r="G710" s="217"/>
      <c r="H710" s="162"/>
      <c r="I710" s="162"/>
    </row>
    <row r="711">
      <c r="F711" s="217"/>
      <c r="G711" s="217"/>
      <c r="H711" s="162"/>
      <c r="I711" s="162"/>
    </row>
    <row r="712">
      <c r="F712" s="217"/>
      <c r="G712" s="217"/>
      <c r="H712" s="162"/>
      <c r="I712" s="162"/>
    </row>
    <row r="713">
      <c r="F713" s="217"/>
      <c r="G713" s="217"/>
      <c r="H713" s="162"/>
      <c r="I713" s="162"/>
    </row>
    <row r="714">
      <c r="F714" s="217"/>
      <c r="G714" s="217"/>
      <c r="H714" s="162"/>
      <c r="I714" s="162"/>
    </row>
    <row r="715">
      <c r="F715" s="217"/>
      <c r="G715" s="217"/>
      <c r="H715" s="162"/>
      <c r="I715" s="162"/>
    </row>
    <row r="716">
      <c r="F716" s="217"/>
      <c r="G716" s="217"/>
      <c r="H716" s="162"/>
      <c r="I716" s="162"/>
    </row>
    <row r="717">
      <c r="F717" s="217"/>
      <c r="G717" s="217"/>
      <c r="H717" s="162"/>
      <c r="I717" s="162"/>
    </row>
    <row r="718">
      <c r="F718" s="217"/>
      <c r="G718" s="217"/>
      <c r="H718" s="162"/>
      <c r="I718" s="162"/>
    </row>
    <row r="719">
      <c r="F719" s="217"/>
      <c r="G719" s="217"/>
      <c r="H719" s="162"/>
      <c r="I719" s="162"/>
    </row>
    <row r="720">
      <c r="F720" s="217"/>
      <c r="G720" s="217"/>
      <c r="H720" s="162"/>
      <c r="I720" s="162"/>
    </row>
    <row r="721">
      <c r="F721" s="217"/>
      <c r="G721" s="217"/>
      <c r="H721" s="162"/>
      <c r="I721" s="162"/>
    </row>
    <row r="722">
      <c r="F722" s="217"/>
      <c r="G722" s="217"/>
      <c r="H722" s="162"/>
      <c r="I722" s="162"/>
    </row>
    <row r="723">
      <c r="F723" s="217"/>
      <c r="G723" s="217"/>
      <c r="H723" s="162"/>
      <c r="I723" s="162"/>
    </row>
    <row r="724">
      <c r="F724" s="217"/>
      <c r="G724" s="217"/>
      <c r="H724" s="162"/>
      <c r="I724" s="162"/>
    </row>
    <row r="725">
      <c r="F725" s="217"/>
      <c r="G725" s="217"/>
      <c r="H725" s="162"/>
      <c r="I725" s="162"/>
    </row>
    <row r="726">
      <c r="F726" s="217"/>
      <c r="G726" s="217"/>
      <c r="H726" s="162"/>
      <c r="I726" s="162"/>
    </row>
    <row r="727">
      <c r="F727" s="217"/>
      <c r="G727" s="217"/>
      <c r="H727" s="162"/>
      <c r="I727" s="162"/>
    </row>
    <row r="728">
      <c r="F728" s="217"/>
      <c r="G728" s="217"/>
      <c r="H728" s="162"/>
      <c r="I728" s="162"/>
    </row>
    <row r="729">
      <c r="F729" s="217"/>
      <c r="G729" s="217"/>
      <c r="H729" s="162"/>
      <c r="I729" s="162"/>
    </row>
    <row r="730">
      <c r="F730" s="217"/>
      <c r="G730" s="217"/>
      <c r="H730" s="162"/>
      <c r="I730" s="162"/>
    </row>
    <row r="731">
      <c r="F731" s="217"/>
      <c r="G731" s="217"/>
      <c r="H731" s="162"/>
      <c r="I731" s="162"/>
    </row>
    <row r="732">
      <c r="F732" s="217"/>
      <c r="G732" s="217"/>
      <c r="H732" s="162"/>
      <c r="I732" s="162"/>
    </row>
    <row r="733">
      <c r="F733" s="217"/>
      <c r="G733" s="217"/>
      <c r="H733" s="162"/>
      <c r="I733" s="162"/>
    </row>
    <row r="734">
      <c r="F734" s="217"/>
      <c r="G734" s="217"/>
      <c r="H734" s="162"/>
      <c r="I734" s="162"/>
    </row>
    <row r="735">
      <c r="F735" s="217"/>
      <c r="G735" s="217"/>
      <c r="H735" s="162"/>
      <c r="I735" s="162"/>
    </row>
    <row r="736">
      <c r="F736" s="217"/>
      <c r="G736" s="217"/>
      <c r="H736" s="162"/>
      <c r="I736" s="162"/>
    </row>
    <row r="737">
      <c r="F737" s="217"/>
      <c r="G737" s="217"/>
      <c r="H737" s="162"/>
      <c r="I737" s="162"/>
    </row>
    <row r="738">
      <c r="F738" s="217"/>
      <c r="G738" s="217"/>
      <c r="H738" s="162"/>
      <c r="I738" s="162"/>
    </row>
    <row r="739">
      <c r="F739" s="217"/>
      <c r="G739" s="217"/>
      <c r="H739" s="162"/>
      <c r="I739" s="162"/>
    </row>
    <row r="740">
      <c r="F740" s="217"/>
      <c r="G740" s="217"/>
      <c r="H740" s="162"/>
      <c r="I740" s="162"/>
    </row>
    <row r="741">
      <c r="F741" s="217"/>
      <c r="G741" s="217"/>
      <c r="H741" s="162"/>
      <c r="I741" s="162"/>
    </row>
    <row r="742">
      <c r="F742" s="217"/>
      <c r="G742" s="217"/>
      <c r="H742" s="162"/>
      <c r="I742" s="162"/>
    </row>
    <row r="743">
      <c r="F743" s="217"/>
      <c r="G743" s="217"/>
      <c r="H743" s="162"/>
      <c r="I743" s="162"/>
    </row>
    <row r="744">
      <c r="F744" s="217"/>
      <c r="G744" s="217"/>
      <c r="H744" s="162"/>
      <c r="I744" s="162"/>
    </row>
    <row r="745">
      <c r="F745" s="217"/>
      <c r="G745" s="217"/>
      <c r="H745" s="162"/>
      <c r="I745" s="162"/>
    </row>
    <row r="746">
      <c r="F746" s="217"/>
      <c r="G746" s="217"/>
      <c r="H746" s="162"/>
      <c r="I746" s="162"/>
    </row>
    <row r="747">
      <c r="F747" s="217"/>
      <c r="G747" s="217"/>
      <c r="H747" s="162"/>
      <c r="I747" s="162"/>
    </row>
    <row r="748">
      <c r="F748" s="217"/>
      <c r="G748" s="217"/>
      <c r="H748" s="162"/>
      <c r="I748" s="162"/>
    </row>
    <row r="749">
      <c r="F749" s="217"/>
      <c r="G749" s="217"/>
      <c r="H749" s="162"/>
      <c r="I749" s="162"/>
    </row>
    <row r="750">
      <c r="F750" s="217"/>
      <c r="G750" s="217"/>
      <c r="H750" s="162"/>
      <c r="I750" s="162"/>
    </row>
    <row r="751">
      <c r="F751" s="217"/>
      <c r="G751" s="217"/>
      <c r="H751" s="162"/>
      <c r="I751" s="162"/>
    </row>
    <row r="752">
      <c r="F752" s="217"/>
      <c r="G752" s="217"/>
      <c r="H752" s="162"/>
      <c r="I752" s="162"/>
    </row>
    <row r="753">
      <c r="F753" s="217"/>
      <c r="G753" s="217"/>
      <c r="H753" s="162"/>
      <c r="I753" s="162"/>
    </row>
    <row r="754">
      <c r="F754" s="217"/>
      <c r="G754" s="217"/>
      <c r="H754" s="162"/>
      <c r="I754" s="162"/>
    </row>
    <row r="755">
      <c r="F755" s="217"/>
      <c r="G755" s="217"/>
      <c r="H755" s="162"/>
      <c r="I755" s="162"/>
    </row>
    <row r="756">
      <c r="F756" s="217"/>
      <c r="G756" s="217"/>
      <c r="H756" s="162"/>
      <c r="I756" s="162"/>
    </row>
    <row r="757">
      <c r="F757" s="217"/>
      <c r="G757" s="217"/>
      <c r="H757" s="162"/>
      <c r="I757" s="162"/>
    </row>
    <row r="758">
      <c r="F758" s="217"/>
      <c r="G758" s="217"/>
      <c r="H758" s="162"/>
      <c r="I758" s="162"/>
    </row>
    <row r="759">
      <c r="F759" s="217"/>
      <c r="G759" s="217"/>
      <c r="H759" s="162"/>
      <c r="I759" s="162"/>
    </row>
    <row r="760">
      <c r="F760" s="217"/>
      <c r="G760" s="217"/>
      <c r="H760" s="162"/>
      <c r="I760" s="162"/>
    </row>
    <row r="761">
      <c r="F761" s="217"/>
      <c r="G761" s="217"/>
      <c r="H761" s="162"/>
      <c r="I761" s="162"/>
    </row>
    <row r="762">
      <c r="F762" s="217"/>
      <c r="G762" s="217"/>
      <c r="H762" s="162"/>
      <c r="I762" s="162"/>
    </row>
    <row r="763">
      <c r="F763" s="217"/>
      <c r="G763" s="217"/>
      <c r="H763" s="162"/>
      <c r="I763" s="162"/>
    </row>
    <row r="764">
      <c r="F764" s="217"/>
      <c r="G764" s="217"/>
      <c r="H764" s="162"/>
      <c r="I764" s="162"/>
    </row>
    <row r="765">
      <c r="F765" s="217"/>
      <c r="G765" s="217"/>
      <c r="H765" s="162"/>
      <c r="I765" s="162"/>
    </row>
    <row r="766">
      <c r="F766" s="217"/>
      <c r="G766" s="217"/>
      <c r="H766" s="162"/>
      <c r="I766" s="162"/>
    </row>
    <row r="767">
      <c r="F767" s="217"/>
      <c r="G767" s="217"/>
      <c r="H767" s="162"/>
      <c r="I767" s="162"/>
    </row>
    <row r="768">
      <c r="F768" s="217"/>
      <c r="G768" s="217"/>
      <c r="H768" s="162"/>
      <c r="I768" s="162"/>
    </row>
    <row r="769">
      <c r="F769" s="217"/>
      <c r="G769" s="217"/>
      <c r="H769" s="162"/>
      <c r="I769" s="162"/>
    </row>
    <row r="770">
      <c r="F770" s="217"/>
      <c r="G770" s="217"/>
      <c r="H770" s="162"/>
      <c r="I770" s="162"/>
    </row>
    <row r="771">
      <c r="F771" s="217"/>
      <c r="G771" s="217"/>
      <c r="H771" s="162"/>
      <c r="I771" s="162"/>
    </row>
    <row r="772">
      <c r="F772" s="217"/>
      <c r="G772" s="217"/>
      <c r="H772" s="162"/>
      <c r="I772" s="162"/>
    </row>
    <row r="773">
      <c r="F773" s="217"/>
      <c r="G773" s="217"/>
      <c r="H773" s="162"/>
      <c r="I773" s="162"/>
    </row>
    <row r="774">
      <c r="F774" s="217"/>
      <c r="G774" s="217"/>
      <c r="H774" s="162"/>
      <c r="I774" s="162"/>
    </row>
    <row r="775">
      <c r="F775" s="217"/>
      <c r="G775" s="217"/>
      <c r="H775" s="162"/>
      <c r="I775" s="162"/>
    </row>
    <row r="776">
      <c r="F776" s="217"/>
      <c r="G776" s="217"/>
      <c r="H776" s="162"/>
      <c r="I776" s="162"/>
    </row>
    <row r="777">
      <c r="F777" s="217"/>
      <c r="G777" s="217"/>
      <c r="H777" s="162"/>
      <c r="I777" s="162"/>
    </row>
    <row r="778">
      <c r="F778" s="217"/>
      <c r="G778" s="217"/>
      <c r="H778" s="162"/>
      <c r="I778" s="162"/>
    </row>
    <row r="779">
      <c r="F779" s="217"/>
      <c r="G779" s="217"/>
      <c r="H779" s="162"/>
      <c r="I779" s="162"/>
    </row>
    <row r="780">
      <c r="F780" s="217"/>
      <c r="G780" s="217"/>
      <c r="H780" s="162"/>
      <c r="I780" s="162"/>
    </row>
    <row r="781">
      <c r="F781" s="217"/>
      <c r="G781" s="217"/>
      <c r="H781" s="162"/>
      <c r="I781" s="162"/>
    </row>
    <row r="782">
      <c r="F782" s="217"/>
      <c r="G782" s="217"/>
      <c r="H782" s="162"/>
      <c r="I782" s="162"/>
    </row>
    <row r="783">
      <c r="F783" s="217"/>
      <c r="G783" s="217"/>
      <c r="H783" s="162"/>
      <c r="I783" s="162"/>
    </row>
    <row r="784">
      <c r="F784" s="217"/>
      <c r="G784" s="217"/>
      <c r="H784" s="162"/>
      <c r="I784" s="162"/>
    </row>
    <row r="785">
      <c r="F785" s="217"/>
      <c r="G785" s="217"/>
      <c r="H785" s="162"/>
      <c r="I785" s="162"/>
    </row>
    <row r="786">
      <c r="F786" s="217"/>
      <c r="G786" s="217"/>
      <c r="H786" s="162"/>
      <c r="I786" s="162"/>
    </row>
    <row r="787">
      <c r="F787" s="217"/>
      <c r="G787" s="217"/>
      <c r="H787" s="162"/>
      <c r="I787" s="162"/>
    </row>
    <row r="788">
      <c r="F788" s="217"/>
      <c r="G788" s="217"/>
      <c r="H788" s="162"/>
      <c r="I788" s="162"/>
    </row>
    <row r="789">
      <c r="F789" s="217"/>
      <c r="G789" s="217"/>
      <c r="H789" s="162"/>
      <c r="I789" s="162"/>
    </row>
    <row r="790">
      <c r="F790" s="217"/>
      <c r="G790" s="217"/>
      <c r="H790" s="162"/>
      <c r="I790" s="162"/>
    </row>
    <row r="791">
      <c r="F791" s="217"/>
      <c r="G791" s="217"/>
      <c r="H791" s="162"/>
      <c r="I791" s="162"/>
    </row>
    <row r="792">
      <c r="F792" s="217"/>
      <c r="G792" s="217"/>
      <c r="H792" s="162"/>
      <c r="I792" s="162"/>
    </row>
    <row r="793">
      <c r="F793" s="217"/>
      <c r="G793" s="217"/>
      <c r="H793" s="162"/>
      <c r="I793" s="162"/>
    </row>
    <row r="794">
      <c r="F794" s="217"/>
      <c r="G794" s="217"/>
      <c r="H794" s="162"/>
      <c r="I794" s="162"/>
    </row>
    <row r="795">
      <c r="F795" s="217"/>
      <c r="G795" s="217"/>
      <c r="H795" s="162"/>
      <c r="I795" s="162"/>
    </row>
    <row r="796">
      <c r="F796" s="217"/>
      <c r="G796" s="217"/>
      <c r="H796" s="162"/>
      <c r="I796" s="162"/>
    </row>
    <row r="797">
      <c r="F797" s="217"/>
      <c r="G797" s="217"/>
      <c r="H797" s="162"/>
      <c r="I797" s="162"/>
    </row>
    <row r="798">
      <c r="F798" s="217"/>
      <c r="G798" s="217"/>
      <c r="H798" s="162"/>
      <c r="I798" s="162"/>
    </row>
    <row r="799">
      <c r="F799" s="217"/>
      <c r="G799" s="217"/>
      <c r="H799" s="162"/>
      <c r="I799" s="162"/>
    </row>
    <row r="800">
      <c r="F800" s="217"/>
      <c r="G800" s="217"/>
      <c r="H800" s="162"/>
      <c r="I800" s="162"/>
    </row>
    <row r="801">
      <c r="F801" s="217"/>
      <c r="G801" s="217"/>
      <c r="H801" s="162"/>
      <c r="I801" s="162"/>
    </row>
    <row r="802">
      <c r="F802" s="217"/>
      <c r="G802" s="217"/>
      <c r="H802" s="162"/>
      <c r="I802" s="162"/>
    </row>
    <row r="803">
      <c r="F803" s="217"/>
      <c r="G803" s="217"/>
      <c r="H803" s="162"/>
      <c r="I803" s="162"/>
    </row>
    <row r="804">
      <c r="F804" s="217"/>
      <c r="G804" s="217"/>
      <c r="H804" s="162"/>
      <c r="I804" s="162"/>
    </row>
    <row r="805">
      <c r="F805" s="217"/>
      <c r="G805" s="217"/>
      <c r="H805" s="162"/>
      <c r="I805" s="162"/>
    </row>
    <row r="806">
      <c r="F806" s="217"/>
      <c r="G806" s="217"/>
      <c r="H806" s="162"/>
      <c r="I806" s="162"/>
    </row>
    <row r="807">
      <c r="F807" s="217"/>
      <c r="G807" s="217"/>
      <c r="H807" s="162"/>
      <c r="I807" s="162"/>
    </row>
    <row r="808">
      <c r="F808" s="217"/>
      <c r="G808" s="217"/>
      <c r="H808" s="162"/>
      <c r="I808" s="162"/>
    </row>
    <row r="809">
      <c r="F809" s="217"/>
      <c r="G809" s="217"/>
      <c r="H809" s="162"/>
      <c r="I809" s="162"/>
    </row>
    <row r="810">
      <c r="F810" s="217"/>
      <c r="G810" s="217"/>
      <c r="H810" s="162"/>
      <c r="I810" s="162"/>
    </row>
    <row r="811">
      <c r="F811" s="217"/>
      <c r="G811" s="217"/>
      <c r="H811" s="162"/>
      <c r="I811" s="162"/>
    </row>
    <row r="812">
      <c r="F812" s="217"/>
      <c r="G812" s="217"/>
      <c r="H812" s="162"/>
      <c r="I812" s="162"/>
    </row>
    <row r="813">
      <c r="F813" s="217"/>
      <c r="G813" s="217"/>
      <c r="H813" s="162"/>
      <c r="I813" s="162"/>
    </row>
    <row r="814">
      <c r="F814" s="217"/>
      <c r="G814" s="217"/>
      <c r="H814" s="162"/>
      <c r="I814" s="162"/>
    </row>
    <row r="815">
      <c r="F815" s="217"/>
      <c r="G815" s="217"/>
      <c r="H815" s="162"/>
      <c r="I815" s="162"/>
    </row>
    <row r="816">
      <c r="F816" s="217"/>
      <c r="G816" s="217"/>
      <c r="H816" s="162"/>
      <c r="I816" s="162"/>
    </row>
    <row r="817">
      <c r="F817" s="217"/>
      <c r="G817" s="217"/>
      <c r="H817" s="162"/>
      <c r="I817" s="162"/>
    </row>
    <row r="818">
      <c r="F818" s="217"/>
      <c r="G818" s="217"/>
      <c r="H818" s="162"/>
      <c r="I818" s="162"/>
    </row>
    <row r="819">
      <c r="F819" s="217"/>
      <c r="G819" s="217"/>
      <c r="H819" s="162"/>
      <c r="I819" s="162"/>
    </row>
    <row r="820">
      <c r="F820" s="217"/>
      <c r="G820" s="217"/>
      <c r="H820" s="162"/>
      <c r="I820" s="162"/>
    </row>
    <row r="821">
      <c r="F821" s="217"/>
      <c r="G821" s="217"/>
      <c r="H821" s="162"/>
      <c r="I821" s="162"/>
    </row>
    <row r="822">
      <c r="F822" s="217"/>
      <c r="G822" s="217"/>
      <c r="H822" s="162"/>
      <c r="I822" s="162"/>
    </row>
    <row r="823">
      <c r="F823" s="217"/>
      <c r="G823" s="217"/>
      <c r="H823" s="162"/>
      <c r="I823" s="162"/>
    </row>
    <row r="824">
      <c r="F824" s="217"/>
      <c r="G824" s="217"/>
      <c r="H824" s="162"/>
      <c r="I824" s="162"/>
    </row>
    <row r="825">
      <c r="F825" s="217"/>
      <c r="G825" s="217"/>
      <c r="H825" s="162"/>
      <c r="I825" s="162"/>
    </row>
    <row r="826">
      <c r="F826" s="217"/>
      <c r="G826" s="217"/>
      <c r="H826" s="162"/>
      <c r="I826" s="162"/>
    </row>
    <row r="827">
      <c r="F827" s="217"/>
      <c r="G827" s="217"/>
      <c r="H827" s="162"/>
      <c r="I827" s="162"/>
    </row>
    <row r="828">
      <c r="F828" s="217"/>
      <c r="G828" s="217"/>
      <c r="H828" s="162"/>
      <c r="I828" s="162"/>
    </row>
    <row r="829">
      <c r="F829" s="217"/>
      <c r="G829" s="217"/>
      <c r="H829" s="162"/>
      <c r="I829" s="162"/>
    </row>
    <row r="830">
      <c r="F830" s="217"/>
      <c r="G830" s="217"/>
      <c r="H830" s="162"/>
      <c r="I830" s="162"/>
    </row>
    <row r="831">
      <c r="F831" s="217"/>
      <c r="G831" s="217"/>
      <c r="H831" s="162"/>
      <c r="I831" s="162"/>
    </row>
    <row r="832">
      <c r="F832" s="217"/>
      <c r="G832" s="217"/>
      <c r="H832" s="162"/>
      <c r="I832" s="162"/>
    </row>
    <row r="833">
      <c r="F833" s="217"/>
      <c r="G833" s="217"/>
      <c r="H833" s="162"/>
      <c r="I833" s="162"/>
    </row>
    <row r="834">
      <c r="F834" s="217"/>
      <c r="G834" s="217"/>
      <c r="H834" s="162"/>
      <c r="I834" s="162"/>
    </row>
    <row r="835">
      <c r="F835" s="217"/>
      <c r="G835" s="217"/>
      <c r="H835" s="162"/>
      <c r="I835" s="162"/>
    </row>
    <row r="836">
      <c r="F836" s="217"/>
      <c r="G836" s="217"/>
      <c r="H836" s="162"/>
      <c r="I836" s="162"/>
    </row>
    <row r="837">
      <c r="F837" s="217"/>
      <c r="G837" s="217"/>
      <c r="H837" s="162"/>
      <c r="I837" s="162"/>
    </row>
    <row r="838">
      <c r="F838" s="217"/>
      <c r="G838" s="217"/>
      <c r="H838" s="162"/>
      <c r="I838" s="162"/>
    </row>
    <row r="839">
      <c r="F839" s="217"/>
      <c r="G839" s="217"/>
      <c r="H839" s="162"/>
      <c r="I839" s="162"/>
    </row>
    <row r="840">
      <c r="F840" s="217"/>
      <c r="G840" s="217"/>
      <c r="H840" s="162"/>
      <c r="I840" s="162"/>
    </row>
    <row r="841">
      <c r="F841" s="217"/>
      <c r="G841" s="217"/>
      <c r="H841" s="162"/>
      <c r="I841" s="162"/>
    </row>
    <row r="842">
      <c r="F842" s="217"/>
      <c r="G842" s="217"/>
      <c r="H842" s="162"/>
      <c r="I842" s="162"/>
    </row>
    <row r="843">
      <c r="F843" s="217"/>
      <c r="G843" s="217"/>
      <c r="H843" s="162"/>
      <c r="I843" s="162"/>
    </row>
    <row r="844">
      <c r="F844" s="217"/>
      <c r="G844" s="217"/>
      <c r="H844" s="162"/>
      <c r="I844" s="162"/>
    </row>
    <row r="845">
      <c r="F845" s="217"/>
      <c r="G845" s="217"/>
      <c r="H845" s="162"/>
      <c r="I845" s="162"/>
    </row>
    <row r="846">
      <c r="F846" s="217"/>
      <c r="G846" s="217"/>
      <c r="H846" s="162"/>
      <c r="I846" s="162"/>
    </row>
    <row r="847">
      <c r="F847" s="217"/>
      <c r="G847" s="217"/>
      <c r="H847" s="162"/>
      <c r="I847" s="162"/>
    </row>
    <row r="848">
      <c r="F848" s="217"/>
      <c r="G848" s="217"/>
      <c r="H848" s="162"/>
      <c r="I848" s="162"/>
    </row>
    <row r="849">
      <c r="F849" s="217"/>
      <c r="G849" s="217"/>
      <c r="H849" s="162"/>
      <c r="I849" s="162"/>
    </row>
    <row r="850">
      <c r="F850" s="217"/>
      <c r="G850" s="217"/>
      <c r="H850" s="162"/>
      <c r="I850" s="162"/>
    </row>
    <row r="851">
      <c r="F851" s="217"/>
      <c r="G851" s="217"/>
      <c r="H851" s="162"/>
      <c r="I851" s="162"/>
    </row>
    <row r="852">
      <c r="F852" s="217"/>
      <c r="G852" s="217"/>
      <c r="H852" s="162"/>
      <c r="I852" s="162"/>
    </row>
    <row r="853">
      <c r="F853" s="217"/>
      <c r="G853" s="217"/>
      <c r="H853" s="162"/>
      <c r="I853" s="162"/>
    </row>
    <row r="854">
      <c r="F854" s="217"/>
      <c r="G854" s="217"/>
      <c r="H854" s="162"/>
      <c r="I854" s="162"/>
    </row>
    <row r="855">
      <c r="F855" s="217"/>
      <c r="G855" s="217"/>
      <c r="H855" s="162"/>
      <c r="I855" s="162"/>
    </row>
    <row r="856">
      <c r="F856" s="217"/>
      <c r="G856" s="217"/>
      <c r="H856" s="162"/>
      <c r="I856" s="162"/>
    </row>
    <row r="857">
      <c r="F857" s="217"/>
      <c r="G857" s="217"/>
      <c r="H857" s="162"/>
      <c r="I857" s="162"/>
    </row>
    <row r="858">
      <c r="F858" s="217"/>
      <c r="G858" s="217"/>
      <c r="H858" s="162"/>
      <c r="I858" s="162"/>
    </row>
    <row r="859">
      <c r="F859" s="217"/>
      <c r="G859" s="217"/>
      <c r="H859" s="162"/>
      <c r="I859" s="162"/>
    </row>
    <row r="860">
      <c r="F860" s="217"/>
      <c r="G860" s="217"/>
      <c r="H860" s="162"/>
      <c r="I860" s="162"/>
    </row>
    <row r="861">
      <c r="F861" s="217"/>
      <c r="G861" s="217"/>
      <c r="H861" s="162"/>
      <c r="I861" s="162"/>
    </row>
    <row r="862">
      <c r="F862" s="217"/>
      <c r="G862" s="217"/>
      <c r="H862" s="162"/>
      <c r="I862" s="162"/>
    </row>
    <row r="863">
      <c r="F863" s="217"/>
      <c r="G863" s="217"/>
      <c r="H863" s="162"/>
      <c r="I863" s="162"/>
    </row>
    <row r="864">
      <c r="F864" s="217"/>
      <c r="G864" s="217"/>
      <c r="H864" s="162"/>
      <c r="I864" s="162"/>
    </row>
    <row r="865">
      <c r="F865" s="217"/>
      <c r="G865" s="217"/>
      <c r="H865" s="162"/>
      <c r="I865" s="162"/>
    </row>
    <row r="866">
      <c r="F866" s="217"/>
      <c r="G866" s="217"/>
      <c r="H866" s="162"/>
      <c r="I866" s="162"/>
    </row>
    <row r="867">
      <c r="F867" s="217"/>
      <c r="G867" s="217"/>
      <c r="H867" s="162"/>
      <c r="I867" s="162"/>
    </row>
    <row r="868">
      <c r="F868" s="217"/>
      <c r="G868" s="217"/>
      <c r="H868" s="162"/>
      <c r="I868" s="162"/>
    </row>
    <row r="869">
      <c r="F869" s="217"/>
      <c r="G869" s="217"/>
      <c r="H869" s="162"/>
      <c r="I869" s="162"/>
    </row>
    <row r="870">
      <c r="F870" s="217"/>
      <c r="G870" s="217"/>
      <c r="H870" s="162"/>
      <c r="I870" s="162"/>
    </row>
    <row r="871">
      <c r="F871" s="217"/>
      <c r="G871" s="217"/>
      <c r="H871" s="162"/>
      <c r="I871" s="162"/>
    </row>
    <row r="872">
      <c r="F872" s="217"/>
      <c r="G872" s="217"/>
      <c r="H872" s="162"/>
      <c r="I872" s="162"/>
    </row>
    <row r="873">
      <c r="F873" s="217"/>
      <c r="G873" s="217"/>
      <c r="H873" s="162"/>
      <c r="I873" s="162"/>
    </row>
    <row r="874">
      <c r="F874" s="217"/>
      <c r="G874" s="217"/>
      <c r="H874" s="162"/>
      <c r="I874" s="162"/>
    </row>
    <row r="875">
      <c r="F875" s="217"/>
      <c r="G875" s="217"/>
      <c r="H875" s="162"/>
      <c r="I875" s="162"/>
    </row>
    <row r="876">
      <c r="F876" s="217"/>
      <c r="G876" s="217"/>
      <c r="H876" s="162"/>
      <c r="I876" s="162"/>
    </row>
    <row r="877">
      <c r="F877" s="217"/>
      <c r="G877" s="217"/>
      <c r="H877" s="162"/>
      <c r="I877" s="162"/>
    </row>
    <row r="878">
      <c r="F878" s="217"/>
      <c r="G878" s="217"/>
      <c r="H878" s="162"/>
      <c r="I878" s="162"/>
    </row>
    <row r="879">
      <c r="F879" s="217"/>
      <c r="G879" s="217"/>
      <c r="H879" s="162"/>
      <c r="I879" s="162"/>
    </row>
    <row r="880">
      <c r="F880" s="217"/>
      <c r="G880" s="217"/>
      <c r="H880" s="162"/>
      <c r="I880" s="162"/>
    </row>
    <row r="881">
      <c r="F881" s="217"/>
      <c r="G881" s="217"/>
      <c r="H881" s="162"/>
      <c r="I881" s="162"/>
    </row>
    <row r="882">
      <c r="F882" s="217"/>
      <c r="G882" s="217"/>
      <c r="H882" s="162"/>
      <c r="I882" s="162"/>
    </row>
    <row r="883">
      <c r="F883" s="217"/>
      <c r="G883" s="217"/>
      <c r="H883" s="162"/>
      <c r="I883" s="162"/>
    </row>
    <row r="884">
      <c r="F884" s="217"/>
      <c r="G884" s="217"/>
      <c r="H884" s="162"/>
      <c r="I884" s="162"/>
    </row>
    <row r="885">
      <c r="F885" s="217"/>
      <c r="G885" s="217"/>
      <c r="H885" s="162"/>
      <c r="I885" s="162"/>
    </row>
    <row r="886">
      <c r="F886" s="217"/>
      <c r="G886" s="217"/>
      <c r="H886" s="162"/>
      <c r="I886" s="162"/>
    </row>
    <row r="887">
      <c r="F887" s="217"/>
      <c r="G887" s="217"/>
      <c r="H887" s="162"/>
      <c r="I887" s="162"/>
    </row>
    <row r="888">
      <c r="F888" s="217"/>
      <c r="G888" s="217"/>
      <c r="H888" s="162"/>
      <c r="I888" s="162"/>
    </row>
    <row r="889">
      <c r="F889" s="217"/>
      <c r="G889" s="217"/>
      <c r="H889" s="162"/>
      <c r="I889" s="162"/>
    </row>
    <row r="890">
      <c r="F890" s="217"/>
      <c r="G890" s="217"/>
      <c r="H890" s="162"/>
      <c r="I890" s="162"/>
    </row>
    <row r="891">
      <c r="F891" s="217"/>
      <c r="G891" s="217"/>
      <c r="H891" s="162"/>
      <c r="I891" s="162"/>
    </row>
    <row r="892">
      <c r="F892" s="217"/>
      <c r="G892" s="217"/>
      <c r="H892" s="162"/>
      <c r="I892" s="162"/>
    </row>
    <row r="893">
      <c r="F893" s="217"/>
      <c r="G893" s="217"/>
      <c r="H893" s="162"/>
      <c r="I893" s="162"/>
    </row>
    <row r="894">
      <c r="F894" s="217"/>
      <c r="G894" s="217"/>
      <c r="H894" s="162"/>
      <c r="I894" s="162"/>
    </row>
    <row r="895">
      <c r="F895" s="217"/>
      <c r="G895" s="217"/>
      <c r="H895" s="162"/>
      <c r="I895" s="162"/>
    </row>
    <row r="896">
      <c r="F896" s="217"/>
      <c r="G896" s="217"/>
      <c r="H896" s="162"/>
      <c r="I896" s="162"/>
    </row>
    <row r="897">
      <c r="F897" s="217"/>
      <c r="G897" s="217"/>
      <c r="H897" s="162"/>
      <c r="I897" s="162"/>
    </row>
    <row r="898">
      <c r="F898" s="217"/>
      <c r="G898" s="217"/>
      <c r="H898" s="162"/>
      <c r="I898" s="162"/>
    </row>
    <row r="899">
      <c r="F899" s="217"/>
      <c r="G899" s="217"/>
      <c r="H899" s="162"/>
      <c r="I899" s="162"/>
    </row>
    <row r="900">
      <c r="F900" s="217"/>
      <c r="G900" s="217"/>
      <c r="H900" s="162"/>
      <c r="I900" s="162"/>
    </row>
    <row r="901">
      <c r="F901" s="217"/>
      <c r="G901" s="217"/>
      <c r="H901" s="162"/>
      <c r="I901" s="162"/>
    </row>
    <row r="902">
      <c r="F902" s="217"/>
      <c r="G902" s="217"/>
      <c r="H902" s="162"/>
      <c r="I902" s="162"/>
    </row>
    <row r="903">
      <c r="F903" s="217"/>
      <c r="G903" s="217"/>
      <c r="H903" s="162"/>
      <c r="I903" s="162"/>
    </row>
    <row r="904">
      <c r="F904" s="217"/>
      <c r="G904" s="217"/>
      <c r="H904" s="162"/>
      <c r="I904" s="162"/>
    </row>
    <row r="905">
      <c r="F905" s="217"/>
      <c r="G905" s="217"/>
      <c r="H905" s="162"/>
      <c r="I905" s="162"/>
    </row>
    <row r="906">
      <c r="F906" s="217"/>
      <c r="G906" s="217"/>
      <c r="H906" s="162"/>
      <c r="I906" s="162"/>
    </row>
    <row r="907">
      <c r="F907" s="217"/>
      <c r="G907" s="217"/>
      <c r="H907" s="162"/>
      <c r="I907" s="162"/>
    </row>
    <row r="908">
      <c r="F908" s="217"/>
      <c r="G908" s="217"/>
      <c r="H908" s="162"/>
      <c r="I908" s="162"/>
    </row>
    <row r="909">
      <c r="F909" s="217"/>
      <c r="G909" s="217"/>
      <c r="H909" s="162"/>
      <c r="I909" s="162"/>
    </row>
    <row r="910">
      <c r="F910" s="217"/>
      <c r="G910" s="217"/>
      <c r="H910" s="162"/>
      <c r="I910" s="162"/>
    </row>
    <row r="911">
      <c r="F911" s="217"/>
      <c r="G911" s="217"/>
      <c r="H911" s="162"/>
      <c r="I911" s="162"/>
    </row>
    <row r="912">
      <c r="F912" s="217"/>
      <c r="G912" s="217"/>
      <c r="H912" s="162"/>
      <c r="I912" s="162"/>
    </row>
    <row r="913">
      <c r="F913" s="217"/>
      <c r="G913" s="217"/>
      <c r="H913" s="162"/>
      <c r="I913" s="162"/>
    </row>
    <row r="914">
      <c r="F914" s="217"/>
      <c r="G914" s="217"/>
      <c r="H914" s="162"/>
      <c r="I914" s="162"/>
    </row>
    <row r="915">
      <c r="F915" s="217"/>
      <c r="G915" s="217"/>
      <c r="H915" s="162"/>
      <c r="I915" s="162"/>
    </row>
    <row r="916">
      <c r="F916" s="217"/>
      <c r="G916" s="217"/>
      <c r="H916" s="162"/>
      <c r="I916" s="162"/>
    </row>
    <row r="917">
      <c r="F917" s="217"/>
      <c r="G917" s="217"/>
      <c r="H917" s="162"/>
      <c r="I917" s="162"/>
    </row>
    <row r="918">
      <c r="F918" s="217"/>
      <c r="G918" s="217"/>
      <c r="H918" s="162"/>
      <c r="I918" s="162"/>
    </row>
    <row r="919">
      <c r="F919" s="217"/>
      <c r="G919" s="217"/>
      <c r="H919" s="162"/>
      <c r="I919" s="162"/>
    </row>
    <row r="920">
      <c r="F920" s="217"/>
      <c r="G920" s="217"/>
      <c r="H920" s="162"/>
      <c r="I920" s="162"/>
    </row>
    <row r="921">
      <c r="F921" s="217"/>
      <c r="G921" s="217"/>
      <c r="H921" s="162"/>
      <c r="I921" s="162"/>
    </row>
    <row r="922">
      <c r="F922" s="217"/>
      <c r="G922" s="217"/>
      <c r="H922" s="162"/>
      <c r="I922" s="162"/>
    </row>
    <row r="923">
      <c r="F923" s="217"/>
      <c r="G923" s="217"/>
      <c r="H923" s="162"/>
      <c r="I923" s="162"/>
    </row>
    <row r="924">
      <c r="F924" s="217"/>
      <c r="G924" s="217"/>
      <c r="H924" s="162"/>
      <c r="I924" s="162"/>
    </row>
    <row r="925">
      <c r="F925" s="217"/>
      <c r="G925" s="217"/>
      <c r="H925" s="162"/>
      <c r="I925" s="162"/>
    </row>
    <row r="926">
      <c r="F926" s="217"/>
      <c r="G926" s="217"/>
      <c r="H926" s="162"/>
      <c r="I926" s="162"/>
    </row>
    <row r="927">
      <c r="F927" s="217"/>
      <c r="G927" s="217"/>
      <c r="H927" s="162"/>
      <c r="I927" s="162"/>
    </row>
    <row r="928">
      <c r="F928" s="217"/>
      <c r="G928" s="217"/>
      <c r="H928" s="162"/>
      <c r="I928" s="162"/>
    </row>
    <row r="929">
      <c r="F929" s="217"/>
      <c r="G929" s="217"/>
      <c r="H929" s="162"/>
      <c r="I929" s="162"/>
    </row>
    <row r="930">
      <c r="F930" s="217"/>
      <c r="G930" s="217"/>
      <c r="H930" s="162"/>
      <c r="I930" s="162"/>
    </row>
    <row r="931">
      <c r="F931" s="217"/>
      <c r="G931" s="217"/>
      <c r="H931" s="162"/>
      <c r="I931" s="162"/>
    </row>
    <row r="932">
      <c r="F932" s="217"/>
      <c r="G932" s="217"/>
      <c r="H932" s="162"/>
      <c r="I932" s="162"/>
    </row>
    <row r="933">
      <c r="F933" s="217"/>
      <c r="G933" s="217"/>
      <c r="H933" s="162"/>
      <c r="I933" s="162"/>
    </row>
    <row r="934">
      <c r="F934" s="217"/>
      <c r="G934" s="217"/>
      <c r="H934" s="162"/>
      <c r="I934" s="162"/>
    </row>
    <row r="935">
      <c r="F935" s="217"/>
      <c r="G935" s="217"/>
      <c r="H935" s="162"/>
      <c r="I935" s="162"/>
    </row>
    <row r="936">
      <c r="F936" s="217"/>
      <c r="G936" s="217"/>
      <c r="H936" s="162"/>
      <c r="I936" s="162"/>
    </row>
    <row r="937">
      <c r="F937" s="217"/>
      <c r="G937" s="217"/>
      <c r="H937" s="162"/>
      <c r="I937" s="162"/>
    </row>
    <row r="938">
      <c r="F938" s="217"/>
      <c r="G938" s="217"/>
      <c r="H938" s="162"/>
      <c r="I938" s="162"/>
    </row>
    <row r="939">
      <c r="F939" s="217"/>
      <c r="G939" s="217"/>
      <c r="H939" s="162"/>
      <c r="I939" s="162"/>
    </row>
    <row r="940">
      <c r="F940" s="217"/>
      <c r="G940" s="217"/>
      <c r="H940" s="162"/>
      <c r="I940" s="162"/>
    </row>
    <row r="941">
      <c r="F941" s="217"/>
      <c r="G941" s="217"/>
      <c r="H941" s="162"/>
      <c r="I941" s="162"/>
    </row>
    <row r="942">
      <c r="F942" s="217"/>
      <c r="G942" s="217"/>
      <c r="H942" s="162"/>
      <c r="I942" s="162"/>
    </row>
    <row r="943">
      <c r="F943" s="217"/>
      <c r="G943" s="217"/>
      <c r="H943" s="162"/>
      <c r="I943" s="162"/>
    </row>
    <row r="944">
      <c r="F944" s="217"/>
      <c r="G944" s="217"/>
      <c r="H944" s="162"/>
      <c r="I944" s="162"/>
    </row>
    <row r="945">
      <c r="F945" s="217"/>
      <c r="G945" s="217"/>
      <c r="H945" s="162"/>
      <c r="I945" s="162"/>
    </row>
    <row r="946">
      <c r="F946" s="217"/>
      <c r="G946" s="217"/>
      <c r="H946" s="162"/>
      <c r="I946" s="162"/>
    </row>
    <row r="947">
      <c r="F947" s="217"/>
      <c r="G947" s="217"/>
      <c r="H947" s="162"/>
      <c r="I947" s="162"/>
    </row>
    <row r="948">
      <c r="F948" s="217"/>
      <c r="G948" s="217"/>
      <c r="H948" s="162"/>
      <c r="I948" s="162"/>
    </row>
    <row r="949">
      <c r="F949" s="217"/>
      <c r="G949" s="217"/>
      <c r="H949" s="162"/>
      <c r="I949" s="162"/>
    </row>
    <row r="950">
      <c r="F950" s="217"/>
      <c r="G950" s="217"/>
      <c r="H950" s="162"/>
      <c r="I950" s="162"/>
    </row>
    <row r="951">
      <c r="F951" s="217"/>
      <c r="G951" s="217"/>
      <c r="H951" s="162"/>
      <c r="I951" s="162"/>
    </row>
    <row r="952">
      <c r="F952" s="217"/>
      <c r="G952" s="217"/>
      <c r="H952" s="162"/>
      <c r="I952" s="162"/>
    </row>
    <row r="953">
      <c r="F953" s="217"/>
      <c r="G953" s="217"/>
      <c r="H953" s="162"/>
      <c r="I953" s="162"/>
    </row>
    <row r="954">
      <c r="F954" s="217"/>
      <c r="G954" s="217"/>
      <c r="H954" s="162"/>
      <c r="I954" s="162"/>
    </row>
    <row r="955">
      <c r="F955" s="217"/>
      <c r="G955" s="217"/>
      <c r="H955" s="162"/>
      <c r="I955" s="162"/>
    </row>
    <row r="956">
      <c r="F956" s="217"/>
      <c r="G956" s="217"/>
      <c r="H956" s="162"/>
      <c r="I956" s="162"/>
    </row>
    <row r="957">
      <c r="F957" s="217"/>
      <c r="G957" s="217"/>
      <c r="H957" s="162"/>
      <c r="I957" s="162"/>
    </row>
    <row r="958">
      <c r="F958" s="217"/>
      <c r="G958" s="217"/>
      <c r="H958" s="162"/>
      <c r="I958" s="162"/>
    </row>
    <row r="959">
      <c r="F959" s="217"/>
      <c r="G959" s="217"/>
      <c r="H959" s="162"/>
      <c r="I959" s="162"/>
    </row>
    <row r="960">
      <c r="F960" s="217"/>
      <c r="G960" s="217"/>
      <c r="H960" s="162"/>
      <c r="I960" s="162"/>
    </row>
    <row r="961">
      <c r="F961" s="217"/>
      <c r="G961" s="217"/>
      <c r="H961" s="162"/>
      <c r="I961" s="162"/>
    </row>
    <row r="962">
      <c r="F962" s="217"/>
      <c r="G962" s="217"/>
      <c r="H962" s="162"/>
      <c r="I962" s="162"/>
    </row>
    <row r="963">
      <c r="F963" s="217"/>
      <c r="G963" s="217"/>
      <c r="H963" s="162"/>
      <c r="I963" s="162"/>
    </row>
    <row r="964">
      <c r="F964" s="217"/>
      <c r="G964" s="217"/>
      <c r="H964" s="162"/>
      <c r="I964" s="162"/>
    </row>
    <row r="965">
      <c r="F965" s="217"/>
      <c r="G965" s="217"/>
      <c r="H965" s="162"/>
      <c r="I965" s="162"/>
    </row>
    <row r="966">
      <c r="F966" s="217"/>
      <c r="G966" s="217"/>
      <c r="H966" s="162"/>
      <c r="I966" s="162"/>
    </row>
    <row r="967">
      <c r="F967" s="217"/>
      <c r="G967" s="217"/>
      <c r="H967" s="162"/>
      <c r="I967" s="162"/>
    </row>
    <row r="968">
      <c r="F968" s="217"/>
      <c r="G968" s="217"/>
      <c r="H968" s="162"/>
      <c r="I968" s="162"/>
    </row>
    <row r="969">
      <c r="F969" s="217"/>
      <c r="G969" s="217"/>
      <c r="H969" s="162"/>
      <c r="I969" s="162"/>
    </row>
    <row r="970">
      <c r="F970" s="217"/>
      <c r="G970" s="217"/>
      <c r="H970" s="162"/>
      <c r="I970" s="162"/>
    </row>
    <row r="971">
      <c r="F971" s="217"/>
      <c r="G971" s="217"/>
      <c r="H971" s="162"/>
      <c r="I971" s="162"/>
    </row>
    <row r="972">
      <c r="F972" s="217"/>
      <c r="G972" s="217"/>
      <c r="H972" s="162"/>
      <c r="I972" s="162"/>
    </row>
    <row r="973">
      <c r="F973" s="217"/>
      <c r="G973" s="217"/>
      <c r="H973" s="162"/>
      <c r="I973" s="162"/>
    </row>
    <row r="974">
      <c r="F974" s="217"/>
      <c r="G974" s="217"/>
      <c r="H974" s="162"/>
      <c r="I974" s="162"/>
    </row>
    <row r="975">
      <c r="F975" s="217"/>
      <c r="G975" s="217"/>
      <c r="H975" s="162"/>
      <c r="I975" s="162"/>
    </row>
    <row r="976">
      <c r="F976" s="217"/>
      <c r="G976" s="217"/>
      <c r="H976" s="162"/>
      <c r="I976" s="162"/>
    </row>
    <row r="977">
      <c r="F977" s="217"/>
      <c r="G977" s="217"/>
      <c r="H977" s="162"/>
      <c r="I977" s="162"/>
    </row>
    <row r="978">
      <c r="F978" s="217"/>
      <c r="G978" s="217"/>
      <c r="H978" s="162"/>
      <c r="I978" s="162"/>
    </row>
    <row r="979">
      <c r="F979" s="217"/>
      <c r="G979" s="217"/>
      <c r="H979" s="162"/>
      <c r="I979" s="162"/>
    </row>
    <row r="980">
      <c r="F980" s="217"/>
      <c r="G980" s="217"/>
      <c r="H980" s="162"/>
      <c r="I980" s="162"/>
    </row>
    <row r="981">
      <c r="F981" s="217"/>
      <c r="G981" s="217"/>
      <c r="H981" s="162"/>
      <c r="I981" s="162"/>
    </row>
    <row r="982">
      <c r="F982" s="217"/>
      <c r="G982" s="217"/>
      <c r="H982" s="162"/>
      <c r="I982" s="162"/>
    </row>
    <row r="983">
      <c r="F983" s="217"/>
      <c r="G983" s="217"/>
      <c r="H983" s="162"/>
      <c r="I983" s="162"/>
    </row>
    <row r="984">
      <c r="F984" s="217"/>
      <c r="G984" s="217"/>
      <c r="H984" s="162"/>
      <c r="I984" s="162"/>
    </row>
    <row r="985">
      <c r="F985" s="217"/>
      <c r="G985" s="217"/>
      <c r="H985" s="162"/>
      <c r="I985" s="162"/>
    </row>
    <row r="986">
      <c r="F986" s="217"/>
      <c r="G986" s="217"/>
      <c r="H986" s="162"/>
      <c r="I986" s="162"/>
    </row>
    <row r="987">
      <c r="F987" s="217"/>
      <c r="G987" s="217"/>
      <c r="H987" s="162"/>
      <c r="I987" s="162"/>
    </row>
    <row r="988">
      <c r="F988" s="217"/>
      <c r="G988" s="217"/>
      <c r="H988" s="162"/>
      <c r="I988" s="162"/>
    </row>
    <row r="989">
      <c r="F989" s="217"/>
      <c r="G989" s="217"/>
      <c r="H989" s="162"/>
      <c r="I989" s="162"/>
    </row>
    <row r="990">
      <c r="F990" s="217"/>
      <c r="G990" s="217"/>
      <c r="H990" s="162"/>
      <c r="I990" s="162"/>
    </row>
    <row r="991">
      <c r="F991" s="217"/>
      <c r="G991" s="217"/>
      <c r="H991" s="162"/>
      <c r="I991" s="162"/>
    </row>
    <row r="992">
      <c r="F992" s="217"/>
      <c r="G992" s="217"/>
      <c r="H992" s="162"/>
      <c r="I992" s="162"/>
    </row>
    <row r="993">
      <c r="F993" s="217"/>
      <c r="G993" s="217"/>
      <c r="H993" s="162"/>
      <c r="I993" s="162"/>
    </row>
    <row r="994">
      <c r="F994" s="217"/>
      <c r="G994" s="217"/>
      <c r="H994" s="162"/>
      <c r="I994" s="162"/>
    </row>
    <row r="995">
      <c r="F995" s="217"/>
      <c r="G995" s="217"/>
      <c r="H995" s="162"/>
      <c r="I995" s="162"/>
    </row>
    <row r="996">
      <c r="F996" s="217"/>
      <c r="G996" s="217"/>
      <c r="H996" s="162"/>
      <c r="I996" s="162"/>
    </row>
    <row r="997">
      <c r="F997" s="217"/>
      <c r="G997" s="217"/>
      <c r="H997" s="162"/>
      <c r="I997" s="162"/>
    </row>
    <row r="998">
      <c r="F998" s="217"/>
      <c r="G998" s="217"/>
      <c r="H998" s="162"/>
      <c r="I998" s="162"/>
    </row>
    <row r="999">
      <c r="F999" s="217"/>
      <c r="G999" s="217"/>
      <c r="H999" s="162"/>
      <c r="I999" s="162"/>
    </row>
    <row r="1000">
      <c r="F1000" s="217"/>
      <c r="G1000" s="217"/>
      <c r="H1000" s="162"/>
      <c r="I1000" s="162"/>
    </row>
  </sheetData>
  <drawing r:id="rId1"/>
</worksheet>
</file>