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106459/Downloads/"/>
    </mc:Choice>
  </mc:AlternateContent>
  <xr:revisionPtr revIDLastSave="0" documentId="13_ncr:1_{19B6FCD5-CC5C-A24A-BF21-C69FC3AF3BBB}" xr6:coauthVersionLast="45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verall" sheetId="1" r:id="rId1"/>
    <sheet name="5F01" sheetId="4" r:id="rId2"/>
    <sheet name="5P00" sheetId="6" r:id="rId3"/>
    <sheet name="5P10" sheetId="7" r:id="rId4"/>
    <sheet name="Elective" sheetId="10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C1" i="10" l="1"/>
  <c r="D6" i="1"/>
  <c r="E8" i="1"/>
  <c r="C1" i="4" l="1"/>
  <c r="G1" i="4"/>
  <c r="C1" i="6"/>
  <c r="D5" i="1" s="1"/>
  <c r="C1" i="7"/>
  <c r="E7" i="1"/>
  <c r="J1" i="4" l="1"/>
  <c r="D4" i="1" s="1"/>
  <c r="E4" i="1" s="1"/>
  <c r="E6" i="1"/>
  <c r="E5" i="1"/>
</calcChain>
</file>

<file path=xl/sharedStrings.xml><?xml version="1.0" encoding="utf-8"?>
<sst xmlns="http://schemas.openxmlformats.org/spreadsheetml/2006/main" count="67" uniqueCount="39">
  <si>
    <t>Subject</t>
  </si>
  <si>
    <t>Code</t>
  </si>
  <si>
    <t>Weight</t>
  </si>
  <si>
    <t>Mark</t>
  </si>
  <si>
    <t>Weighted Mark</t>
  </si>
  <si>
    <t>CHYS</t>
  </si>
  <si>
    <t>5F01</t>
  </si>
  <si>
    <t>5P00</t>
  </si>
  <si>
    <t>5P10</t>
  </si>
  <si>
    <t>Total Average:</t>
  </si>
  <si>
    <t>5N01</t>
  </si>
  <si>
    <t>C</t>
  </si>
  <si>
    <t>Total Credits:</t>
  </si>
  <si>
    <t>`</t>
  </si>
  <si>
    <t>5F90</t>
  </si>
  <si>
    <t>CHYS 5P00</t>
  </si>
  <si>
    <t>Final Grade:</t>
  </si>
  <si>
    <t>Assignment Title</t>
  </si>
  <si>
    <t>Participation (including 5-min paper presentation)</t>
  </si>
  <si>
    <t>Social Forum Facilitation</t>
  </si>
  <si>
    <t>Film Critique #1</t>
  </si>
  <si>
    <t>Film Critique #2</t>
  </si>
  <si>
    <t>Term Paper</t>
  </si>
  <si>
    <t>Overall</t>
  </si>
  <si>
    <t>Participation</t>
  </si>
  <si>
    <t>Autobiographical situating</t>
  </si>
  <si>
    <t>Meta Critique</t>
  </si>
  <si>
    <t>Presentation 1</t>
  </si>
  <si>
    <t>Thesis Presentation</t>
  </si>
  <si>
    <t>Presentation 2</t>
  </si>
  <si>
    <t>Thesis Proposal</t>
  </si>
  <si>
    <t>Final Paper</t>
  </si>
  <si>
    <t>CHYS 5P10</t>
  </si>
  <si>
    <t>Essay</t>
  </si>
  <si>
    <t>Take-home Exam</t>
  </si>
  <si>
    <t>Elective</t>
  </si>
  <si>
    <r>
      <t xml:space="preserve">CHYS 5F01 </t>
    </r>
    <r>
      <rPr>
        <sz val="22"/>
        <color rgb="FF000000"/>
        <rFont val="Calibri"/>
        <family val="2"/>
      </rPr>
      <t>-</t>
    </r>
    <r>
      <rPr>
        <b/>
        <sz val="22"/>
        <color rgb="FF000000"/>
        <rFont val="Calibri"/>
        <family val="2"/>
      </rPr>
      <t xml:space="preserve"> </t>
    </r>
    <r>
      <rPr>
        <sz val="22"/>
        <color rgb="FF000000"/>
        <rFont val="Calibri"/>
        <family val="2"/>
      </rPr>
      <t>Fall</t>
    </r>
  </si>
  <si>
    <r>
      <t xml:space="preserve">CHYS 5F01 </t>
    </r>
    <r>
      <rPr>
        <sz val="22"/>
        <color rgb="FF000000"/>
        <rFont val="Calibri"/>
        <family val="2"/>
      </rPr>
      <t>- Winter</t>
    </r>
  </si>
  <si>
    <t>CHYS MA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</si>
</sst>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7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="160" workbookViewId="0">
      <selection activeCell="F2" sqref="F2"/>
    </sheetView>
  </sheetViews>
  <sheetFormatPr baseColWidth="10" defaultColWidth="8.83203125" defaultRowHeight="15" x14ac:dyDescent="0.2"/>
  <cols>
    <col min="5" max="5" width="17.83203125" customWidth="1"/>
    <col min="7" max="7" width="18" customWidth="1"/>
    <col min="10" max="10" width="7.5" customWidth="1"/>
    <col min="11" max="11" width="13.1640625" customWidth="1"/>
  </cols>
  <sheetData>
    <row r="1" spans="1:14" ht="26" x14ac:dyDescent="0.3">
      <c r="A1" s="66" t="s">
        <v>38</v>
      </c>
      <c r="B1" s="66"/>
      <c r="C1" s="66"/>
      <c r="D1" s="66"/>
      <c r="E1" s="66"/>
      <c r="F1" s="39"/>
      <c r="G1" s="41"/>
      <c r="H1" s="41"/>
      <c r="I1" s="2"/>
      <c r="J1" s="2"/>
      <c r="K1" s="2"/>
      <c r="L1" s="2"/>
    </row>
    <row r="2" spans="1:14" ht="25" customHeight="1" x14ac:dyDescent="0.2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0"/>
      <c r="G2" s="58" t="s">
        <v>12</v>
      </c>
      <c r="H2" s="49">
        <f>SUM(C4:C8)</f>
        <v>3.5</v>
      </c>
      <c r="J2" s="2"/>
    </row>
    <row r="3" spans="1:14" ht="25" customHeight="1" x14ac:dyDescent="0.2">
      <c r="A3" s="45" t="s">
        <v>5</v>
      </c>
      <c r="B3" s="45" t="s">
        <v>10</v>
      </c>
      <c r="C3" s="46">
        <v>0</v>
      </c>
      <c r="D3" s="46">
        <v>0</v>
      </c>
      <c r="E3" s="46" t="s">
        <v>11</v>
      </c>
      <c r="F3" s="40"/>
      <c r="G3" s="58" t="s">
        <v>9</v>
      </c>
      <c r="H3" s="48">
        <f>SUM(E4:E8)/H2</f>
        <v>84.5</v>
      </c>
      <c r="J3" s="2"/>
      <c r="K3" s="2"/>
      <c r="L3" s="2"/>
    </row>
    <row r="4" spans="1:14" ht="25" customHeight="1" x14ac:dyDescent="0.2">
      <c r="A4" s="45" t="s">
        <v>5</v>
      </c>
      <c r="B4" s="45" t="s">
        <v>6</v>
      </c>
      <c r="C4" s="46">
        <v>1</v>
      </c>
      <c r="D4" s="46">
        <f>'5F01'!J1</f>
        <v>80</v>
      </c>
      <c r="E4" s="46">
        <f>PRODUCT(C4:D4)</f>
        <v>80</v>
      </c>
      <c r="F4" s="39"/>
      <c r="G4" s="42"/>
      <c r="H4" s="43"/>
      <c r="I4" s="3"/>
      <c r="J4" s="2"/>
      <c r="K4" s="4"/>
      <c r="L4" s="5"/>
    </row>
    <row r="5" spans="1:14" ht="25" customHeight="1" x14ac:dyDescent="0.2">
      <c r="A5" s="45" t="s">
        <v>5</v>
      </c>
      <c r="B5" s="45" t="s">
        <v>7</v>
      </c>
      <c r="C5" s="46">
        <v>0.5</v>
      </c>
      <c r="D5" s="46">
        <f>'5P00'!C1</f>
        <v>90</v>
      </c>
      <c r="E5" s="46">
        <f>PRODUCT(C5:D5)</f>
        <v>45</v>
      </c>
      <c r="F5" s="39"/>
    </row>
    <row r="6" spans="1:14" ht="25" customHeight="1" x14ac:dyDescent="0.2">
      <c r="A6" s="45" t="s">
        <v>5</v>
      </c>
      <c r="B6" s="45" t="s">
        <v>8</v>
      </c>
      <c r="C6" s="46">
        <v>0.5</v>
      </c>
      <c r="D6" s="46">
        <f>'5P10'!C1</f>
        <v>86.5</v>
      </c>
      <c r="E6" s="46">
        <f>PRODUCT(C6:D6)</f>
        <v>43.25</v>
      </c>
      <c r="F6" s="39"/>
    </row>
    <row r="7" spans="1:14" ht="25" customHeight="1" x14ac:dyDescent="0.2">
      <c r="A7" s="45" t="s">
        <v>5</v>
      </c>
      <c r="B7" s="45" t="s">
        <v>14</v>
      </c>
      <c r="C7" s="46">
        <v>1</v>
      </c>
      <c r="D7" s="46">
        <v>90</v>
      </c>
      <c r="E7" s="46">
        <f>C7*D7</f>
        <v>90</v>
      </c>
    </row>
    <row r="8" spans="1:14" ht="25" customHeight="1" x14ac:dyDescent="0.2">
      <c r="A8" s="45" t="s">
        <v>35</v>
      </c>
      <c r="B8" s="45"/>
      <c r="C8" s="46">
        <v>0.5</v>
      </c>
      <c r="D8" s="46">
        <v>75</v>
      </c>
      <c r="E8" s="46">
        <f>C8*D8</f>
        <v>37.5</v>
      </c>
      <c r="N8" t="s">
        <v>13</v>
      </c>
    </row>
    <row r="11" spans="1:14" x14ac:dyDescent="0.2">
      <c r="A11" s="2"/>
      <c r="B11" s="2"/>
      <c r="C11" s="3"/>
      <c r="D11" s="3"/>
      <c r="E11" s="3"/>
    </row>
    <row r="12" spans="1:14" x14ac:dyDescent="0.2">
      <c r="A12" s="2"/>
      <c r="B12" s="2"/>
      <c r="C12" s="3"/>
      <c r="D12" s="3"/>
      <c r="E12" s="3"/>
    </row>
    <row r="13" spans="1:14" x14ac:dyDescent="0.2">
      <c r="A13" s="2"/>
      <c r="B13" s="2"/>
      <c r="C13" s="3"/>
      <c r="D13" s="3"/>
      <c r="E13" s="3"/>
    </row>
    <row r="14" spans="1:14" x14ac:dyDescent="0.2">
      <c r="A14" s="2"/>
      <c r="B14" s="2"/>
      <c r="C14" s="3"/>
      <c r="D14" s="3"/>
      <c r="E14" s="3"/>
    </row>
    <row r="15" spans="1:14" x14ac:dyDescent="0.2">
      <c r="A15" s="2"/>
      <c r="B15" s="2"/>
      <c r="C15" s="3"/>
      <c r="D15" s="3"/>
      <c r="E15" s="3"/>
    </row>
    <row r="16" spans="1:14" x14ac:dyDescent="0.2">
      <c r="A16" s="2"/>
      <c r="B16" s="2"/>
      <c r="C16" s="3"/>
      <c r="D16" s="3"/>
      <c r="E16" s="3"/>
    </row>
    <row r="17" spans="1:5" x14ac:dyDescent="0.2">
      <c r="A17" s="2"/>
      <c r="B17" s="2"/>
      <c r="C17" s="3"/>
      <c r="D17" s="3"/>
      <c r="E17" s="3"/>
    </row>
    <row r="18" spans="1:5" x14ac:dyDescent="0.2">
      <c r="A18" s="2"/>
      <c r="B18" s="2"/>
      <c r="C18" s="3"/>
      <c r="D18" s="3"/>
      <c r="E18" s="3"/>
    </row>
    <row r="19" spans="1:5" x14ac:dyDescent="0.2">
      <c r="A19" s="2"/>
      <c r="B19" s="2"/>
      <c r="C19" s="3"/>
      <c r="D19" s="3"/>
      <c r="E19" s="8"/>
    </row>
    <row r="20" spans="1:5" x14ac:dyDescent="0.2">
      <c r="A20" s="2"/>
      <c r="B20" s="2"/>
      <c r="C20" s="3"/>
      <c r="D20" s="3"/>
      <c r="E20" s="7"/>
    </row>
    <row r="21" spans="1:5" x14ac:dyDescent="0.2">
      <c r="A21" s="2"/>
      <c r="B21" s="2"/>
      <c r="C21" s="3"/>
      <c r="D21" s="3"/>
      <c r="E21" s="8"/>
    </row>
    <row r="22" spans="1:5" x14ac:dyDescent="0.2">
      <c r="A22" s="2"/>
      <c r="B22" s="2"/>
      <c r="C22" s="3"/>
      <c r="D22" s="3"/>
      <c r="E22" s="8"/>
    </row>
    <row r="23" spans="1:5" x14ac:dyDescent="0.2">
      <c r="A23" s="2"/>
      <c r="B23" s="2"/>
      <c r="C23" s="3"/>
      <c r="D23" s="3"/>
      <c r="E23" s="3"/>
    </row>
    <row r="24" spans="1:5" x14ac:dyDescent="0.2">
      <c r="A24" s="2"/>
      <c r="B24" s="2"/>
      <c r="C24" s="3"/>
      <c r="D24" s="3"/>
      <c r="E24" s="3"/>
    </row>
    <row r="25" spans="1:5" x14ac:dyDescent="0.2">
      <c r="A25" s="2"/>
      <c r="B25" s="2"/>
      <c r="C25" s="3"/>
      <c r="D25" s="3"/>
      <c r="E25" s="3"/>
    </row>
    <row r="26" spans="1:5" x14ac:dyDescent="0.2">
      <c r="A26" s="2"/>
      <c r="B26" s="2"/>
      <c r="C26" s="6"/>
      <c r="D26" s="3"/>
      <c r="E26" s="3"/>
    </row>
    <row r="27" spans="1:5" x14ac:dyDescent="0.2">
      <c r="A27" s="2"/>
      <c r="B27" s="2"/>
      <c r="C27" s="6"/>
      <c r="D27" s="3"/>
      <c r="E27" s="3"/>
    </row>
    <row r="28" spans="1:5" x14ac:dyDescent="0.2">
      <c r="A28" s="2"/>
      <c r="B28" s="2"/>
      <c r="C28" s="6"/>
      <c r="D28" s="3"/>
      <c r="E28" s="3"/>
    </row>
    <row r="29" spans="1:5" x14ac:dyDescent="0.2">
      <c r="A29" s="2"/>
      <c r="B29" s="2"/>
      <c r="C29" s="6"/>
      <c r="D29" s="3"/>
      <c r="E29" s="3"/>
    </row>
    <row r="30" spans="1:5" x14ac:dyDescent="0.2">
      <c r="A30" s="2"/>
      <c r="B30" s="2"/>
      <c r="C30" s="6"/>
      <c r="D30" s="3"/>
      <c r="E30" s="3"/>
    </row>
    <row r="31" spans="1:5" x14ac:dyDescent="0.2">
      <c r="A31" s="2"/>
      <c r="B31" s="2"/>
      <c r="C31" s="6"/>
      <c r="D31" s="3"/>
      <c r="E31" s="7"/>
    </row>
    <row r="32" spans="1:5" x14ac:dyDescent="0.2">
      <c r="A32" s="2"/>
      <c r="B32" s="2"/>
      <c r="C32" s="6"/>
      <c r="D32" s="3"/>
      <c r="E32" s="3"/>
    </row>
    <row r="33" spans="1:5" x14ac:dyDescent="0.2">
      <c r="A33" s="2"/>
      <c r="B33" s="2"/>
      <c r="C33" s="6"/>
      <c r="D33" s="3"/>
      <c r="E33" s="3"/>
    </row>
    <row r="34" spans="1:5" x14ac:dyDescent="0.2">
      <c r="A34" s="2"/>
      <c r="B34" s="2"/>
      <c r="C34" s="6"/>
      <c r="D34" s="3"/>
      <c r="E34" s="3"/>
    </row>
    <row r="35" spans="1:5" x14ac:dyDescent="0.2">
      <c r="A35" s="2"/>
      <c r="B35" s="2"/>
      <c r="C35" s="6"/>
      <c r="D35" s="3"/>
      <c r="E35" s="3"/>
    </row>
    <row r="36" spans="1:5" x14ac:dyDescent="0.2">
      <c r="A36" s="2"/>
      <c r="B36" s="2"/>
      <c r="C36" s="6"/>
      <c r="D36" s="3"/>
      <c r="E36" s="3"/>
    </row>
    <row r="37" spans="1:5" x14ac:dyDescent="0.2">
      <c r="A37" s="2"/>
      <c r="B37" s="2"/>
      <c r="C37" s="3"/>
      <c r="D37" s="3"/>
      <c r="E37" s="3"/>
    </row>
    <row r="38" spans="1:5" x14ac:dyDescent="0.2">
      <c r="A38" s="2"/>
      <c r="B38" s="2"/>
      <c r="C38" s="6"/>
      <c r="D38" s="3"/>
      <c r="E38" s="3"/>
    </row>
    <row r="39" spans="1:5" x14ac:dyDescent="0.2">
      <c r="A39" s="2"/>
      <c r="B39" s="2"/>
      <c r="C39" s="6"/>
      <c r="D39" s="3"/>
      <c r="E39" s="3"/>
    </row>
    <row r="40" spans="1:5" x14ac:dyDescent="0.2">
      <c r="A40" s="2"/>
      <c r="B40" s="2"/>
      <c r="C40" s="3"/>
      <c r="D40" s="3"/>
      <c r="E40" s="3"/>
    </row>
    <row r="41" spans="1:5" x14ac:dyDescent="0.2">
      <c r="C41" s="1"/>
      <c r="D41" s="1"/>
      <c r="E41" s="1"/>
    </row>
    <row r="42" spans="1:5" x14ac:dyDescent="0.2">
      <c r="C42" s="1"/>
      <c r="D42" s="1"/>
      <c r="E42" s="1"/>
    </row>
    <row r="43" spans="1:5" x14ac:dyDescent="0.2">
      <c r="C43" s="1"/>
      <c r="D43" s="1"/>
      <c r="E43" s="1"/>
    </row>
    <row r="44" spans="1:5" x14ac:dyDescent="0.2">
      <c r="C44" s="1"/>
      <c r="D44" s="1"/>
      <c r="E44" s="1"/>
    </row>
    <row r="45" spans="1:5" x14ac:dyDescent="0.2">
      <c r="C45" s="1"/>
      <c r="D45" s="1"/>
      <c r="E45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E2F3-BDF8-494A-855A-7176546DEE0B}">
  <dimension ref="A1:P1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34.33203125" customWidth="1"/>
    <col min="2" max="2" width="11.5" customWidth="1"/>
    <col min="3" max="3" width="12.83203125" customWidth="1"/>
    <col min="5" max="5" width="35.6640625" customWidth="1"/>
    <col min="6" max="6" width="12.5" customWidth="1"/>
    <col min="7" max="7" width="12.6640625" customWidth="1"/>
    <col min="8" max="8" width="8" customWidth="1"/>
    <col min="9" max="9" width="16.6640625" customWidth="1"/>
    <col min="10" max="10" width="11.6640625" customWidth="1"/>
    <col min="11" max="11" width="16" customWidth="1"/>
    <col min="12" max="12" width="27" customWidth="1"/>
    <col min="15" max="15" width="12.33203125" customWidth="1"/>
  </cols>
  <sheetData>
    <row r="1" spans="1:16" ht="48" customHeight="1" x14ac:dyDescent="0.25">
      <c r="A1" s="60" t="s">
        <v>36</v>
      </c>
      <c r="B1" s="61" t="s">
        <v>16</v>
      </c>
      <c r="C1" s="62">
        <f>SUM(B3*C3,B4*C4,B5*C5,B6*C6,B7*C7,B8*C8)/2</f>
        <v>40</v>
      </c>
      <c r="E1" s="60" t="s">
        <v>37</v>
      </c>
      <c r="F1" s="61" t="s">
        <v>16</v>
      </c>
      <c r="G1" s="62">
        <f>SUM(F3*G3,F4*G4,F5*G5,F6*G6)/2</f>
        <v>40</v>
      </c>
      <c r="I1" s="63" t="s">
        <v>23</v>
      </c>
      <c r="J1" s="62">
        <f>C1+G1</f>
        <v>80</v>
      </c>
      <c r="K1" s="54"/>
      <c r="L1" s="18"/>
      <c r="M1" s="19"/>
      <c r="N1" s="19"/>
      <c r="O1" s="20"/>
      <c r="P1" s="21"/>
    </row>
    <row r="2" spans="1:16" ht="32.25" customHeight="1" x14ac:dyDescent="0.25">
      <c r="A2" s="56" t="s">
        <v>17</v>
      </c>
      <c r="B2" s="57" t="s">
        <v>3</v>
      </c>
      <c r="C2" s="57" t="s">
        <v>2</v>
      </c>
      <c r="E2" s="58" t="s">
        <v>17</v>
      </c>
      <c r="F2" s="59" t="s">
        <v>3</v>
      </c>
      <c r="G2" s="59" t="s">
        <v>2</v>
      </c>
      <c r="J2" s="54"/>
      <c r="K2" s="54"/>
      <c r="L2" s="22"/>
      <c r="M2" s="23"/>
      <c r="N2" s="23"/>
      <c r="O2" s="24"/>
      <c r="P2" s="19"/>
    </row>
    <row r="3" spans="1:16" ht="32.25" customHeight="1" x14ac:dyDescent="0.25">
      <c r="A3" s="47" t="s">
        <v>24</v>
      </c>
      <c r="B3" s="48">
        <v>80</v>
      </c>
      <c r="C3" s="49">
        <v>0.2</v>
      </c>
      <c r="E3" s="47" t="s">
        <v>24</v>
      </c>
      <c r="F3" s="48">
        <v>80</v>
      </c>
      <c r="G3" s="49">
        <v>0.25</v>
      </c>
      <c r="J3" s="54"/>
      <c r="K3" s="54"/>
      <c r="L3" s="25"/>
      <c r="M3" s="26"/>
      <c r="N3" s="21"/>
      <c r="O3" s="22"/>
      <c r="P3" s="19"/>
    </row>
    <row r="4" spans="1:16" ht="32.25" customHeight="1" x14ac:dyDescent="0.25">
      <c r="A4" s="50" t="s">
        <v>25</v>
      </c>
      <c r="B4" s="48">
        <v>80</v>
      </c>
      <c r="C4" s="49">
        <v>0.2</v>
      </c>
      <c r="E4" s="50" t="s">
        <v>26</v>
      </c>
      <c r="F4" s="48">
        <v>80</v>
      </c>
      <c r="G4" s="49">
        <v>0.25</v>
      </c>
      <c r="J4" s="54"/>
      <c r="K4" s="54"/>
      <c r="L4" s="27"/>
      <c r="M4" s="28"/>
      <c r="N4" s="21"/>
      <c r="O4" s="22"/>
      <c r="P4" s="19"/>
    </row>
    <row r="5" spans="1:16" ht="32.25" customHeight="1" x14ac:dyDescent="0.25">
      <c r="A5" s="47" t="s">
        <v>27</v>
      </c>
      <c r="B5" s="48">
        <v>80</v>
      </c>
      <c r="C5" s="49">
        <v>0.15</v>
      </c>
      <c r="E5" s="47" t="s">
        <v>28</v>
      </c>
      <c r="F5" s="48">
        <v>80</v>
      </c>
      <c r="G5" s="49">
        <v>0.2</v>
      </c>
      <c r="J5" s="54"/>
      <c r="K5" s="54"/>
      <c r="L5" s="25"/>
      <c r="M5" s="28"/>
      <c r="N5" s="21"/>
      <c r="O5" s="22"/>
      <c r="P5" s="19"/>
    </row>
    <row r="6" spans="1:16" ht="32.25" customHeight="1" x14ac:dyDescent="0.25">
      <c r="A6" s="47" t="s">
        <v>29</v>
      </c>
      <c r="B6" s="48">
        <v>80</v>
      </c>
      <c r="C6" s="49">
        <v>0.15</v>
      </c>
      <c r="E6" s="52" t="s">
        <v>30</v>
      </c>
      <c r="F6" s="48">
        <v>80</v>
      </c>
      <c r="G6" s="49">
        <v>0.3</v>
      </c>
      <c r="J6" s="54"/>
      <c r="K6" s="54"/>
      <c r="L6" s="29"/>
      <c r="M6" s="30"/>
      <c r="N6" s="21"/>
      <c r="O6" s="22"/>
      <c r="P6" s="19"/>
    </row>
    <row r="7" spans="1:16" ht="32.25" customHeight="1" x14ac:dyDescent="0.25">
      <c r="A7" s="51" t="s">
        <v>31</v>
      </c>
      <c r="B7" s="48">
        <v>80</v>
      </c>
      <c r="C7" s="49">
        <v>0.3</v>
      </c>
      <c r="J7" s="54"/>
      <c r="K7" s="54"/>
      <c r="L7" s="31"/>
      <c r="M7" s="32"/>
      <c r="N7" s="32"/>
      <c r="O7" s="19"/>
      <c r="P7" s="19"/>
    </row>
    <row r="8" spans="1:16" ht="27.75" customHeight="1" x14ac:dyDescent="0.25">
      <c r="B8" s="10"/>
      <c r="C8" s="10"/>
      <c r="J8" s="54"/>
      <c r="K8" s="54"/>
      <c r="L8" s="18"/>
      <c r="M8" s="19"/>
      <c r="N8" s="33"/>
      <c r="O8" s="34"/>
      <c r="P8" s="21"/>
    </row>
    <row r="9" spans="1:16" ht="15" customHeight="1" x14ac:dyDescent="0.2">
      <c r="J9" s="54"/>
      <c r="K9" s="54"/>
      <c r="L9" s="35"/>
      <c r="M9" s="21"/>
      <c r="N9" s="21"/>
      <c r="O9" s="36"/>
      <c r="P9" s="19"/>
    </row>
    <row r="10" spans="1:16" ht="15" customHeight="1" x14ac:dyDescent="0.2">
      <c r="I10" s="17"/>
      <c r="J10" s="55"/>
      <c r="K10" s="55"/>
      <c r="L10" s="37"/>
      <c r="M10" s="21"/>
      <c r="N10" s="21"/>
      <c r="O10" s="38"/>
      <c r="P10" s="19"/>
    </row>
    <row r="11" spans="1:16" x14ac:dyDescent="0.2">
      <c r="I11" s="15"/>
      <c r="J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4B17-BFC7-4584-9F6E-DC60156AA18E}">
  <dimension ref="A1:C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68.1640625" customWidth="1"/>
    <col min="2" max="2" width="11.5" customWidth="1"/>
    <col min="3" max="3" width="12.83203125" customWidth="1"/>
  </cols>
  <sheetData>
    <row r="1" spans="1:3" ht="52" customHeight="1" x14ac:dyDescent="0.2">
      <c r="A1" s="64" t="s">
        <v>15</v>
      </c>
      <c r="B1" s="61" t="s">
        <v>16</v>
      </c>
      <c r="C1" s="62">
        <f>SUM(B3*C3,B4*C4,B5*C5,B6*C6,B7*C7)</f>
        <v>90</v>
      </c>
    </row>
    <row r="2" spans="1:3" ht="33" customHeight="1" x14ac:dyDescent="0.2">
      <c r="A2" s="58" t="s">
        <v>17</v>
      </c>
      <c r="B2" s="59" t="s">
        <v>3</v>
      </c>
      <c r="C2" s="59" t="s">
        <v>2</v>
      </c>
    </row>
    <row r="3" spans="1:3" ht="30" customHeight="1" x14ac:dyDescent="0.2">
      <c r="A3" s="47" t="s">
        <v>18</v>
      </c>
      <c r="B3" s="48">
        <v>90</v>
      </c>
      <c r="C3" s="49">
        <v>0.2</v>
      </c>
    </row>
    <row r="4" spans="1:3" ht="30" customHeight="1" x14ac:dyDescent="0.2">
      <c r="A4" s="47" t="s">
        <v>19</v>
      </c>
      <c r="B4" s="48">
        <v>90</v>
      </c>
      <c r="C4" s="49">
        <v>0.2</v>
      </c>
    </row>
    <row r="5" spans="1:3" ht="30" customHeight="1" x14ac:dyDescent="0.2">
      <c r="A5" s="47" t="s">
        <v>20</v>
      </c>
      <c r="B5" s="48">
        <v>90</v>
      </c>
      <c r="C5" s="49">
        <v>0.15</v>
      </c>
    </row>
    <row r="6" spans="1:3" ht="30" customHeight="1" x14ac:dyDescent="0.2">
      <c r="A6" s="47" t="s">
        <v>21</v>
      </c>
      <c r="B6" s="48">
        <v>90</v>
      </c>
      <c r="C6" s="49">
        <v>0.15</v>
      </c>
    </row>
    <row r="7" spans="1:3" ht="30" customHeight="1" x14ac:dyDescent="0.2">
      <c r="A7" s="47" t="s">
        <v>22</v>
      </c>
      <c r="B7" s="48">
        <v>90</v>
      </c>
      <c r="C7" s="49">
        <v>0.3</v>
      </c>
    </row>
    <row r="8" spans="1:3" ht="24" customHeight="1" x14ac:dyDescent="0.2">
      <c r="A8" s="12"/>
      <c r="B8" s="9"/>
      <c r="C8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A395-4663-42D3-86B7-35278234BA62}">
  <dimension ref="A1:C8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36" customWidth="1"/>
    <col min="2" max="2" width="11.5" customWidth="1"/>
    <col min="3" max="3" width="12.83203125" customWidth="1"/>
  </cols>
  <sheetData>
    <row r="1" spans="1:3" ht="45.75" customHeight="1" x14ac:dyDescent="0.25">
      <c r="A1" s="64" t="s">
        <v>32</v>
      </c>
      <c r="B1" s="53" t="s">
        <v>16</v>
      </c>
      <c r="C1" s="62">
        <f>SUM(B3*C3,B4*C4,B5*C5,B6*C6,B7*C7,B8*C8)</f>
        <v>86.5</v>
      </c>
    </row>
    <row r="2" spans="1:3" ht="32.25" customHeight="1" x14ac:dyDescent="0.2">
      <c r="A2" s="58" t="s">
        <v>17</v>
      </c>
      <c r="B2" s="59" t="s">
        <v>3</v>
      </c>
      <c r="C2" s="59" t="s">
        <v>2</v>
      </c>
    </row>
    <row r="3" spans="1:3" ht="32.25" customHeight="1" x14ac:dyDescent="0.2">
      <c r="A3" s="47" t="s">
        <v>33</v>
      </c>
      <c r="B3" s="48">
        <v>85</v>
      </c>
      <c r="C3" s="49">
        <v>0.4</v>
      </c>
    </row>
    <row r="4" spans="1:3" ht="32.25" customHeight="1" x14ac:dyDescent="0.2">
      <c r="A4" s="47" t="s">
        <v>24</v>
      </c>
      <c r="B4" s="48">
        <v>85</v>
      </c>
      <c r="C4" s="49">
        <v>0.3</v>
      </c>
    </row>
    <row r="5" spans="1:3" ht="32.25" customHeight="1" x14ac:dyDescent="0.2">
      <c r="A5" s="47" t="s">
        <v>34</v>
      </c>
      <c r="B5" s="48">
        <v>90</v>
      </c>
      <c r="C5" s="49">
        <v>0.3</v>
      </c>
    </row>
    <row r="6" spans="1:3" ht="32.25" customHeight="1" x14ac:dyDescent="0.2">
      <c r="A6" s="14"/>
      <c r="B6" s="13"/>
      <c r="C6" s="13"/>
    </row>
    <row r="7" spans="1:3" ht="24" customHeight="1" x14ac:dyDescent="0.2">
      <c r="A7" s="11"/>
      <c r="B7" s="10"/>
      <c r="C7" s="10"/>
    </row>
    <row r="8" spans="1:3" ht="24" customHeight="1" x14ac:dyDescent="0.2">
      <c r="A8" s="12"/>
      <c r="B8" s="10"/>
      <c r="C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6B1A-3977-974C-AB48-2B84F6D11D8C}">
  <dimension ref="A1:C8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6" customWidth="1"/>
    <col min="2" max="2" width="11.5" customWidth="1"/>
    <col min="3" max="3" width="12.83203125" customWidth="1"/>
  </cols>
  <sheetData>
    <row r="1" spans="1:3" ht="45.75" customHeight="1" x14ac:dyDescent="0.25">
      <c r="A1" s="64" t="s">
        <v>35</v>
      </c>
      <c r="B1" s="53" t="s">
        <v>16</v>
      </c>
      <c r="C1" s="62">
        <f>SUM(B3*C3,B4*C4,B5*C5,B6*C6,B7*C7,B8*C8)</f>
        <v>86.5</v>
      </c>
    </row>
    <row r="2" spans="1:3" ht="32.25" customHeight="1" x14ac:dyDescent="0.2">
      <c r="A2" s="58" t="s">
        <v>17</v>
      </c>
      <c r="B2" s="59" t="s">
        <v>3</v>
      </c>
      <c r="C2" s="59" t="s">
        <v>2</v>
      </c>
    </row>
    <row r="3" spans="1:3" ht="32.25" customHeight="1" x14ac:dyDescent="0.2">
      <c r="A3" s="47" t="s">
        <v>33</v>
      </c>
      <c r="B3" s="48">
        <v>85</v>
      </c>
      <c r="C3" s="49">
        <v>0.4</v>
      </c>
    </row>
    <row r="4" spans="1:3" ht="32.25" customHeight="1" x14ac:dyDescent="0.2">
      <c r="A4" s="47" t="s">
        <v>24</v>
      </c>
      <c r="B4" s="48">
        <v>85</v>
      </c>
      <c r="C4" s="49">
        <v>0.3</v>
      </c>
    </row>
    <row r="5" spans="1:3" ht="32.25" customHeight="1" x14ac:dyDescent="0.2">
      <c r="A5" s="47" t="s">
        <v>34</v>
      </c>
      <c r="B5" s="48">
        <v>90</v>
      </c>
      <c r="C5" s="49">
        <v>0.3</v>
      </c>
    </row>
    <row r="6" spans="1:3" ht="32.25" customHeight="1" x14ac:dyDescent="0.2">
      <c r="A6" s="14"/>
      <c r="B6" s="13"/>
      <c r="C6" s="13"/>
    </row>
    <row r="7" spans="1:3" ht="24" customHeight="1" x14ac:dyDescent="0.2">
      <c r="A7" s="11"/>
      <c r="B7" s="10"/>
      <c r="C7" s="10"/>
    </row>
    <row r="8" spans="1:3" ht="24" customHeight="1" x14ac:dyDescent="0.2">
      <c r="A8" s="12"/>
      <c r="B8" s="10"/>
      <c r="C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5F01</vt:lpstr>
      <vt:lpstr>5P00</vt:lpstr>
      <vt:lpstr>5P10</vt:lpstr>
      <vt:lpstr>Elective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CHYS MA Marks and Credits Tracking Spreadsheet</dc:title>
  <dc:subject/>
  <dc:creator/>
  <cp:keywords/>
  <dc:description/>
  <cp:lastModifiedBy>Microsoft Office User</cp:lastModifiedBy>
  <cp:revision/>
  <dcterms:created xsi:type="dcterms:W3CDTF">2020-09-13T21:29:16Z</dcterms:created>
  <dcterms:modified xsi:type="dcterms:W3CDTF">2023-12-11T04:20:28Z</dcterms:modified>
  <cp:category/>
  <cp:contentStatus/>
</cp:coreProperties>
</file>