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tables/table1.xml" ContentType="application/vnd.openxmlformats-officedocument.spreadsheetml.table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6360" yWindow="405" windowWidth="6375" windowHeight="7935"/>
  </bookViews>
  <sheets>
    <sheet name="Resumen" sheetId="2" r:id="rId1"/>
    <sheet name="Casos de Prueba" sheetId="1" r:id="rId2"/>
    <sheet name="Tablas" sheetId="4" r:id="rId3"/>
  </sheets>
  <definedNames>
    <definedName name="_xlnm._FilterDatabase" localSheetId="1" hidden="1">'Casos de Prueba'!$A$12:$H$13</definedName>
    <definedName name="_xlnm._FilterDatabase" localSheetId="0" hidden="1">Resumen!$A$14:$B$16</definedName>
    <definedName name="_xlnm._FilterDatabase" localSheetId="2" hidden="1">Tablas!$B$33:$B$38</definedName>
    <definedName name="_xlnm.Print_Area" localSheetId="1">'Casos de Prueba'!$A:$H</definedName>
    <definedName name="_xlnm.Print_Area" localSheetId="0">Resumen!$A:$J</definedName>
    <definedName name="_xlnm.Print_Area" localSheetId="2">Tablas!$B:$H</definedName>
    <definedName name="CP">#REF!</definedName>
    <definedName name="Criticidad" localSheetId="2">Tablas!$B$20:$B$22</definedName>
    <definedName name="Criticidad">Tablas!$B$20:$B$22</definedName>
    <definedName name="Elemento" localSheetId="2">Tablas!$B$3:$B$17</definedName>
    <definedName name="Elemento">Tablas!$B$3:$B$17</definedName>
    <definedName name="Estado" localSheetId="2">Tablas!#REF!</definedName>
    <definedName name="IdFun">Tablas!$B$3:$B$17</definedName>
    <definedName name="ReqTest">#REF!</definedName>
    <definedName name="Resultado" localSheetId="2">Tablas!$B$25:$B$30</definedName>
    <definedName name="Resultado">Tablas!$B$25:$B$30</definedName>
    <definedName name="RESULTADO_OBTENIDO">Tablas!$B$24:$B$30</definedName>
    <definedName name="Tester">Tablas!$B$34:$B$38</definedName>
    <definedName name="_xlnm.Print_Titles" localSheetId="1">'Casos de Prueba'!$1:$3</definedName>
    <definedName name="_xlnm.Print_Titles" localSheetId="0">Resumen!$1:$3</definedName>
    <definedName name="_xlnm.Print_Titles" localSheetId="2">Tablas!#REF!</definedName>
  </definedNames>
  <calcPr calcId="125725"/>
</workbook>
</file>

<file path=xl/calcChain.xml><?xml version="1.0" encoding="utf-8"?>
<calcChain xmlns="http://schemas.openxmlformats.org/spreadsheetml/2006/main">
  <c r="F32" i="2"/>
  <c r="F27"/>
  <c r="F28" l="1"/>
  <c r="F29"/>
  <c r="F30"/>
  <c r="F31"/>
  <c r="F33" l="1"/>
  <c r="G29" l="1"/>
  <c r="E23"/>
  <c r="F23"/>
  <c r="G27"/>
  <c r="G31"/>
  <c r="G28"/>
  <c r="G30"/>
  <c r="G32"/>
  <c r="G23"/>
  <c r="G33" l="1"/>
</calcChain>
</file>

<file path=xl/comments1.xml><?xml version="1.0" encoding="utf-8"?>
<comments xmlns="http://schemas.openxmlformats.org/spreadsheetml/2006/main">
  <authors>
    <author>xm07061</author>
    <author>Sergio Varela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 xml:space="preserve">Para México se debe colocar la palabra:  Aplicación.
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 xml:space="preserve">Colocar el nombre del Proyecto
</t>
        </r>
      </text>
    </comment>
    <comment ref="A10" authorId="1">
      <text>
        <r>
          <rPr>
            <sz val="8"/>
            <color indexed="12"/>
            <rFont val="Tahoma"/>
            <family val="2"/>
          </rPr>
          <t>[Identificar el tipo de prueba que se va a detallar. Las opciones son:]
- Pruebas Unitarias
- Pruebas de Ensamblaje
- Pruebas del Sistema
- Pruebas de Integración
- Pruebas Técnicas
- Pruebas de Aceptación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14" authorId="1">
      <text>
        <r>
          <rPr>
            <sz val="8"/>
            <color indexed="12"/>
            <rFont val="Tahoma"/>
            <family val="2"/>
          </rPr>
          <t xml:space="preserve">[Identificar para qué tipo de elemento se va a definir el caso de prueba. Por defecto el elemento a probar será Proceso/ Caso de Uso, aunque se podrán indicar otras opciones:]
 - Programas / Componentes
- Requisitos del Cliente
- Componente de Arquitectura / Infraestructura
- Componentes propios
- Pruebas de Conversión
- Pruebas de Convivencia
- Integración en los ciclos
- Transición de estados
- Concurrencia de procesos
- Rendimiento de procesos
- Tratamiento de errores
- Seguridad de la aplicación
- Parametrización de Tablas
- Otros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14" authorId="1">
      <text>
        <r>
          <rPr>
            <sz val="8"/>
            <color indexed="12"/>
            <rFont val="Tahoma"/>
            <family val="2"/>
          </rPr>
          <t>[Fecha de ejecución de los casos de prueba, especificando la Fecha de Inicio de ejecución  (dd/mm/aaaa) y la Fecha de Fin (dd/mm/aaaa)]</t>
        </r>
      </text>
    </comment>
    <comment ref="A19" authorId="1">
      <text>
        <r>
          <rPr>
            <sz val="8"/>
            <color indexed="12"/>
            <rFont val="Tahoma"/>
            <family val="2"/>
          </rPr>
          <t>[Descripción de la funcionalidad o nombre del caso de uso que se va a probar]</t>
        </r>
      </text>
    </comment>
    <comment ref="J19" authorId="1">
      <text>
        <r>
          <rPr>
            <sz val="8"/>
            <color indexed="12"/>
            <rFont val="Tahoma"/>
            <family val="2"/>
          </rPr>
          <t>[Criticidad del requisito de prueba: ALTA, MEDIA o BAJA]</t>
        </r>
      </text>
    </comment>
  </commentList>
</comments>
</file>

<file path=xl/comments2.xml><?xml version="1.0" encoding="utf-8"?>
<comments xmlns="http://schemas.openxmlformats.org/spreadsheetml/2006/main">
  <authors>
    <author>xm07061</author>
    <author>Sergio Varela</author>
    <author>Eduardo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 xml:space="preserve">Nombre del Tester que ejecutará los casos de prueba
</t>
        </r>
      </text>
    </comment>
    <comment ref="A12" authorId="1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12" authorId="1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C12" authorId="1">
      <text>
        <r>
          <rPr>
            <sz val="8"/>
            <color indexed="12"/>
            <rFont val="Tahoma"/>
            <family val="2"/>
          </rPr>
          <t>Codificación de la condición de caso de uso</t>
        </r>
      </text>
    </comment>
    <comment ref="D12" authorId="1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12" authorId="1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F12" authorId="1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caso.]</t>
        </r>
      </text>
    </comment>
    <comment ref="G12" authorId="2">
      <text>
        <r>
          <rPr>
            <b/>
            <sz val="9"/>
            <color indexed="81"/>
            <rFont val="Tahoma"/>
            <family val="2"/>
          </rPr>
          <t xml:space="preserve">Link a Incidencia </t>
        </r>
        <r>
          <rPr>
            <sz val="9"/>
            <color indexed="81"/>
            <rFont val="Tahoma"/>
            <family val="2"/>
          </rPr>
          <t xml:space="preserve">ó Evidencia de Ejecución del Caso de Prueba
</t>
        </r>
      </text>
    </comment>
  </commentList>
</comments>
</file>

<file path=xl/sharedStrings.xml><?xml version="1.0" encoding="utf-8"?>
<sst xmlns="http://schemas.openxmlformats.org/spreadsheetml/2006/main" count="108" uniqueCount="92">
  <si>
    <t>Prioridad</t>
  </si>
  <si>
    <t>Elemento a probar:</t>
  </si>
  <si>
    <t>Descripción</t>
  </si>
  <si>
    <t>Observaciones</t>
  </si>
  <si>
    <t>Fecha</t>
  </si>
  <si>
    <t>Autor Modificación</t>
  </si>
  <si>
    <t>Versión</t>
  </si>
  <si>
    <t>(Se considerá por defecto que el responsable de las pruebas es el responsable del proyecto, en caso contrario detallar el nombre y departamento)</t>
  </si>
  <si>
    <r>
      <t xml:space="preserve">Caso </t>
    </r>
    <r>
      <rPr>
        <sz val="10"/>
        <color indexed="10"/>
        <rFont val="Wingdings"/>
        <charset val="2"/>
      </rPr>
      <t>þ</t>
    </r>
  </si>
  <si>
    <r>
      <t xml:space="preserve">Condición y Datos de Entrada </t>
    </r>
    <r>
      <rPr>
        <sz val="10"/>
        <color indexed="10"/>
        <rFont val="Wingdings"/>
        <charset val="2"/>
      </rPr>
      <t>þ</t>
    </r>
  </si>
  <si>
    <r>
      <t xml:space="preserve">Resultados esperados </t>
    </r>
    <r>
      <rPr>
        <sz val="10"/>
        <color indexed="10"/>
        <rFont val="Wingdings"/>
        <charset val="2"/>
      </rPr>
      <t>þ</t>
    </r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</si>
  <si>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</si>
  <si>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</si>
  <si>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</si>
  <si>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</si>
  <si>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</si>
  <si>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</si>
  <si>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</si>
  <si>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</si>
  <si>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r>
      <t>Resultado obtenido</t>
    </r>
    <r>
      <rPr>
        <sz val="8"/>
        <color indexed="10"/>
        <rFont val="Wingdings"/>
        <charset val="2"/>
      </rPr>
      <t xml:space="preserve"> þ</t>
    </r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</si>
  <si>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</si>
  <si>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</si>
  <si>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</si>
  <si>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</si>
  <si>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</si>
  <si>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</si>
  <si>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</si>
  <si>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</si>
  <si>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</si>
  <si>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</si>
  <si>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</si>
  <si>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</si>
  <si>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</si>
  <si>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</si>
  <si>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</si>
  <si>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Criticidad</t>
  </si>
  <si>
    <t>Alta</t>
  </si>
  <si>
    <t>Media</t>
  </si>
  <si>
    <t>Baja</t>
  </si>
  <si>
    <t>ELEMENTOS A PROBAR</t>
  </si>
  <si>
    <t>CRITICIDAD</t>
  </si>
  <si>
    <t>Motivo / Evidencia de prueba</t>
  </si>
  <si>
    <t>RESULTADO OBTENIDO</t>
  </si>
  <si>
    <t>Pendiente de Ejecución</t>
  </si>
  <si>
    <t>Casos Estimados</t>
  </si>
  <si>
    <t>Casos Diseñados</t>
  </si>
  <si>
    <t>Avance Ejecución</t>
  </si>
  <si>
    <t xml:space="preserve">Ejecutado por: </t>
  </si>
  <si>
    <t>Tester</t>
  </si>
  <si>
    <t>Ciclo de Prueba:</t>
  </si>
  <si>
    <t>Caso Erróneo</t>
  </si>
  <si>
    <t>T1</t>
  </si>
  <si>
    <t>T2</t>
  </si>
  <si>
    <t>T3</t>
  </si>
  <si>
    <t>T4</t>
  </si>
  <si>
    <t>T5</t>
  </si>
  <si>
    <t>1.0</t>
  </si>
  <si>
    <t>Perú</t>
  </si>
  <si>
    <t>C001</t>
  </si>
  <si>
    <t>C002</t>
  </si>
  <si>
    <t>Distribuido</t>
  </si>
  <si>
    <t>Jose Luis Alarcón</t>
  </si>
  <si>
    <r>
      <t xml:space="preserve">Fecha Actualización </t>
    </r>
    <r>
      <rPr>
        <sz val="9"/>
        <color indexed="10"/>
        <rFont val="Arial"/>
        <family val="2"/>
      </rPr>
      <t>þ</t>
    </r>
  </si>
  <si>
    <r>
      <t>Responsable(s) VoBo</t>
    </r>
    <r>
      <rPr>
        <b/>
        <sz val="9"/>
        <color indexed="10"/>
        <rFont val="Arial"/>
        <family val="2"/>
      </rPr>
      <t xml:space="preserve"> </t>
    </r>
  </si>
  <si>
    <r>
      <t xml:space="preserve">Ámbito  </t>
    </r>
    <r>
      <rPr>
        <sz val="9"/>
        <color indexed="10"/>
        <rFont val="Wingdings"/>
        <charset val="2"/>
      </rPr>
      <t>þ</t>
    </r>
  </si>
  <si>
    <r>
      <t xml:space="preserve">Creado por  </t>
    </r>
    <r>
      <rPr>
        <sz val="9"/>
        <color indexed="10"/>
        <rFont val="Wingdings"/>
        <charset val="2"/>
      </rPr>
      <t>þ</t>
    </r>
  </si>
  <si>
    <r>
      <t xml:space="preserve">Nombre  </t>
    </r>
    <r>
      <rPr>
        <sz val="9"/>
        <color indexed="10"/>
        <rFont val="Wingdings"/>
        <charset val="2"/>
      </rPr>
      <t>þ</t>
    </r>
  </si>
  <si>
    <r>
      <t xml:space="preserve">Nº Versión  </t>
    </r>
    <r>
      <rPr>
        <sz val="9"/>
        <color indexed="10"/>
        <rFont val="Wingdings"/>
        <charset val="2"/>
      </rPr>
      <t>þ</t>
    </r>
  </si>
  <si>
    <r>
      <t xml:space="preserve">País  </t>
    </r>
    <r>
      <rPr>
        <sz val="9"/>
        <color indexed="10"/>
        <rFont val="Wingdings"/>
        <charset val="2"/>
      </rPr>
      <t>þ</t>
    </r>
  </si>
  <si>
    <r>
      <t xml:space="preserve">Tipo de pruebas </t>
    </r>
    <r>
      <rPr>
        <sz val="9"/>
        <color indexed="10"/>
        <rFont val="Wingdings"/>
        <charset val="2"/>
      </rPr>
      <t>þ</t>
    </r>
  </si>
  <si>
    <r>
      <t xml:space="preserve">Descripción </t>
    </r>
    <r>
      <rPr>
        <sz val="9"/>
        <color indexed="10"/>
        <rFont val="Wingdings"/>
        <charset val="2"/>
      </rPr>
      <t>þ</t>
    </r>
  </si>
  <si>
    <r>
      <t>Fecha Ejecución</t>
    </r>
    <r>
      <rPr>
        <sz val="9"/>
        <color indexed="10"/>
        <rFont val="Arial"/>
        <family val="2"/>
      </rPr>
      <t xml:space="preserve"> </t>
    </r>
    <r>
      <rPr>
        <sz val="9"/>
        <color indexed="10"/>
        <rFont val="Wingdings"/>
        <charset val="2"/>
      </rPr>
      <t>þ</t>
    </r>
  </si>
  <si>
    <r>
      <t xml:space="preserve">Control de versiones </t>
    </r>
    <r>
      <rPr>
        <sz val="9"/>
        <color indexed="10"/>
        <rFont val="Wingdings"/>
        <charset val="2"/>
      </rPr>
      <t>þ</t>
    </r>
  </si>
  <si>
    <t>Creación del documento</t>
  </si>
  <si>
    <t>Fecha Inicio:</t>
  </si>
  <si>
    <t>Fecha Fin:</t>
  </si>
  <si>
    <t>Iteración 1</t>
  </si>
  <si>
    <t xml:space="preserve">Descripción del elemento a Probar: </t>
  </si>
  <si>
    <t>Código 
Caso</t>
  </si>
  <si>
    <r>
      <t xml:space="preserve">Código 
Condición </t>
    </r>
    <r>
      <rPr>
        <sz val="10"/>
        <color indexed="10"/>
        <rFont val="Wingdings"/>
        <charset val="2"/>
      </rPr>
      <t>þ</t>
    </r>
  </si>
  <si>
    <t>C204 - CASOS DE PRUEBA
V2.1 (DD/MM/AAAA)</t>
  </si>
  <si>
    <t>N/A</t>
  </si>
  <si>
    <t>Edwin Pomayay Yaranga</t>
  </si>
  <si>
    <t>Pruebas del caso de cuenta proveedora</t>
  </si>
  <si>
    <t>Aplicación BBVA_CTACTE_GUI</t>
  </si>
  <si>
    <t>Exoneración del cobro de comisión para un nuevo bastanteo</t>
  </si>
  <si>
    <t>Cobro de comisión para un nuevo bastanteo.</t>
  </si>
  <si>
    <t>El cliente cuenta como mínimo con un número de cuenta cuyo producto ha sido inscrito para ser exonerado</t>
  </si>
  <si>
    <t>El cliente cuenta como mínimo con un número de cuenta cuyo producto no ha sido inscrito para ser exonerado</t>
  </si>
  <si>
    <t>Se exonera del cobro de comisión</t>
  </si>
  <si>
    <t>Se realiza el cobro de comisión</t>
  </si>
  <si>
    <t>BASTANTEO DE PODERES PARA LA NUEVA CUENTA PROVEEDOR - CONTRATACIÓN SENCILLA</t>
  </si>
</sst>
</file>

<file path=xl/styles.xml><?xml version="1.0" encoding="utf-8"?>
<styleSheet xmlns="http://schemas.openxmlformats.org/spreadsheetml/2006/main">
  <numFmts count="2">
    <numFmt numFmtId="164" formatCode="d\-m\-yyyy"/>
    <numFmt numFmtId="165" formatCode="[$-F800]dddd\,\ mmmm\ dd\,\ yyyy"/>
  </numFmts>
  <fonts count="23">
    <font>
      <sz val="10"/>
      <name val="Arial"/>
    </font>
    <font>
      <sz val="10"/>
      <name val="Arial"/>
    </font>
    <font>
      <sz val="10"/>
      <color indexed="10"/>
      <name val="Wingdings"/>
      <charset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8"/>
      <color indexed="10"/>
      <name val="Wingdings"/>
      <charset val="2"/>
    </font>
    <font>
      <sz val="9"/>
      <name val="Arial"/>
      <family val="2"/>
    </font>
    <font>
      <sz val="8"/>
      <color indexed="12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9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10"/>
      <name val="Wingdings"/>
      <charset val="2"/>
    </font>
    <font>
      <u/>
      <sz val="10"/>
      <color theme="10"/>
      <name val="Arial"/>
    </font>
    <font>
      <u/>
      <sz val="8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6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2" xfId="0" applyFont="1" applyBorder="1"/>
    <xf numFmtId="0" fontId="0" fillId="0" borderId="2" xfId="0" applyBorder="1"/>
    <xf numFmtId="0" fontId="6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/>
    <xf numFmtId="0" fontId="11" fillId="0" borderId="3" xfId="0" applyFont="1" applyBorder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12" fillId="0" borderId="0" xfId="0" applyFont="1" applyFill="1" applyBorder="1" applyAlignment="1" applyProtection="1">
      <alignment horizontal="center"/>
    </xf>
    <xf numFmtId="0" fontId="13" fillId="0" borderId="2" xfId="0" applyFont="1" applyBorder="1"/>
    <xf numFmtId="0" fontId="13" fillId="0" borderId="1" xfId="0" applyFont="1" applyBorder="1"/>
    <xf numFmtId="0" fontId="13" fillId="0" borderId="0" xfId="0" applyFont="1" applyBorder="1" applyAlignment="1"/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left"/>
    </xf>
    <xf numFmtId="0" fontId="12" fillId="4" borderId="32" xfId="0" applyFont="1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0" fontId="12" fillId="4" borderId="34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16" fillId="0" borderId="1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38" xfId="0" applyFont="1" applyBorder="1" applyProtection="1"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3" fillId="0" borderId="19" xfId="0" applyFont="1" applyBorder="1" applyAlignment="1" applyProtection="1">
      <alignment horizontal="left"/>
      <protection locked="0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6" xfId="0" applyFont="1" applyFill="1" applyBorder="1" applyAlignment="1"/>
    <xf numFmtId="0" fontId="8" fillId="0" borderId="6" xfId="0" applyFont="1" applyBorder="1" applyAlignment="1"/>
    <xf numFmtId="0" fontId="8" fillId="0" borderId="1" xfId="0" applyFont="1" applyBorder="1"/>
    <xf numFmtId="0" fontId="8" fillId="0" borderId="3" xfId="0" applyFont="1" applyBorder="1"/>
    <xf numFmtId="0" fontId="12" fillId="2" borderId="24" xfId="0" applyFont="1" applyFill="1" applyBorder="1" applyAlignment="1"/>
    <xf numFmtId="0" fontId="8" fillId="0" borderId="31" xfId="0" applyFont="1" applyBorder="1" applyAlignment="1"/>
    <xf numFmtId="0" fontId="8" fillId="0" borderId="9" xfId="0" applyFont="1" applyBorder="1" applyAlignment="1"/>
    <xf numFmtId="0" fontId="8" fillId="0" borderId="0" xfId="0" applyFont="1" applyBorder="1"/>
    <xf numFmtId="0" fontId="8" fillId="0" borderId="5" xfId="0" applyFont="1" applyBorder="1"/>
    <xf numFmtId="0" fontId="12" fillId="0" borderId="6" xfId="0" applyFont="1" applyBorder="1"/>
    <xf numFmtId="0" fontId="8" fillId="0" borderId="36" xfId="0" applyFont="1" applyBorder="1" applyAlignment="1" applyProtection="1">
      <alignment horizontal="left"/>
      <protection locked="0"/>
    </xf>
    <xf numFmtId="0" fontId="8" fillId="0" borderId="4" xfId="0" applyFont="1" applyBorder="1"/>
    <xf numFmtId="0" fontId="12" fillId="0" borderId="1" xfId="0" applyFont="1" applyBorder="1"/>
    <xf numFmtId="0" fontId="12" fillId="0" borderId="3" xfId="0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12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14" xfId="0" applyFont="1" applyBorder="1" applyAlignme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2" xfId="0" applyFont="1" applyBorder="1" applyAlignment="1"/>
    <xf numFmtId="0" fontId="8" fillId="0" borderId="18" xfId="0" applyFont="1" applyBorder="1"/>
    <xf numFmtId="0" fontId="8" fillId="0" borderId="13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10" xfId="0" applyFont="1" applyBorder="1"/>
    <xf numFmtId="0" fontId="12" fillId="0" borderId="0" xfId="0" applyFont="1" applyBorder="1" applyAlignment="1">
      <alignment horizontal="left"/>
    </xf>
    <xf numFmtId="0" fontId="12" fillId="0" borderId="3" xfId="0" applyFont="1" applyFill="1" applyBorder="1"/>
    <xf numFmtId="0" fontId="8" fillId="0" borderId="0" xfId="0" applyFont="1" applyBorder="1" applyAlignment="1">
      <alignment horizontal="center"/>
    </xf>
    <xf numFmtId="0" fontId="8" fillId="0" borderId="2" xfId="0" applyFont="1" applyBorder="1"/>
    <xf numFmtId="1" fontId="8" fillId="0" borderId="0" xfId="0" applyNumberFormat="1" applyFont="1" applyFill="1" applyBorder="1" applyAlignment="1" applyProtection="1">
      <alignment horizontal="center"/>
    </xf>
    <xf numFmtId="1" fontId="8" fillId="0" borderId="35" xfId="0" applyNumberFormat="1" applyFont="1" applyBorder="1" applyAlignment="1" applyProtection="1">
      <alignment horizontal="center"/>
    </xf>
    <xf numFmtId="1" fontId="8" fillId="0" borderId="36" xfId="0" applyNumberFormat="1" applyFont="1" applyBorder="1" applyAlignment="1" applyProtection="1">
      <alignment horizontal="center"/>
    </xf>
    <xf numFmtId="9" fontId="8" fillId="0" borderId="37" xfId="1" applyFont="1" applyBorder="1" applyAlignment="1" applyProtection="1">
      <alignment horizontal="center"/>
    </xf>
    <xf numFmtId="0" fontId="8" fillId="0" borderId="7" xfId="0" applyFont="1" applyBorder="1"/>
    <xf numFmtId="0" fontId="12" fillId="2" borderId="22" xfId="0" applyFont="1" applyFill="1" applyBorder="1" applyAlignment="1"/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25" xfId="0" applyFont="1" applyBorder="1" applyAlignment="1"/>
    <xf numFmtId="0" fontId="8" fillId="5" borderId="25" xfId="0" applyFont="1" applyFill="1" applyBorder="1" applyAlignment="1">
      <alignment horizontal="center"/>
    </xf>
    <xf numFmtId="2" fontId="8" fillId="5" borderId="39" xfId="0" applyNumberFormat="1" applyFont="1" applyFill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2" fontId="8" fillId="6" borderId="26" xfId="0" applyNumberFormat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2" fontId="8" fillId="7" borderId="26" xfId="0" applyNumberFormat="1" applyFont="1" applyFill="1" applyBorder="1" applyAlignment="1">
      <alignment horizontal="center"/>
    </xf>
    <xf numFmtId="0" fontId="8" fillId="3" borderId="26" xfId="0" applyFont="1" applyFill="1" applyBorder="1" applyAlignment="1"/>
    <xf numFmtId="0" fontId="8" fillId="0" borderId="25" xfId="0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0" fontId="8" fillId="0" borderId="29" xfId="0" applyFont="1" applyFill="1" applyBorder="1" applyAlignment="1"/>
    <xf numFmtId="0" fontId="8" fillId="0" borderId="27" xfId="0" applyFont="1" applyFill="1" applyBorder="1" applyAlignment="1"/>
    <xf numFmtId="2" fontId="8" fillId="0" borderId="28" xfId="0" applyNumberFormat="1" applyFont="1" applyBorder="1" applyAlignment="1">
      <alignment horizontal="center"/>
    </xf>
    <xf numFmtId="0" fontId="12" fillId="0" borderId="22" xfId="0" applyFont="1" applyBorder="1" applyAlignment="1"/>
    <xf numFmtId="0" fontId="12" fillId="0" borderId="22" xfId="0" applyFont="1" applyBorder="1" applyAlignment="1">
      <alignment horizontal="center"/>
    </xf>
    <xf numFmtId="1" fontId="12" fillId="0" borderId="23" xfId="0" applyNumberFormat="1" applyFont="1" applyBorder="1" applyAlignment="1">
      <alignment horizontal="center"/>
    </xf>
    <xf numFmtId="0" fontId="8" fillId="0" borderId="21" xfId="0" applyFont="1" applyBorder="1"/>
    <xf numFmtId="0" fontId="12" fillId="2" borderId="6" xfId="0" applyFont="1" applyFill="1" applyBorder="1" applyAlignment="1">
      <alignment horizontal="center"/>
    </xf>
    <xf numFmtId="0" fontId="8" fillId="0" borderId="6" xfId="0" applyFont="1" applyBorder="1" applyAlignment="1" applyProtection="1">
      <protection locked="0"/>
    </xf>
    <xf numFmtId="14" fontId="8" fillId="0" borderId="6" xfId="0" applyNumberFormat="1" applyFont="1" applyBorder="1" applyAlignment="1" applyProtection="1">
      <alignment horizontal="center"/>
      <protection locked="0"/>
    </xf>
    <xf numFmtId="14" fontId="8" fillId="0" borderId="0" xfId="0" applyNumberFormat="1" applyFont="1" applyBorder="1" applyAlignment="1" applyProtection="1">
      <alignment horizontal="left"/>
      <protection locked="0"/>
    </xf>
    <xf numFmtId="14" fontId="8" fillId="0" borderId="46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7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12" fillId="0" borderId="0" xfId="0" applyFont="1" applyBorder="1"/>
    <xf numFmtId="0" fontId="12" fillId="0" borderId="0" xfId="0" applyFont="1" applyBorder="1" applyAlignment="1" applyProtection="1">
      <protection locked="0"/>
    </xf>
    <xf numFmtId="0" fontId="22" fillId="0" borderId="30" xfId="2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right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6" xfId="0" quotePrefix="1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0" fontId="8" fillId="0" borderId="30" xfId="0" applyFont="1" applyBorder="1" applyAlignment="1">
      <alignment horizontal="left"/>
    </xf>
    <xf numFmtId="0" fontId="12" fillId="0" borderId="58" xfId="0" applyFont="1" applyBorder="1" applyAlignment="1">
      <alignment horizontal="left"/>
    </xf>
    <xf numFmtId="0" fontId="12" fillId="0" borderId="59" xfId="0" applyFont="1" applyBorder="1" applyAlignment="1">
      <alignment horizontal="left"/>
    </xf>
    <xf numFmtId="0" fontId="12" fillId="0" borderId="40" xfId="0" applyFont="1" applyBorder="1" applyAlignment="1">
      <alignment horizontal="left"/>
    </xf>
    <xf numFmtId="0" fontId="12" fillId="0" borderId="30" xfId="0" applyFont="1" applyBorder="1" applyAlignment="1">
      <alignment horizontal="left"/>
    </xf>
    <xf numFmtId="0" fontId="12" fillId="0" borderId="25" xfId="0" applyFont="1" applyBorder="1" applyAlignment="1">
      <alignment horizontal="left"/>
    </xf>
    <xf numFmtId="0" fontId="12" fillId="0" borderId="31" xfId="0" applyFont="1" applyBorder="1" applyAlignment="1">
      <alignment horizontal="left"/>
    </xf>
    <xf numFmtId="164" fontId="8" fillId="0" borderId="27" xfId="0" applyNumberFormat="1" applyFont="1" applyBorder="1" applyAlignment="1" applyProtection="1">
      <alignment horizontal="left"/>
      <protection locked="0"/>
    </xf>
    <xf numFmtId="164" fontId="8" fillId="0" borderId="41" xfId="0" applyNumberFormat="1" applyFont="1" applyBorder="1" applyAlignment="1" applyProtection="1">
      <alignment horizontal="left"/>
      <protection locked="0"/>
    </xf>
    <xf numFmtId="164" fontId="8" fillId="0" borderId="42" xfId="0" applyNumberFormat="1" applyFont="1" applyBorder="1" applyAlignment="1" applyProtection="1">
      <alignment horizontal="left"/>
      <protection locked="0"/>
    </xf>
    <xf numFmtId="165" fontId="8" fillId="0" borderId="43" xfId="0" applyNumberFormat="1" applyFont="1" applyBorder="1" applyAlignment="1" applyProtection="1">
      <alignment horizontal="left"/>
      <protection locked="0"/>
    </xf>
    <xf numFmtId="165" fontId="8" fillId="0" borderId="42" xfId="0" applyNumberFormat="1" applyFont="1" applyBorder="1" applyAlignment="1" applyProtection="1">
      <alignment horizontal="left"/>
      <protection locked="0"/>
    </xf>
    <xf numFmtId="0" fontId="8" fillId="0" borderId="40" xfId="0" applyFont="1" applyBorder="1" applyAlignment="1" applyProtection="1">
      <alignment horizontal="center" wrapText="1"/>
      <protection locked="0"/>
    </xf>
    <xf numFmtId="0" fontId="8" fillId="0" borderId="30" xfId="0" applyFont="1" applyBorder="1" applyAlignment="1" applyProtection="1">
      <alignment horizontal="center"/>
      <protection locked="0"/>
    </xf>
    <xf numFmtId="0" fontId="12" fillId="0" borderId="7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8" fillId="0" borderId="40" xfId="0" applyFont="1" applyFill="1" applyBorder="1" applyAlignment="1" applyProtection="1">
      <alignment horizontal="left"/>
      <protection locked="0"/>
    </xf>
    <xf numFmtId="0" fontId="8" fillId="0" borderId="31" xfId="0" applyFont="1" applyFill="1" applyBorder="1" applyAlignment="1" applyProtection="1">
      <alignment horizontal="left"/>
      <protection locked="0"/>
    </xf>
    <xf numFmtId="0" fontId="8" fillId="0" borderId="30" xfId="0" applyFont="1" applyFill="1" applyBorder="1" applyAlignment="1" applyProtection="1">
      <alignment horizontal="left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24" xfId="0" applyFont="1" applyBorder="1" applyAlignment="1" applyProtection="1">
      <alignment horizontal="left"/>
      <protection locked="0"/>
    </xf>
    <xf numFmtId="0" fontId="8" fillId="0" borderId="45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8" fillId="0" borderId="17" xfId="0" applyFont="1" applyBorder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8" fillId="2" borderId="30" xfId="0" applyFont="1" applyFill="1" applyBorder="1" applyAlignment="1"/>
    <xf numFmtId="0" fontId="8" fillId="0" borderId="6" xfId="0" applyFont="1" applyBorder="1" applyAlignment="1" applyProtection="1">
      <alignment horizontal="left"/>
      <protection locked="0"/>
    </xf>
    <xf numFmtId="0" fontId="8" fillId="0" borderId="40" xfId="0" applyFont="1" applyBorder="1" applyAlignment="1" applyProtection="1">
      <alignment horizontal="left"/>
      <protection locked="0"/>
    </xf>
    <xf numFmtId="0" fontId="8" fillId="0" borderId="47" xfId="0" applyFont="1" applyBorder="1" applyAlignment="1" applyProtection="1">
      <alignment horizontal="left"/>
      <protection locked="0"/>
    </xf>
    <xf numFmtId="0" fontId="12" fillId="0" borderId="6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8" fillId="0" borderId="43" xfId="0" applyFont="1" applyBorder="1" applyAlignment="1" applyProtection="1">
      <alignment horizontal="left"/>
      <protection locked="0"/>
    </xf>
    <xf numFmtId="0" fontId="8" fillId="0" borderId="41" xfId="0" applyFont="1" applyBorder="1" applyAlignment="1" applyProtection="1">
      <alignment horizontal="left"/>
      <protection locked="0"/>
    </xf>
    <xf numFmtId="0" fontId="8" fillId="0" borderId="48" xfId="0" applyFont="1" applyBorder="1" applyAlignment="1" applyProtection="1">
      <alignment horizontal="left"/>
      <protection locked="0"/>
    </xf>
    <xf numFmtId="0" fontId="12" fillId="0" borderId="60" xfId="0" applyFont="1" applyBorder="1" applyAlignment="1">
      <alignment horizontal="left"/>
    </xf>
    <xf numFmtId="0" fontId="12" fillId="0" borderId="6" xfId="0" applyFont="1" applyBorder="1" applyAlignment="1">
      <alignment horizontal="right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49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17" fillId="0" borderId="49" xfId="0" applyFont="1" applyBorder="1" applyAlignment="1" applyProtection="1">
      <alignment horizontal="center"/>
      <protection locked="0"/>
    </xf>
    <xf numFmtId="0" fontId="17" fillId="0" borderId="50" xfId="0" applyFont="1" applyBorder="1" applyAlignment="1" applyProtection="1">
      <alignment horizontal="center"/>
      <protection locked="0"/>
    </xf>
    <xf numFmtId="0" fontId="17" fillId="0" borderId="51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left"/>
      <protection locked="0"/>
    </xf>
    <xf numFmtId="0" fontId="17" fillId="0" borderId="46" xfId="0" applyFont="1" applyBorder="1" applyAlignment="1" applyProtection="1">
      <alignment horizontal="left"/>
      <protection locked="0"/>
    </xf>
    <xf numFmtId="0" fontId="17" fillId="0" borderId="17" xfId="0" applyFont="1" applyBorder="1" applyAlignment="1" applyProtection="1">
      <alignment horizontal="left"/>
      <protection locked="0"/>
    </xf>
    <xf numFmtId="0" fontId="8" fillId="0" borderId="6" xfId="0" applyFont="1" applyBorder="1" applyAlignment="1">
      <alignment horizontal="right"/>
    </xf>
    <xf numFmtId="0" fontId="12" fillId="0" borderId="52" xfId="0" applyFont="1" applyBorder="1" applyAlignment="1">
      <alignment horizontal="left"/>
    </xf>
    <xf numFmtId="0" fontId="12" fillId="0" borderId="53" xfId="0" applyFont="1" applyBorder="1" applyAlignment="1">
      <alignment horizontal="left"/>
    </xf>
    <xf numFmtId="0" fontId="8" fillId="0" borderId="25" xfId="0" applyFont="1" applyBorder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left"/>
      <protection locked="0"/>
    </xf>
    <xf numFmtId="0" fontId="8" fillId="0" borderId="30" xfId="0" applyFont="1" applyBorder="1" applyAlignment="1" applyProtection="1">
      <alignment horizontal="left"/>
      <protection locked="0"/>
    </xf>
    <xf numFmtId="0" fontId="12" fillId="0" borderId="33" xfId="0" applyFont="1" applyBorder="1" applyAlignment="1">
      <alignment horizontal="left"/>
    </xf>
    <xf numFmtId="0" fontId="12" fillId="0" borderId="54" xfId="0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55" xfId="0" applyFont="1" applyBorder="1" applyAlignment="1" applyProtection="1">
      <alignment horizontal="right" vertical="center" wrapText="1"/>
      <protection locked="0"/>
    </xf>
    <xf numFmtId="0" fontId="12" fillId="0" borderId="14" xfId="0" applyFont="1" applyBorder="1" applyAlignment="1" applyProtection="1">
      <alignment horizontal="right" vertical="center"/>
      <protection locked="0"/>
    </xf>
    <xf numFmtId="0" fontId="12" fillId="0" borderId="56" xfId="0" applyFont="1" applyBorder="1" applyAlignment="1" applyProtection="1">
      <alignment horizontal="right" vertical="center"/>
      <protection locked="0"/>
    </xf>
    <xf numFmtId="0" fontId="12" fillId="0" borderId="57" xfId="0" applyFont="1" applyBorder="1" applyAlignment="1" applyProtection="1">
      <alignment horizontal="right" vertical="center"/>
      <protection locked="0"/>
    </xf>
    <xf numFmtId="0" fontId="12" fillId="0" borderId="44" xfId="0" applyFont="1" applyBorder="1" applyAlignment="1" applyProtection="1">
      <alignment horizontal="right" vertical="center"/>
      <protection locked="0"/>
    </xf>
    <xf numFmtId="0" fontId="12" fillId="0" borderId="45" xfId="0" applyFont="1" applyBorder="1" applyAlignment="1" applyProtection="1">
      <alignment horizontal="right" vertical="center"/>
      <protection locked="0"/>
    </xf>
    <xf numFmtId="0" fontId="12" fillId="0" borderId="0" xfId="0" applyFont="1" applyBorder="1" applyAlignment="1" applyProtection="1">
      <protection locked="0"/>
    </xf>
    <xf numFmtId="0" fontId="8" fillId="0" borderId="6" xfId="0" applyFont="1" applyBorder="1" applyAlignment="1" applyProtection="1">
      <alignment horizontal="center"/>
      <protection locked="0"/>
    </xf>
  </cellXfs>
  <cellStyles count="3">
    <cellStyle name="Hipervínculo" xfId="2" builtinId="8"/>
    <cellStyle name="Normal" xfId="0" builtinId="0"/>
    <cellStyle name="Porcentual" xfId="1" builtinId="5"/>
  </cellStyles>
  <dxfs count="15"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indexed="40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Avance Ejecución de Casos</a:t>
            </a:r>
          </a:p>
        </c:rich>
      </c:tx>
      <c:layout>
        <c:manualLayout>
          <c:xMode val="edge"/>
          <c:yMode val="edge"/>
          <c:x val="0.33507361684173625"/>
          <c:y val="1.6203703703703713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4446821152552082"/>
          <c:y val="0.39120491967494192"/>
          <c:w val="0.35281895604735186"/>
          <c:h val="0.30787132731814948"/>
        </c:manualLayout>
      </c:layout>
      <c:pie3DChart>
        <c:varyColors val="1"/>
        <c:ser>
          <c:idx val="0"/>
          <c:order val="0"/>
          <c:tx>
            <c:strRef>
              <c:f>Resumen!$F$26</c:f>
              <c:strCache>
                <c:ptCount val="1"/>
                <c:pt idx="0">
                  <c:v>Nº Casos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8"/>
          <c:dPt>
            <c:idx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99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8.1784812692725448E-3"/>
                  <c:y val="7.5020134774106337E-2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-2.0028391963935931E-2"/>
                  <c:y val="-0.17033734095220696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-0.26421847486575761"/>
                  <c:y val="-0.20043002708104854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0.20080275365814487"/>
                  <c:y val="1.9478063860486661E-2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0.21643998197771958"/>
                  <c:y val="-0.18588124914937032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-0.23296360579163386"/>
                  <c:y val="4.2626283959595737E-2"/>
                </c:manualLayout>
              </c:layout>
              <c:dLblPos val="bestFit"/>
              <c:showLegendKey val="1"/>
              <c:showVal val="1"/>
              <c:showCatName val="1"/>
              <c:showPercent val="1"/>
              <c:separator>
</c:separato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1"/>
            <c:showCatName val="1"/>
            <c:showPercent val="1"/>
            <c:separator>
</c:separator>
            <c:showLeaderLines val="1"/>
          </c:dLbls>
          <c:cat>
            <c:strRef>
              <c:f>Resumen!$E$27:$E$32</c:f>
              <c:strCache>
                <c:ptCount val="6"/>
                <c:pt idx="0">
                  <c:v>Satisfactorio</c:v>
                </c:pt>
                <c:pt idx="1">
                  <c:v>Insatisfactorio</c:v>
                </c:pt>
                <c:pt idx="2">
                  <c:v>En Curso</c:v>
                </c:pt>
                <c:pt idx="3">
                  <c:v>En Espera</c:v>
                </c:pt>
                <c:pt idx="4">
                  <c:v>Pendiente de Ejecución</c:v>
                </c:pt>
                <c:pt idx="5">
                  <c:v>Caso Erróneo</c:v>
                </c:pt>
              </c:strCache>
            </c:strRef>
          </c:cat>
          <c:val>
            <c:numRef>
              <c:f>Resumen!$F$27:$F$32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34</xdr:row>
      <xdr:rowOff>0</xdr:rowOff>
    </xdr:from>
    <xdr:to>
      <xdr:col>8</xdr:col>
      <xdr:colOff>295275</xdr:colOff>
      <xdr:row>53</xdr:row>
      <xdr:rowOff>104775</xdr:rowOff>
    </xdr:to>
    <xdr:graphicFrame macro="">
      <xdr:nvGraphicFramePr>
        <xdr:cNvPr id="3395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10</xdr:row>
      <xdr:rowOff>57150</xdr:rowOff>
    </xdr:from>
    <xdr:to>
      <xdr:col>2</xdr:col>
      <xdr:colOff>219075</xdr:colOff>
      <xdr:row>11</xdr:row>
      <xdr:rowOff>143996</xdr:rowOff>
    </xdr:to>
    <xdr:sp macro="" textlink="">
      <xdr:nvSpPr>
        <xdr:cNvPr id="3075" name="CheckBox1" hidden="1">
          <a:extLst>
            <a:ext uri="{63B3BB69-23CF-44E3-9099-C40C66FF867C}">
              <a14:compatExt xmlns="" xmlns:a14="http://schemas.microsoft.com/office/drawing/2010/main" spid="_x0000_s307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</xdr:col>
      <xdr:colOff>257175</xdr:colOff>
      <xdr:row>10</xdr:row>
      <xdr:rowOff>57150</xdr:rowOff>
    </xdr:from>
    <xdr:to>
      <xdr:col>3</xdr:col>
      <xdr:colOff>361950</xdr:colOff>
      <xdr:row>11</xdr:row>
      <xdr:rowOff>143996</xdr:rowOff>
    </xdr:to>
    <xdr:sp macro="" textlink="">
      <xdr:nvSpPr>
        <xdr:cNvPr id="3076" name="CheckBox2" hidden="1">
          <a:extLst>
            <a:ext uri="{63B3BB69-23CF-44E3-9099-C40C66FF867C}">
              <a14:compatExt xmlns="" xmlns:a14="http://schemas.microsoft.com/office/drawing/2010/main" spid="_x0000_s3076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4</xdr:col>
      <xdr:colOff>952500</xdr:colOff>
      <xdr:row>10</xdr:row>
      <xdr:rowOff>57150</xdr:rowOff>
    </xdr:from>
    <xdr:to>
      <xdr:col>5</xdr:col>
      <xdr:colOff>676275</xdr:colOff>
      <xdr:row>11</xdr:row>
      <xdr:rowOff>143996</xdr:rowOff>
    </xdr:to>
    <xdr:sp macro="" textlink="">
      <xdr:nvSpPr>
        <xdr:cNvPr id="3077" name="CheckBox3" hidden="1">
          <a:extLst>
            <a:ext uri="{63B3BB69-23CF-44E3-9099-C40C66FF867C}">
              <a14:compatExt xmlns="" xmlns:a14="http://schemas.microsoft.com/office/drawing/2010/main" spid="_x0000_s3077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6</xdr:col>
      <xdr:colOff>66675</xdr:colOff>
      <xdr:row>10</xdr:row>
      <xdr:rowOff>57150</xdr:rowOff>
    </xdr:from>
    <xdr:to>
      <xdr:col>7</xdr:col>
      <xdr:colOff>314325</xdr:colOff>
      <xdr:row>11</xdr:row>
      <xdr:rowOff>143996</xdr:rowOff>
    </xdr:to>
    <xdr:sp macro="" textlink="">
      <xdr:nvSpPr>
        <xdr:cNvPr id="3078" name="CheckBox4" hidden="1">
          <a:extLst>
            <a:ext uri="{63B3BB69-23CF-44E3-9099-C40C66FF867C}">
              <a14:compatExt xmlns="" xmlns:a14="http://schemas.microsoft.com/office/drawing/2010/main" spid="_x0000_s3078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9</xdr:col>
      <xdr:colOff>514350</xdr:colOff>
      <xdr:row>10</xdr:row>
      <xdr:rowOff>47625</xdr:rowOff>
    </xdr:from>
    <xdr:to>
      <xdr:col>10</xdr:col>
      <xdr:colOff>95250</xdr:colOff>
      <xdr:row>11</xdr:row>
      <xdr:rowOff>134471</xdr:rowOff>
    </xdr:to>
    <xdr:sp macro="" textlink="">
      <xdr:nvSpPr>
        <xdr:cNvPr id="3079" name="CheckBox5" hidden="1">
          <a:extLst>
            <a:ext uri="{63B3BB69-23CF-44E3-9099-C40C66FF867C}">
              <a14:compatExt xmlns="" xmlns:a14="http://schemas.microsoft.com/office/drawing/2010/main" spid="_x0000_s3079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7</xdr:col>
      <xdr:colOff>828675</xdr:colOff>
      <xdr:row>10</xdr:row>
      <xdr:rowOff>47625</xdr:rowOff>
    </xdr:from>
    <xdr:to>
      <xdr:col>8</xdr:col>
      <xdr:colOff>1038225</xdr:colOff>
      <xdr:row>11</xdr:row>
      <xdr:rowOff>134471</xdr:rowOff>
    </xdr:to>
    <xdr:sp macro="" textlink="">
      <xdr:nvSpPr>
        <xdr:cNvPr id="3080" name="CheckBox6" hidden="1">
          <a:extLst>
            <a:ext uri="{63B3BB69-23CF-44E3-9099-C40C66FF867C}">
              <a14:compatExt xmlns="" xmlns:a14="http://schemas.microsoft.com/office/drawing/2010/main" spid="_x0000_s3080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95250</xdr:colOff>
      <xdr:row>10</xdr:row>
      <xdr:rowOff>57150</xdr:rowOff>
    </xdr:from>
    <xdr:to>
      <xdr:col>2</xdr:col>
      <xdr:colOff>219075</xdr:colOff>
      <xdr:row>11</xdr:row>
      <xdr:rowOff>142875</xdr:rowOff>
    </xdr:to>
    <xdr:pic>
      <xdr:nvPicPr>
        <xdr:cNvPr id="2" name="CheckBox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43075"/>
          <a:ext cx="13716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10</xdr:row>
      <xdr:rowOff>57150</xdr:rowOff>
    </xdr:from>
    <xdr:to>
      <xdr:col>3</xdr:col>
      <xdr:colOff>361950</xdr:colOff>
      <xdr:row>11</xdr:row>
      <xdr:rowOff>142875</xdr:rowOff>
    </xdr:to>
    <xdr:pic>
      <xdr:nvPicPr>
        <xdr:cNvPr id="3" name="CheckBox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743075"/>
          <a:ext cx="13716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952500</xdr:colOff>
      <xdr:row>10</xdr:row>
      <xdr:rowOff>57150</xdr:rowOff>
    </xdr:from>
    <xdr:to>
      <xdr:col>5</xdr:col>
      <xdr:colOff>676275</xdr:colOff>
      <xdr:row>11</xdr:row>
      <xdr:rowOff>142875</xdr:rowOff>
    </xdr:to>
    <xdr:pic>
      <xdr:nvPicPr>
        <xdr:cNvPr id="4" name="CheckBox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1743075"/>
          <a:ext cx="1038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10</xdr:row>
      <xdr:rowOff>57150</xdr:rowOff>
    </xdr:from>
    <xdr:to>
      <xdr:col>7</xdr:col>
      <xdr:colOff>314325</xdr:colOff>
      <xdr:row>11</xdr:row>
      <xdr:rowOff>142875</xdr:rowOff>
    </xdr:to>
    <xdr:pic>
      <xdr:nvPicPr>
        <xdr:cNvPr id="5" name="CheckBox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43075"/>
          <a:ext cx="1266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514350</xdr:colOff>
      <xdr:row>10</xdr:row>
      <xdr:rowOff>47625</xdr:rowOff>
    </xdr:from>
    <xdr:to>
      <xdr:col>10</xdr:col>
      <xdr:colOff>95250</xdr:colOff>
      <xdr:row>11</xdr:row>
      <xdr:rowOff>133350</xdr:rowOff>
    </xdr:to>
    <xdr:pic>
      <xdr:nvPicPr>
        <xdr:cNvPr id="6" name="CheckBox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733550"/>
          <a:ext cx="9810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828675</xdr:colOff>
      <xdr:row>10</xdr:row>
      <xdr:rowOff>47625</xdr:rowOff>
    </xdr:from>
    <xdr:to>
      <xdr:col>8</xdr:col>
      <xdr:colOff>1038225</xdr:colOff>
      <xdr:row>11</xdr:row>
      <xdr:rowOff>133350</xdr:rowOff>
    </xdr:to>
    <xdr:pic>
      <xdr:nvPicPr>
        <xdr:cNvPr id="7" name="CheckBox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733550"/>
          <a:ext cx="1038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Lista1" displayName="Lista1" ref="B33:B38" totalsRowShown="0" headerRowDxfId="5" dataDxfId="3" headerRowBorderDxfId="4" tableBorderDxfId="2" totalsRowBorderDxfId="1">
  <autoFilter ref="B33:B38"/>
  <tableColumns count="1">
    <tableColumn id="1" name="Test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.xml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>
    <pageSetUpPr fitToPage="1"/>
  </sheetPr>
  <dimension ref="A1:N77"/>
  <sheetViews>
    <sheetView showGridLines="0" tabSelected="1" zoomScaleNormal="100" workbookViewId="0">
      <selection activeCell="F6" sqref="F6:J6"/>
    </sheetView>
  </sheetViews>
  <sheetFormatPr baseColWidth="10" defaultRowHeight="12.75"/>
  <cols>
    <col min="1" max="1" width="8.85546875" style="44" customWidth="1"/>
    <col min="2" max="2" width="9.85546875" style="44" bestFit="1" customWidth="1"/>
    <col min="3" max="3" width="19" style="44" bestFit="1" customWidth="1"/>
    <col min="4" max="4" width="15.5703125" style="44" bestFit="1" customWidth="1"/>
    <col min="5" max="5" width="19.7109375" style="44" bestFit="1" customWidth="1"/>
    <col min="6" max="6" width="15.140625" style="44" bestFit="1" customWidth="1"/>
    <col min="7" max="7" width="15.28515625" style="44" bestFit="1" customWidth="1"/>
    <col min="8" max="8" width="8.5703125" style="44" bestFit="1" customWidth="1"/>
    <col min="9" max="9" width="17.85546875" style="44" customWidth="1"/>
    <col min="10" max="10" width="21" style="44" customWidth="1"/>
    <col min="11" max="13" width="11.42578125" style="1"/>
    <col min="14" max="14" width="19.42578125" style="1" customWidth="1"/>
    <col min="15" max="16384" width="11.42578125" style="1"/>
  </cols>
  <sheetData>
    <row r="1" spans="1:12" ht="12.75" customHeight="1">
      <c r="A1" s="170"/>
      <c r="B1" s="170"/>
      <c r="C1" s="160"/>
      <c r="D1" s="160"/>
      <c r="E1" s="160"/>
      <c r="F1" s="160"/>
      <c r="G1" s="160"/>
      <c r="H1" s="160"/>
      <c r="I1" s="159" t="s">
        <v>80</v>
      </c>
      <c r="J1" s="159"/>
      <c r="K1" s="6"/>
    </row>
    <row r="2" spans="1:12" ht="12.75" customHeight="1">
      <c r="A2" s="170"/>
      <c r="B2" s="170"/>
      <c r="C2" s="160"/>
      <c r="D2" s="160"/>
      <c r="E2" s="160"/>
      <c r="F2" s="160"/>
      <c r="G2" s="160"/>
      <c r="H2" s="160"/>
      <c r="I2" s="159"/>
      <c r="J2" s="159"/>
      <c r="K2" s="6"/>
      <c r="L2" s="7"/>
    </row>
    <row r="3" spans="1:12" ht="12.75" customHeight="1">
      <c r="A3" s="170"/>
      <c r="B3" s="170"/>
      <c r="C3" s="160"/>
      <c r="D3" s="160"/>
      <c r="E3" s="160"/>
      <c r="F3" s="160"/>
      <c r="G3" s="160"/>
      <c r="H3" s="160"/>
      <c r="I3" s="159"/>
      <c r="J3" s="159"/>
      <c r="K3" s="6"/>
      <c r="L3" s="7"/>
    </row>
    <row r="4" spans="1:12" ht="13.5" thickBot="1">
      <c r="A4" s="50"/>
      <c r="B4" s="50"/>
      <c r="C4" s="50"/>
      <c r="D4" s="50"/>
      <c r="E4" s="50"/>
      <c r="F4" s="50"/>
      <c r="G4" s="50"/>
      <c r="H4" s="50"/>
      <c r="I4" s="50"/>
      <c r="J4" s="50"/>
      <c r="L4" s="7"/>
    </row>
    <row r="5" spans="1:12">
      <c r="A5" s="171" t="s">
        <v>64</v>
      </c>
      <c r="B5" s="172"/>
      <c r="C5" s="172"/>
      <c r="D5" s="172"/>
      <c r="E5" s="172"/>
      <c r="F5" s="176" t="s">
        <v>66</v>
      </c>
      <c r="G5" s="176"/>
      <c r="H5" s="177"/>
      <c r="I5" s="177"/>
      <c r="J5" s="178"/>
      <c r="K5" s="6"/>
    </row>
    <row r="6" spans="1:12" s="16" customFormat="1" ht="15">
      <c r="A6" s="173" t="s">
        <v>60</v>
      </c>
      <c r="B6" s="174"/>
      <c r="C6" s="174"/>
      <c r="D6" s="174"/>
      <c r="E6" s="175"/>
      <c r="F6" s="150" t="s">
        <v>91</v>
      </c>
      <c r="G6" s="150"/>
      <c r="H6" s="151"/>
      <c r="I6" s="151"/>
      <c r="J6" s="152"/>
      <c r="K6" s="15"/>
    </row>
    <row r="7" spans="1:12" s="3" customFormat="1">
      <c r="A7" s="126" t="s">
        <v>65</v>
      </c>
      <c r="B7" s="127"/>
      <c r="C7" s="125"/>
      <c r="D7" s="124" t="s">
        <v>62</v>
      </c>
      <c r="E7" s="125"/>
      <c r="F7" s="51" t="s">
        <v>67</v>
      </c>
      <c r="G7" s="153" t="s">
        <v>68</v>
      </c>
      <c r="H7" s="124"/>
      <c r="I7" s="124"/>
      <c r="J7" s="154"/>
      <c r="K7" s="5"/>
    </row>
    <row r="8" spans="1:12" s="16" customFormat="1" ht="15.75" thickBot="1">
      <c r="A8" s="128" t="s">
        <v>82</v>
      </c>
      <c r="B8" s="129"/>
      <c r="C8" s="130"/>
      <c r="D8" s="131">
        <v>42094</v>
      </c>
      <c r="E8" s="132"/>
      <c r="F8" s="52" t="s">
        <v>56</v>
      </c>
      <c r="G8" s="155" t="s">
        <v>57</v>
      </c>
      <c r="H8" s="156"/>
      <c r="I8" s="156"/>
      <c r="J8" s="157"/>
      <c r="K8" s="15"/>
    </row>
    <row r="9" spans="1:12">
      <c r="A9" s="53"/>
      <c r="B9" s="53"/>
      <c r="C9" s="53"/>
      <c r="D9" s="53"/>
      <c r="E9" s="53"/>
      <c r="F9" s="53"/>
      <c r="G9" s="53"/>
      <c r="H9" s="53"/>
      <c r="I9" s="53"/>
      <c r="J9" s="53"/>
    </row>
    <row r="10" spans="1:12" s="4" customFormat="1" ht="12">
      <c r="A10" s="135" t="s">
        <v>69</v>
      </c>
      <c r="B10" s="136"/>
      <c r="C10" s="44"/>
      <c r="D10" s="44"/>
      <c r="E10" s="44"/>
      <c r="F10" s="44"/>
      <c r="G10" s="44"/>
      <c r="H10" s="44"/>
      <c r="I10" s="44"/>
      <c r="J10" s="44"/>
    </row>
    <row r="11" spans="1:12" s="2" customFormat="1" ht="12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12" s="2" customFormat="1" ht="12">
      <c r="A12" s="54"/>
      <c r="B12" s="54"/>
      <c r="C12" s="54"/>
      <c r="D12" s="54"/>
      <c r="E12" s="54"/>
      <c r="F12" s="54"/>
      <c r="G12" s="54"/>
      <c r="H12" s="54"/>
      <c r="I12" s="54"/>
      <c r="J12" s="54"/>
    </row>
    <row r="13" spans="1:12" s="2" customFormat="1" ht="3.95" customHeight="1">
      <c r="A13" s="54"/>
      <c r="B13" s="54"/>
      <c r="C13" s="54"/>
      <c r="D13" s="54"/>
      <c r="E13" s="54"/>
      <c r="F13" s="54"/>
      <c r="G13" s="54"/>
      <c r="H13" s="55"/>
      <c r="I13" s="55"/>
      <c r="J13" s="55"/>
    </row>
    <row r="14" spans="1:12">
      <c r="A14" s="179" t="s">
        <v>1</v>
      </c>
      <c r="B14" s="179"/>
      <c r="D14" s="55" t="s">
        <v>71</v>
      </c>
      <c r="E14" s="56"/>
      <c r="F14" s="56"/>
      <c r="G14" s="56"/>
      <c r="H14" s="56"/>
      <c r="I14" s="56"/>
      <c r="J14" s="57"/>
      <c r="K14" s="9"/>
      <c r="L14" s="6"/>
    </row>
    <row r="15" spans="1:12" ht="3" customHeight="1">
      <c r="D15" s="58"/>
      <c r="E15" s="59"/>
      <c r="F15" s="59"/>
      <c r="G15" s="59"/>
      <c r="H15" s="59"/>
      <c r="I15" s="59"/>
      <c r="J15" s="60"/>
      <c r="K15" s="9"/>
      <c r="L15" s="6"/>
    </row>
    <row r="16" spans="1:12">
      <c r="A16" s="133" t="s">
        <v>22</v>
      </c>
      <c r="B16" s="134"/>
      <c r="D16" s="61" t="s">
        <v>74</v>
      </c>
      <c r="E16" s="107">
        <v>42110</v>
      </c>
      <c r="F16" s="106"/>
      <c r="G16" s="75"/>
      <c r="H16" s="62" t="s">
        <v>75</v>
      </c>
      <c r="I16" s="108">
        <v>42111</v>
      </c>
      <c r="J16" s="106"/>
      <c r="K16" s="9"/>
      <c r="L16" s="6"/>
    </row>
    <row r="17" spans="1:14" ht="2.25" customHeight="1">
      <c r="D17" s="64"/>
      <c r="E17" s="65"/>
      <c r="F17" s="66"/>
      <c r="G17" s="65"/>
      <c r="H17" s="67"/>
      <c r="I17" s="67"/>
      <c r="J17" s="68"/>
      <c r="K17" s="9"/>
      <c r="L17" s="6"/>
      <c r="N17" s="1" t="s">
        <v>34</v>
      </c>
    </row>
    <row r="18" spans="1:14" ht="4.5" customHeight="1">
      <c r="D18" s="69"/>
      <c r="E18" s="50"/>
      <c r="F18" s="50"/>
      <c r="G18" s="70"/>
      <c r="H18" s="49"/>
      <c r="I18" s="49"/>
      <c r="J18" s="49"/>
      <c r="K18" s="9"/>
      <c r="L18" s="6"/>
    </row>
    <row r="19" spans="1:14">
      <c r="A19" s="122" t="s">
        <v>70</v>
      </c>
      <c r="B19" s="123"/>
      <c r="C19" s="45"/>
      <c r="D19" s="71"/>
      <c r="E19" s="49"/>
      <c r="F19" s="49"/>
      <c r="G19" s="72"/>
      <c r="H19" s="45"/>
      <c r="I19" s="45"/>
      <c r="J19" s="73" t="s">
        <v>35</v>
      </c>
      <c r="K19" s="6"/>
    </row>
    <row r="20" spans="1:14" s="16" customFormat="1" ht="15">
      <c r="A20" s="119" t="s">
        <v>83</v>
      </c>
      <c r="B20" s="120"/>
      <c r="C20" s="120"/>
      <c r="D20" s="120"/>
      <c r="E20" s="120"/>
      <c r="F20" s="120"/>
      <c r="G20" s="120"/>
      <c r="H20" s="120"/>
      <c r="I20" s="121"/>
      <c r="J20" s="40" t="s">
        <v>37</v>
      </c>
      <c r="K20" s="15"/>
    </row>
    <row r="21" spans="1:14" ht="13.5" customHeight="1" thickBot="1">
      <c r="A21" s="56"/>
      <c r="B21" s="56"/>
      <c r="C21" s="49"/>
      <c r="D21" s="74"/>
      <c r="E21" s="74"/>
      <c r="F21" s="74"/>
      <c r="G21" s="74"/>
      <c r="H21" s="74"/>
      <c r="I21" s="74"/>
      <c r="J21" s="57"/>
      <c r="K21" s="10"/>
      <c r="L21" s="6"/>
    </row>
    <row r="22" spans="1:14">
      <c r="A22" s="179"/>
      <c r="B22" s="180"/>
      <c r="C22" s="14"/>
      <c r="D22" s="22"/>
      <c r="E22" s="23" t="s">
        <v>44</v>
      </c>
      <c r="F22" s="24" t="s">
        <v>45</v>
      </c>
      <c r="G22" s="25" t="s">
        <v>46</v>
      </c>
      <c r="H22" s="75"/>
      <c r="J22" s="57"/>
      <c r="K22" s="10"/>
      <c r="L22" s="6"/>
    </row>
    <row r="23" spans="1:14" s="16" customFormat="1" ht="15.75" thickBot="1">
      <c r="A23" s="56"/>
      <c r="B23" s="56"/>
      <c r="C23" s="76"/>
      <c r="D23" s="76"/>
      <c r="E23" s="77">
        <f>F33</f>
        <v>2</v>
      </c>
      <c r="F23" s="78">
        <f>F33</f>
        <v>2</v>
      </c>
      <c r="G23" s="79">
        <f>F27/F33</f>
        <v>1</v>
      </c>
      <c r="H23" s="75"/>
      <c r="I23" s="44"/>
      <c r="J23" s="57"/>
      <c r="K23" s="17"/>
      <c r="L23" s="15"/>
    </row>
    <row r="24" spans="1:14">
      <c r="B24" s="74"/>
      <c r="C24" s="74"/>
      <c r="D24" s="74"/>
      <c r="E24" s="74"/>
      <c r="F24" s="74"/>
      <c r="G24" s="74"/>
      <c r="H24" s="57"/>
      <c r="I24" s="57"/>
      <c r="J24" s="75"/>
    </row>
    <row r="25" spans="1:14" ht="13.5" thickBot="1">
      <c r="A25" s="53"/>
      <c r="B25" s="53"/>
      <c r="C25" s="53"/>
      <c r="D25" s="53"/>
      <c r="E25" s="50"/>
      <c r="F25" s="50"/>
      <c r="G25" s="50"/>
      <c r="H25" s="53"/>
      <c r="I25" s="53"/>
      <c r="J25" s="53"/>
    </row>
    <row r="26" spans="1:14" ht="13.5" thickBot="1">
      <c r="A26" s="53"/>
      <c r="C26" s="80"/>
      <c r="D26" s="80"/>
      <c r="E26" s="81" t="s">
        <v>15</v>
      </c>
      <c r="F26" s="82" t="s">
        <v>16</v>
      </c>
      <c r="G26" s="83" t="s">
        <v>17</v>
      </c>
      <c r="H26" s="84"/>
      <c r="I26" s="84"/>
    </row>
    <row r="27" spans="1:14">
      <c r="C27" s="80"/>
      <c r="D27" s="80"/>
      <c r="E27" s="85" t="s">
        <v>11</v>
      </c>
      <c r="F27" s="86">
        <f>COUNTIF('Casos de Prueba'!$H$13:$H$957,E27)</f>
        <v>2</v>
      </c>
      <c r="G27" s="87">
        <f>IF(ISERROR((F27*100)/F33),"0",(F27*100)/F33)</f>
        <v>100</v>
      </c>
      <c r="H27" s="88"/>
      <c r="I27" s="88"/>
    </row>
    <row r="28" spans="1:14">
      <c r="C28" s="80"/>
      <c r="D28" s="80"/>
      <c r="E28" s="85" t="s">
        <v>12</v>
      </c>
      <c r="F28" s="89">
        <f>COUNTIF('Casos de Prueba'!$H$13:$H$957,E28)</f>
        <v>0</v>
      </c>
      <c r="G28" s="90">
        <f>IF(ISERROR((F28*100)/F33),"0",(F28*100)/F33)</f>
        <v>0</v>
      </c>
      <c r="H28" s="88"/>
      <c r="I28" s="88"/>
    </row>
    <row r="29" spans="1:14">
      <c r="C29" s="80"/>
      <c r="D29" s="80"/>
      <c r="E29" s="85" t="s">
        <v>18</v>
      </c>
      <c r="F29" s="91">
        <f>COUNTIF('Casos de Prueba'!$H$13:$H$957,E29)</f>
        <v>0</v>
      </c>
      <c r="G29" s="92">
        <f>IF(ISERROR((F29*100)/F33),"0",(F29*100)/F33)</f>
        <v>0</v>
      </c>
      <c r="H29" s="88"/>
      <c r="I29" s="88"/>
    </row>
    <row r="30" spans="1:14">
      <c r="C30" s="80"/>
      <c r="D30" s="80"/>
      <c r="E30" s="93" t="s">
        <v>13</v>
      </c>
      <c r="F30" s="94">
        <f>COUNTIF('Casos de Prueba'!$H$13:$H$957,E30)</f>
        <v>0</v>
      </c>
      <c r="G30" s="95">
        <f>IF(ISERROR((F30*100)/F33),"0",(F30*100)/F33)</f>
        <v>0</v>
      </c>
      <c r="H30" s="88"/>
      <c r="I30" s="88"/>
    </row>
    <row r="31" spans="1:14">
      <c r="C31" s="80"/>
      <c r="D31" s="80"/>
      <c r="E31" s="96" t="s">
        <v>43</v>
      </c>
      <c r="F31" s="94">
        <f>COUNTIF('Casos de Prueba'!$H$13:$H$957,E31)</f>
        <v>0</v>
      </c>
      <c r="G31" s="95">
        <f>IF(ISERROR((F31*100)/F33),"0",(F31*100)/F33)</f>
        <v>0</v>
      </c>
      <c r="H31" s="88"/>
      <c r="I31" s="88"/>
    </row>
    <row r="32" spans="1:14" ht="13.5" thickBot="1">
      <c r="C32" s="80"/>
      <c r="D32" s="80"/>
      <c r="E32" s="97" t="s">
        <v>50</v>
      </c>
      <c r="F32" s="94">
        <f>COUNTIF('Casos de Prueba'!$H$13:$H$957,E32)</f>
        <v>0</v>
      </c>
      <c r="G32" s="98">
        <f>IF(ISERROR((F32*100)/F33),"0",(F32*100)/F33)</f>
        <v>0</v>
      </c>
      <c r="H32" s="88"/>
      <c r="I32" s="88"/>
    </row>
    <row r="33" spans="1:10" ht="13.5" thickBot="1">
      <c r="C33" s="80"/>
      <c r="D33" s="80"/>
      <c r="E33" s="99" t="s">
        <v>14</v>
      </c>
      <c r="F33" s="100">
        <f>SUM(F27:F32)</f>
        <v>2</v>
      </c>
      <c r="G33" s="101">
        <f>SUM(G27:G32)</f>
        <v>100</v>
      </c>
      <c r="H33" s="63"/>
      <c r="I33" s="63"/>
    </row>
    <row r="34" spans="1:10">
      <c r="H34" s="75"/>
      <c r="I34" s="75"/>
      <c r="J34" s="75"/>
    </row>
    <row r="35" spans="1:10">
      <c r="A35" s="45"/>
      <c r="B35" s="45"/>
      <c r="C35" s="45"/>
      <c r="D35" s="45"/>
      <c r="E35" s="45"/>
      <c r="F35" s="45"/>
      <c r="G35" s="45"/>
      <c r="H35" s="102"/>
      <c r="I35" s="102"/>
      <c r="J35" s="102"/>
    </row>
    <row r="36" spans="1:10">
      <c r="A36" s="45"/>
      <c r="B36" s="45"/>
      <c r="C36" s="45"/>
      <c r="D36" s="45"/>
      <c r="E36" s="45"/>
      <c r="F36" s="45"/>
      <c r="G36" s="45"/>
      <c r="H36" s="102"/>
      <c r="I36" s="102"/>
      <c r="J36" s="102"/>
    </row>
    <row r="37" spans="1:10">
      <c r="A37" s="45"/>
      <c r="B37" s="45"/>
      <c r="C37" s="45"/>
      <c r="D37" s="45"/>
      <c r="E37" s="45"/>
      <c r="F37" s="45"/>
      <c r="G37" s="45"/>
      <c r="H37" s="102"/>
      <c r="I37" s="102"/>
      <c r="J37" s="102"/>
    </row>
    <row r="38" spans="1:10">
      <c r="A38" s="45"/>
      <c r="B38" s="45"/>
      <c r="C38" s="45"/>
      <c r="D38" s="45"/>
      <c r="E38" s="45"/>
      <c r="F38" s="45"/>
      <c r="G38" s="45"/>
      <c r="H38" s="102"/>
      <c r="I38" s="102"/>
      <c r="J38" s="102"/>
    </row>
    <row r="39" spans="1:10">
      <c r="A39" s="45"/>
      <c r="B39" s="45"/>
      <c r="C39" s="45"/>
      <c r="D39" s="45"/>
      <c r="E39" s="45"/>
      <c r="F39" s="45"/>
      <c r="G39" s="45"/>
      <c r="H39" s="102"/>
      <c r="I39" s="102"/>
      <c r="J39" s="102"/>
    </row>
    <row r="40" spans="1:10">
      <c r="A40" s="45"/>
      <c r="B40" s="45"/>
      <c r="C40" s="45"/>
      <c r="D40" s="45"/>
      <c r="E40" s="45"/>
      <c r="F40" s="45"/>
      <c r="G40" s="45"/>
      <c r="H40" s="102"/>
      <c r="I40" s="102"/>
      <c r="J40" s="102"/>
    </row>
    <row r="41" spans="1:10">
      <c r="A41" s="45"/>
      <c r="B41" s="45"/>
      <c r="C41" s="45"/>
      <c r="D41" s="45"/>
      <c r="E41" s="45"/>
      <c r="F41" s="45"/>
      <c r="G41" s="45"/>
      <c r="H41" s="102"/>
      <c r="I41" s="102"/>
      <c r="J41" s="102"/>
    </row>
    <row r="42" spans="1:10">
      <c r="A42" s="45"/>
      <c r="B42" s="45"/>
      <c r="C42" s="45"/>
      <c r="D42" s="45"/>
      <c r="E42" s="45"/>
      <c r="F42" s="45"/>
      <c r="G42" s="45"/>
      <c r="H42" s="102"/>
      <c r="I42" s="102"/>
      <c r="J42" s="102"/>
    </row>
    <row r="43" spans="1:10">
      <c r="A43" s="45"/>
      <c r="B43" s="45"/>
      <c r="C43" s="45"/>
      <c r="D43" s="45"/>
      <c r="E43" s="45"/>
      <c r="F43" s="45"/>
      <c r="G43" s="45"/>
      <c r="H43" s="102"/>
      <c r="I43" s="102"/>
      <c r="J43" s="102"/>
    </row>
    <row r="44" spans="1:10">
      <c r="A44" s="45"/>
      <c r="B44" s="45"/>
      <c r="C44" s="45"/>
      <c r="D44" s="45"/>
      <c r="E44" s="45"/>
      <c r="F44" s="45"/>
      <c r="G44" s="45"/>
      <c r="H44" s="102"/>
      <c r="I44" s="102"/>
      <c r="J44" s="102"/>
    </row>
    <row r="45" spans="1:10">
      <c r="A45" s="45"/>
      <c r="B45" s="45"/>
      <c r="C45" s="45"/>
      <c r="D45" s="45"/>
      <c r="E45" s="45"/>
      <c r="F45" s="45"/>
      <c r="G45" s="45"/>
      <c r="H45" s="102"/>
      <c r="I45" s="102"/>
      <c r="J45" s="102"/>
    </row>
    <row r="46" spans="1:10">
      <c r="A46" s="45"/>
      <c r="B46" s="45"/>
      <c r="C46" s="45"/>
      <c r="D46" s="45"/>
      <c r="E46" s="45"/>
      <c r="F46" s="45"/>
      <c r="G46" s="45"/>
      <c r="H46" s="102"/>
      <c r="I46" s="102"/>
      <c r="J46" s="102"/>
    </row>
    <row r="47" spans="1:10">
      <c r="A47" s="45"/>
      <c r="B47" s="45"/>
      <c r="C47" s="45"/>
      <c r="D47" s="45"/>
      <c r="E47" s="45"/>
      <c r="F47" s="45"/>
      <c r="G47" s="45"/>
      <c r="H47" s="102"/>
      <c r="I47" s="102"/>
      <c r="J47" s="102"/>
    </row>
    <row r="48" spans="1:10">
      <c r="A48" s="45"/>
      <c r="B48" s="45"/>
      <c r="C48" s="45"/>
      <c r="D48" s="45"/>
      <c r="E48" s="45"/>
      <c r="F48" s="45"/>
      <c r="G48" s="45"/>
      <c r="H48" s="102"/>
      <c r="I48" s="102"/>
      <c r="J48" s="102"/>
    </row>
    <row r="49" spans="1:11">
      <c r="A49" s="45"/>
      <c r="B49" s="45"/>
      <c r="C49" s="45"/>
      <c r="D49" s="45"/>
      <c r="E49" s="45"/>
      <c r="F49" s="45"/>
      <c r="G49" s="45"/>
      <c r="H49" s="102"/>
      <c r="I49" s="102"/>
      <c r="J49" s="102"/>
    </row>
    <row r="50" spans="1:11">
      <c r="A50" s="45"/>
      <c r="B50" s="45"/>
      <c r="C50" s="45"/>
      <c r="D50" s="45"/>
      <c r="E50" s="45"/>
      <c r="F50" s="45"/>
      <c r="G50" s="45"/>
      <c r="H50" s="102"/>
      <c r="I50" s="102"/>
      <c r="J50" s="102"/>
    </row>
    <row r="51" spans="1:11">
      <c r="A51" s="45"/>
      <c r="B51" s="45"/>
      <c r="C51" s="45"/>
      <c r="D51" s="45"/>
      <c r="E51" s="45"/>
      <c r="F51" s="45"/>
      <c r="G51" s="45"/>
      <c r="H51" s="102"/>
      <c r="I51" s="102"/>
      <c r="J51" s="102"/>
    </row>
    <row r="52" spans="1:11">
      <c r="A52" s="45"/>
      <c r="B52" s="45"/>
      <c r="C52" s="45"/>
      <c r="D52" s="45"/>
      <c r="E52" s="45"/>
      <c r="F52" s="45"/>
      <c r="G52" s="45"/>
      <c r="H52" s="102"/>
      <c r="I52" s="102"/>
      <c r="J52" s="102"/>
    </row>
    <row r="53" spans="1:11">
      <c r="A53" s="45"/>
      <c r="B53" s="45"/>
      <c r="C53" s="45"/>
      <c r="D53" s="45"/>
      <c r="E53" s="45"/>
      <c r="F53" s="45"/>
      <c r="G53" s="45"/>
      <c r="H53" s="102"/>
      <c r="I53" s="102"/>
      <c r="J53" s="102"/>
    </row>
    <row r="54" spans="1:11">
      <c r="A54" s="45"/>
      <c r="B54" s="45"/>
      <c r="C54" s="45"/>
      <c r="D54" s="45"/>
      <c r="E54" s="45"/>
      <c r="F54" s="45"/>
      <c r="G54" s="45"/>
      <c r="H54" s="102"/>
      <c r="I54" s="102"/>
      <c r="J54" s="102"/>
    </row>
    <row r="55" spans="1:11">
      <c r="A55" s="45"/>
      <c r="B55" s="45"/>
      <c r="C55" s="45"/>
      <c r="D55" s="45"/>
      <c r="E55" s="45"/>
      <c r="F55" s="45"/>
      <c r="G55" s="45"/>
      <c r="H55" s="102"/>
      <c r="I55" s="102"/>
      <c r="J55" s="102"/>
    </row>
    <row r="56" spans="1:11">
      <c r="A56" s="45"/>
      <c r="B56" s="45"/>
      <c r="C56" s="45"/>
      <c r="D56" s="45"/>
      <c r="E56" s="45"/>
      <c r="F56" s="45"/>
      <c r="G56" s="45"/>
      <c r="H56" s="102"/>
      <c r="I56" s="102"/>
      <c r="J56" s="102"/>
    </row>
    <row r="57" spans="1:11">
      <c r="A57" s="55" t="s">
        <v>63</v>
      </c>
      <c r="B57" s="45"/>
      <c r="C57" s="45"/>
      <c r="D57" s="45"/>
      <c r="E57" s="45"/>
      <c r="F57" s="45"/>
      <c r="G57" s="45"/>
      <c r="H57" s="45"/>
      <c r="I57" s="45"/>
      <c r="J57" s="45"/>
    </row>
    <row r="58" spans="1:11">
      <c r="A58" s="164" t="s">
        <v>7</v>
      </c>
      <c r="B58" s="165"/>
      <c r="C58" s="165"/>
      <c r="D58" s="165"/>
      <c r="E58" s="165"/>
      <c r="F58" s="165"/>
      <c r="G58" s="165"/>
      <c r="H58" s="165"/>
      <c r="I58" s="165"/>
      <c r="J58" s="166"/>
      <c r="K58" s="6"/>
    </row>
    <row r="59" spans="1:11">
      <c r="A59" s="167"/>
      <c r="B59" s="168"/>
      <c r="C59" s="168"/>
      <c r="D59" s="168"/>
      <c r="E59" s="168"/>
      <c r="F59" s="168"/>
      <c r="G59" s="168"/>
      <c r="H59" s="168"/>
      <c r="I59" s="168"/>
      <c r="J59" s="169"/>
      <c r="K59" s="6"/>
    </row>
    <row r="60" spans="1:11">
      <c r="A60" s="143"/>
      <c r="B60" s="144"/>
      <c r="C60" s="144"/>
      <c r="D60" s="144"/>
      <c r="E60" s="144"/>
      <c r="F60" s="144"/>
      <c r="G60" s="144"/>
      <c r="H60" s="144"/>
      <c r="I60" s="144"/>
      <c r="J60" s="145"/>
      <c r="K60" s="6"/>
    </row>
    <row r="61" spans="1:11">
      <c r="A61" s="140"/>
      <c r="B61" s="141"/>
      <c r="C61" s="141"/>
      <c r="D61" s="141"/>
      <c r="E61" s="141"/>
      <c r="F61" s="141"/>
      <c r="G61" s="141"/>
      <c r="H61" s="141"/>
      <c r="I61" s="141"/>
      <c r="J61" s="142"/>
      <c r="K61" s="6"/>
    </row>
    <row r="62" spans="1:11">
      <c r="A62" s="53"/>
      <c r="B62" s="53"/>
      <c r="C62" s="53"/>
      <c r="D62" s="53"/>
      <c r="E62" s="53"/>
      <c r="F62" s="53"/>
      <c r="G62" s="53"/>
      <c r="H62" s="53"/>
      <c r="I62" s="53"/>
      <c r="J62" s="53"/>
    </row>
    <row r="63" spans="1:11">
      <c r="A63" s="50"/>
      <c r="B63" s="50"/>
      <c r="C63" s="50"/>
      <c r="D63" s="50"/>
      <c r="E63" s="50"/>
      <c r="F63" s="50"/>
      <c r="G63" s="50"/>
      <c r="H63" s="50"/>
      <c r="I63" s="50"/>
      <c r="J63" s="50"/>
    </row>
    <row r="64" spans="1:11">
      <c r="A64" s="55" t="s">
        <v>3</v>
      </c>
      <c r="B64" s="45"/>
      <c r="C64" s="45"/>
      <c r="D64" s="45"/>
      <c r="E64" s="45"/>
      <c r="F64" s="45"/>
      <c r="G64" s="45"/>
      <c r="H64" s="45"/>
      <c r="I64" s="45"/>
      <c r="J64" s="45"/>
    </row>
    <row r="65" spans="1:11">
      <c r="A65" s="161"/>
      <c r="B65" s="162"/>
      <c r="C65" s="162"/>
      <c r="D65" s="162"/>
      <c r="E65" s="162"/>
      <c r="F65" s="162"/>
      <c r="G65" s="162"/>
      <c r="H65" s="162"/>
      <c r="I65" s="162"/>
      <c r="J65" s="163"/>
      <c r="K65" s="6"/>
    </row>
    <row r="66" spans="1:11">
      <c r="A66" s="143"/>
      <c r="B66" s="144"/>
      <c r="C66" s="144"/>
      <c r="D66" s="144"/>
      <c r="E66" s="144"/>
      <c r="F66" s="144"/>
      <c r="G66" s="144"/>
      <c r="H66" s="144"/>
      <c r="I66" s="144"/>
      <c r="J66" s="145"/>
      <c r="K66" s="6"/>
    </row>
    <row r="67" spans="1:11">
      <c r="A67" s="143"/>
      <c r="B67" s="144"/>
      <c r="C67" s="144"/>
      <c r="D67" s="144"/>
      <c r="E67" s="144"/>
      <c r="F67" s="144"/>
      <c r="G67" s="144"/>
      <c r="H67" s="144"/>
      <c r="I67" s="144"/>
      <c r="J67" s="145"/>
      <c r="K67" s="6"/>
    </row>
    <row r="68" spans="1:11">
      <c r="A68" s="140"/>
      <c r="B68" s="141"/>
      <c r="C68" s="141"/>
      <c r="D68" s="141"/>
      <c r="E68" s="141"/>
      <c r="F68" s="141"/>
      <c r="G68" s="141"/>
      <c r="H68" s="141"/>
      <c r="I68" s="141"/>
      <c r="J68" s="142"/>
      <c r="K68" s="6"/>
    </row>
    <row r="69" spans="1:1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6"/>
    </row>
    <row r="70" spans="1:11">
      <c r="A70" s="53"/>
      <c r="B70" s="53"/>
      <c r="C70" s="53"/>
      <c r="D70" s="53"/>
      <c r="E70" s="53"/>
      <c r="F70" s="50"/>
      <c r="G70" s="50"/>
      <c r="H70" s="50"/>
      <c r="I70" s="50"/>
      <c r="J70" s="50"/>
    </row>
    <row r="71" spans="1:11">
      <c r="A71" s="122" t="s">
        <v>72</v>
      </c>
      <c r="B71" s="158"/>
      <c r="C71" s="158"/>
      <c r="D71" s="158"/>
      <c r="E71" s="158"/>
      <c r="F71" s="158"/>
      <c r="G71" s="158"/>
      <c r="H71" s="158"/>
      <c r="I71" s="158"/>
      <c r="J71" s="123"/>
    </row>
    <row r="72" spans="1:11">
      <c r="A72" s="103" t="s">
        <v>6</v>
      </c>
      <c r="B72" s="103" t="s">
        <v>4</v>
      </c>
      <c r="C72" s="146" t="s">
        <v>5</v>
      </c>
      <c r="D72" s="147"/>
      <c r="E72" s="148"/>
      <c r="F72" s="146" t="s">
        <v>2</v>
      </c>
      <c r="G72" s="147"/>
      <c r="H72" s="147"/>
      <c r="I72" s="147"/>
      <c r="J72" s="149"/>
      <c r="K72" s="6"/>
    </row>
    <row r="73" spans="1:11">
      <c r="A73" s="104">
        <v>1</v>
      </c>
      <c r="B73" s="105">
        <v>42094</v>
      </c>
      <c r="C73" s="137" t="s">
        <v>61</v>
      </c>
      <c r="D73" s="138"/>
      <c r="E73" s="139"/>
      <c r="F73" s="137" t="s">
        <v>73</v>
      </c>
      <c r="G73" s="138"/>
      <c r="H73" s="138"/>
      <c r="I73" s="138"/>
      <c r="J73" s="139"/>
      <c r="K73" s="6"/>
    </row>
    <row r="74" spans="1:11">
      <c r="A74" s="41"/>
      <c r="B74" s="41"/>
      <c r="C74" s="137"/>
      <c r="D74" s="138"/>
      <c r="E74" s="139"/>
      <c r="F74" s="137"/>
      <c r="G74" s="138"/>
      <c r="H74" s="138"/>
      <c r="I74" s="138"/>
      <c r="J74" s="139"/>
      <c r="K74" s="6"/>
    </row>
    <row r="75" spans="1:11">
      <c r="A75" s="41"/>
      <c r="B75" s="41"/>
      <c r="C75" s="137"/>
      <c r="D75" s="138"/>
      <c r="E75" s="139"/>
      <c r="F75" s="137"/>
      <c r="G75" s="138"/>
      <c r="H75" s="138"/>
      <c r="I75" s="138"/>
      <c r="J75" s="139"/>
      <c r="K75" s="6"/>
    </row>
    <row r="76" spans="1:11">
      <c r="A76" s="41"/>
      <c r="B76" s="41"/>
      <c r="C76" s="137"/>
      <c r="D76" s="138"/>
      <c r="E76" s="139"/>
      <c r="F76" s="137"/>
      <c r="G76" s="138"/>
      <c r="H76" s="138"/>
      <c r="I76" s="138"/>
      <c r="J76" s="139"/>
      <c r="K76" s="6"/>
    </row>
    <row r="77" spans="1:11">
      <c r="F77" s="53"/>
      <c r="G77" s="53"/>
      <c r="H77" s="53"/>
      <c r="I77" s="53"/>
      <c r="J77" s="53"/>
    </row>
  </sheetData>
  <sheetProtection formatCells="0" formatRows="0"/>
  <protectedRanges>
    <protectedRange sqref="A73:IV124" name="Rango2"/>
    <protectedRange sqref="C1 A8 D8 F8:G8 A16 A65:A68 I1 A58:A61" name="Rango1"/>
    <protectedRange sqref="J20" name="Rango1_1"/>
    <protectedRange sqref="F6" name="Rango1_2"/>
    <protectedRange sqref="A6" name="Rango1_3"/>
    <protectedRange sqref="F16" name="Rango1_4"/>
    <protectedRange sqref="J16" name="Rango1_5"/>
  </protectedRanges>
  <dataConsolidate/>
  <mergeCells count="38">
    <mergeCell ref="F6:J6"/>
    <mergeCell ref="G7:J7"/>
    <mergeCell ref="G8:J8"/>
    <mergeCell ref="A71:J71"/>
    <mergeCell ref="I1:J3"/>
    <mergeCell ref="C1:H3"/>
    <mergeCell ref="A65:J65"/>
    <mergeCell ref="A58:J58"/>
    <mergeCell ref="A59:J59"/>
    <mergeCell ref="A60:J60"/>
    <mergeCell ref="A1:B3"/>
    <mergeCell ref="A5:E5"/>
    <mergeCell ref="A6:E6"/>
    <mergeCell ref="F5:J5"/>
    <mergeCell ref="A14:B14"/>
    <mergeCell ref="A22:B22"/>
    <mergeCell ref="C76:E76"/>
    <mergeCell ref="C74:E74"/>
    <mergeCell ref="C75:E75"/>
    <mergeCell ref="A61:J61"/>
    <mergeCell ref="C73:E73"/>
    <mergeCell ref="A66:J66"/>
    <mergeCell ref="A67:J67"/>
    <mergeCell ref="A68:J68"/>
    <mergeCell ref="C72:E72"/>
    <mergeCell ref="F75:J75"/>
    <mergeCell ref="F76:J76"/>
    <mergeCell ref="F72:J72"/>
    <mergeCell ref="F73:J73"/>
    <mergeCell ref="F74:J74"/>
    <mergeCell ref="A20:I20"/>
    <mergeCell ref="A19:B19"/>
    <mergeCell ref="D7:E7"/>
    <mergeCell ref="A7:C7"/>
    <mergeCell ref="A8:C8"/>
    <mergeCell ref="D8:E8"/>
    <mergeCell ref="A16:B16"/>
    <mergeCell ref="A10:B10"/>
  </mergeCells>
  <phoneticPr fontId="0" type="noConversion"/>
  <conditionalFormatting sqref="E27:E30">
    <cfRule type="cellIs" dxfId="14" priority="10" stopIfTrue="1" operator="equal">
      <formula>"Satisfactorio"</formula>
    </cfRule>
    <cfRule type="cellIs" dxfId="13" priority="11" stopIfTrue="1" operator="equal">
      <formula>"En curso"</formula>
    </cfRule>
    <cfRule type="cellIs" dxfId="12" priority="12" stopIfTrue="1" operator="equal">
      <formula>"Insatisfactorio"</formula>
    </cfRule>
  </conditionalFormatting>
  <dataValidations count="2">
    <dataValidation type="list" allowBlank="1" showInputMessage="1" showErrorMessage="1" sqref="A16:B16">
      <formula1>IdFun</formula1>
    </dataValidation>
    <dataValidation type="list" allowBlank="1" showInputMessage="1" showErrorMessage="1" sqref="J20">
      <formula1>Criticidad</formula1>
    </dataValidation>
  </dataValidations>
  <pageMargins left="0.27" right="0.75" top="0.27" bottom="0.31" header="0" footer="0"/>
  <pageSetup paperSize="9" scale="84" fitToHeight="50" orientation="landscape" horizontalDpi="200" verticalDpi="200" r:id="rId1"/>
  <headerFooter alignWithMargins="0"/>
  <drawing r:id="rId2"/>
  <legacyDrawing r:id="rId3"/>
  <oleObjects>
    <oleObject progId="StaticMetafile" shapeId="3073" r:id="rId4"/>
    <oleObject progId="StaticMetafile" shapeId="3074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J14"/>
  <sheetViews>
    <sheetView showGridLines="0" workbookViewId="0">
      <selection activeCell="A29" sqref="A29"/>
    </sheetView>
  </sheetViews>
  <sheetFormatPr baseColWidth="10" defaultRowHeight="12.75"/>
  <cols>
    <col min="1" max="1" width="14" style="13" bestFit="1" customWidth="1"/>
    <col min="2" max="2" width="12.42578125" style="13" bestFit="1" customWidth="1"/>
    <col min="3" max="3" width="15.28515625" style="13" bestFit="1" customWidth="1"/>
    <col min="4" max="4" width="30.42578125" style="13" bestFit="1" customWidth="1"/>
    <col min="5" max="5" width="26.5703125" style="13" bestFit="1" customWidth="1"/>
    <col min="6" max="6" width="48.85546875" style="13" bestFit="1" customWidth="1"/>
    <col min="7" max="7" width="27.85546875" style="13" bestFit="1" customWidth="1"/>
    <col min="8" max="8" width="23.7109375" style="13" bestFit="1" customWidth="1"/>
    <col min="9" max="16384" width="11.42578125" style="13"/>
  </cols>
  <sheetData>
    <row r="1" spans="1:10" s="27" customFormat="1" ht="12">
      <c r="A1" s="188"/>
      <c r="B1" s="188"/>
      <c r="C1" s="188"/>
      <c r="D1" s="188"/>
      <c r="E1" s="188"/>
      <c r="F1" s="188"/>
      <c r="G1" s="181" t="s">
        <v>80</v>
      </c>
      <c r="H1" s="182"/>
      <c r="I1" s="26"/>
    </row>
    <row r="2" spans="1:10" s="27" customFormat="1" ht="12">
      <c r="A2" s="188"/>
      <c r="B2" s="188"/>
      <c r="C2" s="188"/>
      <c r="D2" s="188"/>
      <c r="E2" s="188"/>
      <c r="F2" s="188"/>
      <c r="G2" s="183"/>
      <c r="H2" s="184"/>
      <c r="I2" s="26"/>
      <c r="J2" s="29"/>
    </row>
    <row r="3" spans="1:10" s="27" customFormat="1" ht="12">
      <c r="A3" s="188"/>
      <c r="B3" s="188"/>
      <c r="C3" s="188"/>
      <c r="D3" s="188"/>
      <c r="E3" s="188"/>
      <c r="F3" s="188"/>
      <c r="G3" s="185"/>
      <c r="H3" s="186"/>
      <c r="I3" s="26"/>
      <c r="J3" s="29"/>
    </row>
    <row r="4" spans="1:10" s="27" customFormat="1" ht="12">
      <c r="A4" s="30"/>
      <c r="B4" s="30"/>
      <c r="C4" s="30"/>
      <c r="D4" s="30"/>
      <c r="E4" s="30"/>
      <c r="F4" s="30"/>
      <c r="G4" s="30"/>
      <c r="H4" s="30"/>
      <c r="J4" s="29"/>
    </row>
    <row r="5" spans="1:10" s="27" customFormat="1" ht="12">
      <c r="I5" s="26"/>
    </row>
    <row r="6" spans="1:10" s="27" customFormat="1" ht="12">
      <c r="I6" s="26"/>
    </row>
    <row r="7" spans="1:10" s="27" customFormat="1" ht="12">
      <c r="B7" s="31"/>
      <c r="C7" s="31"/>
      <c r="D7" s="31"/>
      <c r="E7" s="31"/>
      <c r="F7" s="31"/>
      <c r="G7" s="31"/>
      <c r="I7" s="26"/>
    </row>
    <row r="8" spans="1:10" s="27" customFormat="1" ht="15">
      <c r="A8" s="109" t="s">
        <v>47</v>
      </c>
      <c r="B8" s="187" t="s">
        <v>51</v>
      </c>
      <c r="C8" s="187"/>
      <c r="D8" s="110" t="s">
        <v>77</v>
      </c>
      <c r="E8" s="111" t="s">
        <v>84</v>
      </c>
      <c r="F8" s="38"/>
      <c r="G8" s="38"/>
      <c r="H8" s="39"/>
      <c r="I8" s="26"/>
    </row>
    <row r="9" spans="1:10" s="27" customFormat="1" ht="12">
      <c r="A9" s="109" t="s">
        <v>49</v>
      </c>
      <c r="B9" s="112" t="s">
        <v>76</v>
      </c>
      <c r="C9" s="112"/>
      <c r="D9" s="32"/>
      <c r="E9" s="33"/>
      <c r="F9" s="32"/>
      <c r="G9" s="33"/>
      <c r="H9" s="33"/>
    </row>
    <row r="10" spans="1:10" s="27" customFormat="1" ht="12">
      <c r="A10" s="28"/>
      <c r="B10" s="28"/>
      <c r="C10" s="28"/>
      <c r="D10" s="28"/>
      <c r="E10" s="28"/>
      <c r="F10" s="34"/>
      <c r="G10" s="34"/>
      <c r="H10" s="34"/>
      <c r="I10" s="35"/>
      <c r="J10" s="26"/>
    </row>
    <row r="11" spans="1:10" s="27" customFormat="1" ht="12">
      <c r="A11" s="36"/>
      <c r="B11" s="36"/>
      <c r="C11" s="36"/>
      <c r="D11" s="36"/>
      <c r="E11" s="33"/>
      <c r="F11" s="37"/>
      <c r="G11" s="32"/>
      <c r="H11" s="32"/>
      <c r="I11" s="32"/>
      <c r="J11" s="26"/>
    </row>
    <row r="12" spans="1:10" s="21" customFormat="1" ht="24">
      <c r="A12" s="18" t="s">
        <v>78</v>
      </c>
      <c r="B12" s="18" t="s">
        <v>0</v>
      </c>
      <c r="C12" s="18" t="s">
        <v>79</v>
      </c>
      <c r="D12" s="18" t="s">
        <v>9</v>
      </c>
      <c r="E12" s="18" t="s">
        <v>8</v>
      </c>
      <c r="F12" s="18" t="s">
        <v>10</v>
      </c>
      <c r="G12" s="19" t="s">
        <v>41</v>
      </c>
      <c r="H12" s="19" t="s">
        <v>19</v>
      </c>
      <c r="I12" s="20"/>
    </row>
    <row r="13" spans="1:10" ht="33.75">
      <c r="A13" s="114" t="s">
        <v>58</v>
      </c>
      <c r="B13" s="115" t="s">
        <v>37</v>
      </c>
      <c r="C13" s="115" t="s">
        <v>81</v>
      </c>
      <c r="D13" s="116" t="s">
        <v>87</v>
      </c>
      <c r="E13" s="117" t="s">
        <v>85</v>
      </c>
      <c r="F13" s="117" t="s">
        <v>89</v>
      </c>
      <c r="G13" s="113"/>
      <c r="H13" s="118" t="s">
        <v>11</v>
      </c>
      <c r="I13" s="12"/>
    </row>
    <row r="14" spans="1:10" ht="33.75">
      <c r="A14" s="114" t="s">
        <v>59</v>
      </c>
      <c r="B14" s="115" t="s">
        <v>37</v>
      </c>
      <c r="C14" s="115" t="s">
        <v>81</v>
      </c>
      <c r="D14" s="116" t="s">
        <v>88</v>
      </c>
      <c r="E14" s="117" t="s">
        <v>86</v>
      </c>
      <c r="F14" s="117" t="s">
        <v>90</v>
      </c>
      <c r="G14" s="113"/>
      <c r="H14" s="118" t="s">
        <v>11</v>
      </c>
    </row>
  </sheetData>
  <sheetProtection formatCells="0" formatColumns="0" formatRows="0" insertRows="0" deleteRows="0"/>
  <autoFilter ref="A12:H13"/>
  <dataConsolidate/>
  <mergeCells count="4">
    <mergeCell ref="G1:H3"/>
    <mergeCell ref="B8:C8"/>
    <mergeCell ref="A1:C3"/>
    <mergeCell ref="D1:F3"/>
  </mergeCells>
  <phoneticPr fontId="0" type="noConversion"/>
  <conditionalFormatting sqref="H13">
    <cfRule type="cellIs" dxfId="11" priority="103" stopIfTrue="1" operator="equal">
      <formula>"Satisfactorio"</formula>
    </cfRule>
    <cfRule type="cellIs" dxfId="10" priority="104" stopIfTrue="1" operator="equal">
      <formula>"En curso"</formula>
    </cfRule>
    <cfRule type="cellIs" dxfId="9" priority="105" stopIfTrue="1" operator="equal">
      <formula>"Insatisfactorio"</formula>
    </cfRule>
  </conditionalFormatting>
  <conditionalFormatting sqref="H14">
    <cfRule type="cellIs" dxfId="8" priority="37" stopIfTrue="1" operator="equal">
      <formula>"Satisfactorio"</formula>
    </cfRule>
    <cfRule type="cellIs" dxfId="7" priority="38" stopIfTrue="1" operator="equal">
      <formula>"En curso"</formula>
    </cfRule>
    <cfRule type="cellIs" dxfId="6" priority="39" stopIfTrue="1" operator="equal">
      <formula>"Insatisfactorio"</formula>
    </cfRule>
  </conditionalFormatting>
  <dataValidations count="4">
    <dataValidation type="list" allowBlank="1" showInputMessage="1" showErrorMessage="1" sqref="B8:C8">
      <formula1>Tester</formula1>
    </dataValidation>
    <dataValidation operator="greaterThan" showInputMessage="1" showErrorMessage="1" sqref="D13:E14"/>
    <dataValidation type="list" allowBlank="1" showInputMessage="1" showErrorMessage="1" sqref="H13:H14">
      <formula1>Resultado</formula1>
    </dataValidation>
    <dataValidation type="list" allowBlank="1" showInputMessage="1" showErrorMessage="1" sqref="B13:B14">
      <formula1>Criticidad</formula1>
    </dataValidation>
  </dataValidations>
  <pageMargins left="0.27" right="0.75" top="0.27" bottom="0.31" header="0" footer="0"/>
  <pageSetup paperSize="9" scale="70" fitToHeight="50" orientation="landscape" horizontalDpi="200" verticalDpi="200" r:id="rId1"/>
  <headerFooter alignWithMargins="0"/>
  <legacyDrawing r:id="rId2"/>
  <oleObjects>
    <oleObject progId="StaticMetafile" shapeId="1025" r:id="rId3"/>
    <oleObject progId="StaticMetafile" shapeId="1046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4">
    <pageSetUpPr fitToPage="1"/>
  </sheetPr>
  <dimension ref="A1:H39"/>
  <sheetViews>
    <sheetView showGridLines="0" workbookViewId="0">
      <selection activeCell="B2" sqref="B2:B17"/>
    </sheetView>
  </sheetViews>
  <sheetFormatPr baseColWidth="10" defaultRowHeight="12.75"/>
  <cols>
    <col min="1" max="1" width="1.7109375" style="1" customWidth="1"/>
    <col min="2" max="2" width="40.7109375" style="1" customWidth="1"/>
    <col min="3" max="8" width="16.7109375" style="1" customWidth="1"/>
    <col min="9" max="16384" width="11.42578125" style="1"/>
  </cols>
  <sheetData>
    <row r="1" spans="1:8">
      <c r="B1" s="11"/>
      <c r="G1" s="6"/>
      <c r="H1" s="6"/>
    </row>
    <row r="2" spans="1:8">
      <c r="A2" s="8"/>
      <c r="B2" s="42" t="s">
        <v>39</v>
      </c>
      <c r="C2" s="6"/>
    </row>
    <row r="3" spans="1:8">
      <c r="A3" s="8"/>
      <c r="B3" s="43" t="s">
        <v>20</v>
      </c>
      <c r="C3" s="6"/>
    </row>
    <row r="4" spans="1:8">
      <c r="A4" s="8"/>
      <c r="B4" s="43" t="s">
        <v>21</v>
      </c>
      <c r="C4" s="6"/>
    </row>
    <row r="5" spans="1:8">
      <c r="A5" s="8"/>
      <c r="B5" s="43" t="s">
        <v>22</v>
      </c>
      <c r="C5" s="6"/>
    </row>
    <row r="6" spans="1:8">
      <c r="A6" s="8"/>
      <c r="B6" s="43" t="s">
        <v>23</v>
      </c>
      <c r="C6" s="6"/>
    </row>
    <row r="7" spans="1:8">
      <c r="A7" s="8"/>
      <c r="B7" s="43" t="s">
        <v>24</v>
      </c>
      <c r="C7" s="6"/>
    </row>
    <row r="8" spans="1:8">
      <c r="A8" s="8"/>
      <c r="B8" s="43" t="s">
        <v>25</v>
      </c>
      <c r="C8" s="6"/>
    </row>
    <row r="9" spans="1:8">
      <c r="A9" s="8"/>
      <c r="B9" s="43" t="s">
        <v>26</v>
      </c>
      <c r="C9" s="6"/>
    </row>
    <row r="10" spans="1:8">
      <c r="A10" s="8"/>
      <c r="B10" s="43" t="s">
        <v>27</v>
      </c>
      <c r="C10" s="6"/>
    </row>
    <row r="11" spans="1:8">
      <c r="A11" s="8"/>
      <c r="B11" s="43" t="s">
        <v>28</v>
      </c>
      <c r="C11" s="6"/>
    </row>
    <row r="12" spans="1:8">
      <c r="A12" s="8"/>
      <c r="B12" s="43" t="s">
        <v>29</v>
      </c>
      <c r="C12" s="6"/>
    </row>
    <row r="13" spans="1:8">
      <c r="A13" s="8"/>
      <c r="B13" s="43" t="s">
        <v>30</v>
      </c>
      <c r="C13" s="6"/>
    </row>
    <row r="14" spans="1:8">
      <c r="A14" s="8"/>
      <c r="B14" s="43" t="s">
        <v>31</v>
      </c>
      <c r="C14" s="6"/>
    </row>
    <row r="15" spans="1:8">
      <c r="A15" s="8"/>
      <c r="B15" s="43" t="s">
        <v>32</v>
      </c>
      <c r="C15" s="6"/>
    </row>
    <row r="16" spans="1:8">
      <c r="A16" s="8"/>
      <c r="B16" s="43" t="s">
        <v>33</v>
      </c>
      <c r="C16" s="6"/>
    </row>
    <row r="17" spans="1:3">
      <c r="A17" s="8"/>
      <c r="B17" s="43" t="s">
        <v>34</v>
      </c>
      <c r="C17" s="6"/>
    </row>
    <row r="18" spans="1:3">
      <c r="A18" s="8"/>
      <c r="B18" s="49"/>
      <c r="C18" s="6"/>
    </row>
    <row r="19" spans="1:3">
      <c r="A19" s="8"/>
      <c r="B19" s="42" t="s">
        <v>40</v>
      </c>
      <c r="C19" s="6"/>
    </row>
    <row r="20" spans="1:3">
      <c r="A20" s="8"/>
      <c r="B20" s="43" t="s">
        <v>36</v>
      </c>
      <c r="C20" s="6"/>
    </row>
    <row r="21" spans="1:3">
      <c r="A21" s="8"/>
      <c r="B21" s="43" t="s">
        <v>37</v>
      </c>
      <c r="C21" s="6"/>
    </row>
    <row r="22" spans="1:3">
      <c r="A22" s="8"/>
      <c r="B22" s="43" t="s">
        <v>38</v>
      </c>
      <c r="C22" s="6"/>
    </row>
    <row r="23" spans="1:3">
      <c r="A23" s="8"/>
      <c r="B23" s="49"/>
      <c r="C23" s="6"/>
    </row>
    <row r="24" spans="1:3">
      <c r="A24" s="8"/>
      <c r="B24" s="42" t="s">
        <v>42</v>
      </c>
      <c r="C24" s="6"/>
    </row>
    <row r="25" spans="1:3">
      <c r="A25" s="8"/>
      <c r="B25" s="43" t="s">
        <v>11</v>
      </c>
      <c r="C25" s="6"/>
    </row>
    <row r="26" spans="1:3">
      <c r="A26" s="8"/>
      <c r="B26" s="43" t="s">
        <v>12</v>
      </c>
      <c r="C26" s="6"/>
    </row>
    <row r="27" spans="1:3">
      <c r="A27" s="8"/>
      <c r="B27" s="43" t="s">
        <v>18</v>
      </c>
      <c r="C27" s="6"/>
    </row>
    <row r="28" spans="1:3">
      <c r="A28" s="8"/>
      <c r="B28" s="43" t="s">
        <v>13</v>
      </c>
      <c r="C28" s="6"/>
    </row>
    <row r="29" spans="1:3">
      <c r="A29" s="8"/>
      <c r="B29" s="43" t="s">
        <v>43</v>
      </c>
      <c r="C29" s="6"/>
    </row>
    <row r="30" spans="1:3">
      <c r="A30" s="8"/>
      <c r="B30" s="43" t="s">
        <v>50</v>
      </c>
      <c r="C30" s="6"/>
    </row>
    <row r="31" spans="1:3">
      <c r="B31" s="44"/>
    </row>
    <row r="32" spans="1:3">
      <c r="B32" s="45"/>
    </row>
    <row r="33" spans="1:3">
      <c r="A33" s="8"/>
      <c r="B33" s="46" t="s">
        <v>48</v>
      </c>
      <c r="C33" s="6"/>
    </row>
    <row r="34" spans="1:3">
      <c r="A34" s="8"/>
      <c r="B34" s="47" t="s">
        <v>51</v>
      </c>
      <c r="C34" s="6"/>
    </row>
    <row r="35" spans="1:3">
      <c r="A35" s="8"/>
      <c r="B35" s="47" t="s">
        <v>52</v>
      </c>
      <c r="C35" s="6"/>
    </row>
    <row r="36" spans="1:3">
      <c r="A36" s="8"/>
      <c r="B36" s="47" t="s">
        <v>53</v>
      </c>
      <c r="C36" s="6"/>
    </row>
    <row r="37" spans="1:3">
      <c r="A37" s="8"/>
      <c r="B37" s="47" t="s">
        <v>54</v>
      </c>
      <c r="C37" s="6"/>
    </row>
    <row r="38" spans="1:3">
      <c r="A38" s="8"/>
      <c r="B38" s="48" t="s">
        <v>55</v>
      </c>
      <c r="C38" s="6"/>
    </row>
    <row r="39" spans="1:3">
      <c r="B39"/>
    </row>
  </sheetData>
  <phoneticPr fontId="0" type="noConversion"/>
  <pageMargins left="0.27" right="0.75" top="0.27" bottom="0.31" header="0" footer="0"/>
  <pageSetup paperSize="9" scale="86" fitToHeight="50" orientation="landscape" horizontalDpi="200" verticalDpi="200" r:id="rId1"/>
  <headerFooter alignWithMargins="0"/>
  <legacyDrawing r:id="rId2"/>
  <oleObjects>
    <oleObject progId="StaticMetafile" shapeId="5121" r:id="rId3"/>
    <oleObject progId="StaticMetafile" shapeId="5122" r:id="rId4"/>
  </oleObject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14</vt:i4>
      </vt:variant>
    </vt:vector>
  </HeadingPairs>
  <TitlesOfParts>
    <vt:vector size="17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Tablas!Criticidad</vt:lpstr>
      <vt:lpstr>Criticidad</vt:lpstr>
      <vt:lpstr>Tablas!Elemento</vt:lpstr>
      <vt:lpstr>Elemento</vt:lpstr>
      <vt:lpstr>IdFun</vt:lpstr>
      <vt:lpstr>Tablas!Resultado</vt:lpstr>
      <vt:lpstr>Resultado</vt:lpstr>
      <vt:lpstr>RESULTADO_OBTENIDO</vt:lpstr>
      <vt:lpstr>Tester</vt:lpstr>
      <vt:lpstr>'Casos de Prueba'!Títulos_a_imprimir</vt:lpstr>
      <vt:lpstr>Resumen!Títulos_a_imprimir</vt:lpstr>
    </vt:vector>
  </TitlesOfParts>
  <Company>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P021231</cp:lastModifiedBy>
  <cp:lastPrinted>2007-05-16T15:18:40Z</cp:lastPrinted>
  <dcterms:created xsi:type="dcterms:W3CDTF">2004-09-07T10:36:39Z</dcterms:created>
  <dcterms:modified xsi:type="dcterms:W3CDTF">2015-04-21T21:08:16Z</dcterms:modified>
</cp:coreProperties>
</file>