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drawings/drawing18.xml" ContentType="application/vnd.openxmlformats-officedocument.drawingml.chartshape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6835" windowHeight="13110" tabRatio="755" firstSheet="8" activeTab="16"/>
  </bookViews>
  <sheets>
    <sheet name="Arkusz1" sheetId="1" r:id="rId1"/>
    <sheet name="k_neighborhood_comp_tabele" sheetId="20" r:id="rId2"/>
    <sheet name="k_neighborhood_comp_temp" sheetId="21" r:id="rId3"/>
    <sheet name="k_neighborhood_comp_wykresy" sheetId="22" r:id="rId4"/>
    <sheet name="ti_k_impl_tabele" sheetId="8" r:id="rId5"/>
    <sheet name="ti_k_impl_tmp" sheetId="2" r:id="rId6"/>
    <sheet name="ti_k_imp_wykresy" sheetId="4" r:id="rId7"/>
    <sheet name="ti_k_rep_tabele" sheetId="9" r:id="rId8"/>
    <sheet name="ti_k_rep_tmp" sheetId="3" r:id="rId9"/>
    <sheet name="ti_k_rep_wykresy" sheetId="15" r:id="rId10"/>
    <sheet name="vp_impl_tabele" sheetId="10" r:id="rId11"/>
    <sheet name="vp_imp_tmp" sheetId="5" r:id="rId12"/>
    <sheet name="vp_imp_wykresy" sheetId="17" r:id="rId13"/>
    <sheet name="vp_rep_tabele" sheetId="11" r:id="rId14"/>
    <sheet name="vp_rep_tmp" sheetId="6" r:id="rId15"/>
    <sheet name="vp_rep_wykresy" sheetId="18" r:id="rId16"/>
    <sheet name="ti_k_vp_cmp_tabele" sheetId="12" r:id="rId17"/>
    <sheet name="ti_k_vp_cmp_tmp" sheetId="7" r:id="rId18"/>
    <sheet name="ti_k_vp_cmp_wykresy" sheetId="19" r:id="rId19"/>
    <sheet name="Arkusz2" sheetId="13" r:id="rId20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<sst xmlns="http://schemas.openxmlformats.org/spreadsheetml/2006/main" count="3196" uniqueCount="412">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</sst>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 textRotation="90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164" fontId="18" fillId="0" borderId="0" xfId="1" applyNumberFormat="1" applyFont="1" applyAlignment="1">
      <alignment horizontal="center" wrapText="1"/>
    </xf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5" fontId="18" fillId="0" borderId="0" xfId="1" applyNumberFormat="1" applyFont="1" applyAlignment="1">
      <alignment horizontal="center" vertical="center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1888"/>
        <c:axId val="154983808"/>
      </c:scatterChart>
      <c:valAx>
        <c:axId val="154981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983808"/>
        <c:crosses val="autoZero"/>
        <c:crossBetween val="midCat"/>
      </c:valAx>
      <c:valAx>
        <c:axId val="1549838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5498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0544"/>
        <c:axId val="42273792"/>
      </c:scatterChart>
      <c:valAx>
        <c:axId val="110940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273792"/>
        <c:crosses val="autoZero"/>
        <c:crossBetween val="midCat"/>
      </c:valAx>
      <c:valAx>
        <c:axId val="4227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094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4304"/>
        <c:axId val="48192512"/>
      </c:scatterChart>
      <c:valAx>
        <c:axId val="48194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192512"/>
        <c:crosses val="autoZero"/>
        <c:crossBetween val="midCat"/>
      </c:valAx>
      <c:valAx>
        <c:axId val="4819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819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7248"/>
        <c:axId val="141795712"/>
      </c:scatterChart>
      <c:valAx>
        <c:axId val="141797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795712"/>
        <c:crosses val="autoZero"/>
        <c:crossBetween val="midCat"/>
      </c:valAx>
      <c:valAx>
        <c:axId val="14179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417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2800"/>
        <c:axId val="42571264"/>
      </c:scatterChart>
      <c:valAx>
        <c:axId val="42572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571264"/>
        <c:crosses val="autoZero"/>
        <c:crossBetween val="midCat"/>
      </c:valAx>
      <c:valAx>
        <c:axId val="4257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257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6895872"/>
        <c:axId val="156905856"/>
      </c:scatterChart>
      <c:valAx>
        <c:axId val="15689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905856"/>
        <c:crosses val="autoZero"/>
        <c:crossBetween val="midCat"/>
      </c:valAx>
      <c:valAx>
        <c:axId val="1569058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56895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6752"/>
        <c:axId val="47228416"/>
      </c:scatterChart>
      <c:valAx>
        <c:axId val="4690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228416"/>
        <c:crosses val="autoZero"/>
        <c:crossBetween val="midCat"/>
      </c:valAx>
      <c:valAx>
        <c:axId val="472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6906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5744"/>
        <c:axId val="46809472"/>
      </c:scatterChart>
      <c:valAx>
        <c:axId val="46655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09472"/>
        <c:crosses val="autoZero"/>
        <c:crossBetween val="midCat"/>
      </c:valAx>
      <c:valAx>
        <c:axId val="4680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6655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2080"/>
        <c:axId val="48464256"/>
      </c:scatterChart>
      <c:valAx>
        <c:axId val="4846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464256"/>
        <c:crosses val="autoZero"/>
        <c:crossBetween val="midCat"/>
      </c:valAx>
      <c:valAx>
        <c:axId val="4846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8462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5760"/>
        <c:axId val="45207936"/>
      </c:scatterChart>
      <c:valAx>
        <c:axId val="45205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207936"/>
        <c:crosses val="autoZero"/>
        <c:crossBetween val="midCat"/>
      </c:valAx>
      <c:valAx>
        <c:axId val="4520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205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32736"/>
        <c:axId val="109480960"/>
      </c:scatterChart>
      <c:valAx>
        <c:axId val="11093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480960"/>
        <c:crosses val="autoZero"/>
        <c:crossBetween val="midCat"/>
      </c:valAx>
      <c:valAx>
        <c:axId val="10948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093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9488"/>
        <c:axId val="154881408"/>
      </c:scatterChart>
      <c:valAx>
        <c:axId val="15487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881408"/>
        <c:crosses val="autoZero"/>
        <c:crossBetween val="midCat"/>
      </c:valAx>
      <c:valAx>
        <c:axId val="15488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487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1792"/>
        <c:axId val="43915904"/>
      </c:scatterChart>
      <c:valAx>
        <c:axId val="43921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915904"/>
        <c:crosses val="autoZero"/>
        <c:crossBetween val="midCat"/>
      </c:valAx>
      <c:valAx>
        <c:axId val="4391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392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1376"/>
        <c:axId val="44179840"/>
      </c:scatterChart>
      <c:valAx>
        <c:axId val="44181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179840"/>
        <c:crosses val="autoZero"/>
        <c:crossBetween val="midCat"/>
      </c:valAx>
      <c:valAx>
        <c:axId val="4417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418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2800"/>
        <c:axId val="45131264"/>
      </c:scatterChart>
      <c:valAx>
        <c:axId val="45132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131264"/>
        <c:crosses val="autoZero"/>
        <c:crossBetween val="midCat"/>
      </c:valAx>
      <c:valAx>
        <c:axId val="4513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4513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6814720"/>
        <c:axId val="157222016"/>
      </c:scatterChart>
      <c:valAx>
        <c:axId val="15681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222016"/>
        <c:crosses val="autoZero"/>
        <c:crossBetween val="midCat"/>
      </c:valAx>
      <c:valAx>
        <c:axId val="1572220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56814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0816"/>
        <c:axId val="122532992"/>
      </c:scatterChart>
      <c:valAx>
        <c:axId val="122530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532992"/>
        <c:crosses val="autoZero"/>
        <c:crossBetween val="midCat"/>
      </c:valAx>
      <c:valAx>
        <c:axId val="12253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2530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4656"/>
        <c:axId val="100786560"/>
      </c:scatterChart>
      <c:valAx>
        <c:axId val="60774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786560"/>
        <c:crosses val="autoZero"/>
        <c:crossBetween val="midCat"/>
      </c:valAx>
      <c:valAx>
        <c:axId val="10078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60774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5776"/>
        <c:axId val="155223552"/>
      </c:scatterChart>
      <c:valAx>
        <c:axId val="122555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223552"/>
        <c:crosses val="autoZero"/>
        <c:crossBetween val="midCat"/>
      </c:valAx>
      <c:valAx>
        <c:axId val="15522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2555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6544"/>
        <c:axId val="122638720"/>
      </c:scatterChart>
      <c:valAx>
        <c:axId val="122636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2638720"/>
        <c:crosses val="autoZero"/>
        <c:crossBetween val="midCat"/>
      </c:valAx>
      <c:valAx>
        <c:axId val="12263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2636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4400"/>
        <c:axId val="126052608"/>
      </c:scatterChart>
      <c:valAx>
        <c:axId val="12605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052608"/>
        <c:crosses val="autoZero"/>
        <c:crossBetween val="midCat"/>
      </c:valAx>
      <c:valAx>
        <c:axId val="12605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605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4704"/>
        <c:axId val="120502912"/>
      </c:scatterChart>
      <c:valAx>
        <c:axId val="120504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502912"/>
        <c:crosses val="autoZero"/>
        <c:crossBetween val="midCat"/>
      </c:valAx>
      <c:valAx>
        <c:axId val="12050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05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7904"/>
        <c:axId val="155069824"/>
      </c:scatterChart>
      <c:valAx>
        <c:axId val="15506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69824"/>
        <c:crosses val="autoZero"/>
        <c:crossBetween val="midCat"/>
      </c:valAx>
      <c:valAx>
        <c:axId val="155069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06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2048"/>
        <c:axId val="120960512"/>
      </c:scatterChart>
      <c:valAx>
        <c:axId val="120962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960512"/>
        <c:crosses val="autoZero"/>
        <c:crossBetween val="midCat"/>
      </c:valAx>
      <c:valAx>
        <c:axId val="1209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096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2640"/>
        <c:axId val="121631104"/>
      </c:scatterChart>
      <c:valAx>
        <c:axId val="12163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631104"/>
        <c:crosses val="autoZero"/>
        <c:crossBetween val="midCat"/>
      </c:valAx>
      <c:valAx>
        <c:axId val="12163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163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6962176"/>
        <c:axId val="156968064"/>
      </c:scatterChart>
      <c:valAx>
        <c:axId val="156962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968064"/>
        <c:crosses val="autoZero"/>
        <c:crossBetween val="midCat"/>
      </c:valAx>
      <c:valAx>
        <c:axId val="1569680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56962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45120"/>
        <c:axId val="159047040"/>
      </c:scatterChart>
      <c:valAx>
        <c:axId val="159045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047040"/>
        <c:crosses val="autoZero"/>
        <c:crossBetween val="midCat"/>
      </c:valAx>
      <c:valAx>
        <c:axId val="15904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59045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6400"/>
        <c:axId val="142328576"/>
      </c:scatterChart>
      <c:valAx>
        <c:axId val="142326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328576"/>
        <c:crosses val="autoZero"/>
        <c:crossBetween val="midCat"/>
      </c:valAx>
      <c:valAx>
        <c:axId val="14232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42326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6752"/>
        <c:axId val="159148672"/>
      </c:scatterChart>
      <c:valAx>
        <c:axId val="15914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148672"/>
        <c:crosses val="autoZero"/>
        <c:crossBetween val="midCat"/>
      </c:valAx>
      <c:valAx>
        <c:axId val="1591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59146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3424"/>
        <c:axId val="123865344"/>
      </c:scatterChart>
      <c:valAx>
        <c:axId val="123863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865344"/>
        <c:crosses val="autoZero"/>
        <c:crossBetween val="midCat"/>
      </c:valAx>
      <c:valAx>
        <c:axId val="12386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3863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4880"/>
        <c:axId val="159156864"/>
      </c:scatterChart>
      <c:valAx>
        <c:axId val="159354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156864"/>
        <c:crosses val="autoZero"/>
        <c:crossBetween val="midCat"/>
      </c:valAx>
      <c:valAx>
        <c:axId val="15915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935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5568"/>
        <c:axId val="139908608"/>
      </c:scatterChart>
      <c:valAx>
        <c:axId val="13988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908608"/>
        <c:crosses val="autoZero"/>
        <c:crossBetween val="midCat"/>
      </c:valAx>
      <c:valAx>
        <c:axId val="13990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988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7344"/>
        <c:axId val="141366784"/>
      </c:scatterChart>
      <c:valAx>
        <c:axId val="15965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366784"/>
        <c:crosses val="autoZero"/>
        <c:crossBetween val="midCat"/>
      </c:valAx>
      <c:valAx>
        <c:axId val="14136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5965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6576"/>
        <c:axId val="155098496"/>
      </c:scatterChart>
      <c:valAx>
        <c:axId val="15509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98496"/>
        <c:crosses val="autoZero"/>
        <c:crossBetween val="midCat"/>
      </c:valAx>
      <c:valAx>
        <c:axId val="155098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09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1408"/>
        <c:axId val="161047680"/>
      </c:scatterChart>
      <c:valAx>
        <c:axId val="161041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047680"/>
        <c:crosses val="autoZero"/>
        <c:crossBetween val="midCat"/>
      </c:valAx>
      <c:valAx>
        <c:axId val="16104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104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7745152"/>
        <c:axId val="157746688"/>
      </c:scatterChart>
      <c:valAx>
        <c:axId val="15774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46688"/>
        <c:crosses val="autoZero"/>
        <c:crossBetween val="midCat"/>
      </c:valAx>
      <c:valAx>
        <c:axId val="1577466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57745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0704"/>
        <c:axId val="169162624"/>
      </c:scatterChart>
      <c:valAx>
        <c:axId val="169160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162624"/>
        <c:crosses val="autoZero"/>
        <c:crossBetween val="midCat"/>
      </c:valAx>
      <c:valAx>
        <c:axId val="16916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9160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72128"/>
        <c:axId val="157874048"/>
      </c:scatterChart>
      <c:valAx>
        <c:axId val="15787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874048"/>
        <c:crosses val="autoZero"/>
        <c:crossBetween val="midCat"/>
      </c:valAx>
      <c:valAx>
        <c:axId val="15787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872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3072"/>
        <c:axId val="165377536"/>
      </c:scatterChart>
      <c:valAx>
        <c:axId val="165363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377536"/>
        <c:crosses val="autoZero"/>
        <c:crossBetween val="midCat"/>
      </c:valAx>
      <c:valAx>
        <c:axId val="1653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5363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7152"/>
        <c:axId val="167461248"/>
      </c:scatterChart>
      <c:valAx>
        <c:axId val="167377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461248"/>
        <c:crosses val="autoZero"/>
        <c:crossBetween val="midCat"/>
      </c:valAx>
      <c:valAx>
        <c:axId val="16746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7377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5488"/>
        <c:axId val="169176448"/>
      </c:scatterChart>
      <c:valAx>
        <c:axId val="16921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176448"/>
        <c:crosses val="autoZero"/>
        <c:crossBetween val="midCat"/>
      </c:valAx>
      <c:valAx>
        <c:axId val="169176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921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7904"/>
        <c:axId val="164349824"/>
      </c:scatterChart>
      <c:valAx>
        <c:axId val="16434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349824"/>
        <c:crosses val="autoZero"/>
        <c:crossBetween val="midCat"/>
      </c:valAx>
      <c:valAx>
        <c:axId val="16434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434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9296"/>
        <c:axId val="165081472"/>
      </c:scatterChart>
      <c:valAx>
        <c:axId val="165079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081472"/>
        <c:crosses val="autoZero"/>
        <c:crossBetween val="midCat"/>
      </c:valAx>
      <c:valAx>
        <c:axId val="16508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507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8784"/>
        <c:axId val="167000704"/>
      </c:scatterChart>
      <c:valAx>
        <c:axId val="16699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000704"/>
        <c:crosses val="autoZero"/>
        <c:crossBetween val="midCat"/>
      </c:valAx>
      <c:valAx>
        <c:axId val="1670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699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5537408"/>
        <c:axId val="155538944"/>
      </c:scatterChart>
      <c:valAx>
        <c:axId val="15553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538944"/>
        <c:crosses val="autoZero"/>
        <c:crossBetween val="midCat"/>
      </c:valAx>
      <c:valAx>
        <c:axId val="1555389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55537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57632000"/>
        <c:axId val="157633536"/>
      </c:scatterChart>
      <c:valAx>
        <c:axId val="15763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633536"/>
        <c:crosses val="autoZero"/>
        <c:crossBetween val="midCat"/>
      </c:valAx>
      <c:valAx>
        <c:axId val="1576335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57632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15104"/>
        <c:axId val="171925888"/>
      </c:scatterChart>
      <c:valAx>
        <c:axId val="17121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25888"/>
        <c:crosses val="autoZero"/>
        <c:crossBetween val="midCat"/>
      </c:valAx>
      <c:valAx>
        <c:axId val="17192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71215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9856"/>
        <c:axId val="169691776"/>
      </c:scatterChart>
      <c:valAx>
        <c:axId val="169689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691776"/>
        <c:crosses val="autoZero"/>
        <c:crossBetween val="midCat"/>
      </c:valAx>
      <c:valAx>
        <c:axId val="16969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9689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23616"/>
        <c:axId val="173025536"/>
      </c:scatterChart>
      <c:valAx>
        <c:axId val="173023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025536"/>
        <c:crosses val="autoZero"/>
        <c:crossBetween val="midCat"/>
      </c:valAx>
      <c:valAx>
        <c:axId val="17302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73023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4944"/>
        <c:axId val="165700736"/>
      </c:scatterChart>
      <c:valAx>
        <c:axId val="165714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700736"/>
        <c:crosses val="autoZero"/>
        <c:crossBetween val="midCat"/>
      </c:valAx>
      <c:valAx>
        <c:axId val="1657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65714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960"/>
        <c:axId val="155595520"/>
      </c:scatterChart>
      <c:valAx>
        <c:axId val="155576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595520"/>
        <c:crosses val="autoZero"/>
        <c:crossBetween val="midCat"/>
      </c:valAx>
      <c:valAx>
        <c:axId val="155595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576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33920"/>
        <c:axId val="155636096"/>
      </c:scatterChart>
      <c:valAx>
        <c:axId val="155633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636096"/>
        <c:crosses val="autoZero"/>
        <c:crossBetween val="midCat"/>
      </c:valAx>
      <c:valAx>
        <c:axId val="155636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55633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58112"/>
        <c:axId val="155672576"/>
      </c:scatterChart>
      <c:valAx>
        <c:axId val="155658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672576"/>
        <c:crosses val="autoZero"/>
        <c:crossBetween val="midCat"/>
      </c:valAx>
      <c:valAx>
        <c:axId val="155672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658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0976"/>
        <c:axId val="155712896"/>
      </c:scatterChart>
      <c:valAx>
        <c:axId val="15571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712896"/>
        <c:crosses val="autoZero"/>
        <c:crossBetween val="midCat"/>
      </c:valAx>
      <c:valAx>
        <c:axId val="155712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5710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16</xdr:row>
      <xdr:rowOff>114300</xdr:rowOff>
    </xdr:from>
    <xdr:to>
      <xdr:col>15</xdr:col>
      <xdr:colOff>328612</xdr:colOff>
      <xdr:row>31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0.00392</cdr:x>
      <cdr:y>0.00595</cdr:y>
    </cdr:from>
    <cdr:to>
      <cdr:x>0.49548</cdr:x>
      <cdr:y>0.45772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0.50542</cdr:x>
      <cdr:y>0.00563</cdr:y>
    </cdr:from>
    <cdr:to>
      <cdr:x>0.99699</cdr:x>
      <cdr:y>0.45739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0.4615</cdr:y>
    </cdr:from>
    <cdr:to>
      <cdr:x>0.49548</cdr:x>
      <cdr:y>0.91326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0.46275</cdr:y>
    </cdr:from>
    <cdr:to>
      <cdr:x>0.99623</cdr:x>
      <cdr:y>0.91451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65"/>
  <sheetViews>
    <sheetView workbookViewId="0">
      <pane ySplit="1" topLeftCell="A2" activePane="bottomLeft" state="frozen"/>
      <selection activeCell="N1" sqref="N1"/>
      <selection pane="bottomLeft" activeCell="E165" sqref="E146:E165"/>
    </sheetView>
  </sheetViews>
  <sheetFormatPr defaultRowHeight="15" x14ac:dyDescent="0.25"/>
  <cols>
    <col min="1" max="1" width="24.42578125" style="2" bestFit="1" customWidth="1"/>
    <col min="2" max="2" width="15.5703125" style="2" bestFit="1" customWidth="1"/>
    <col min="3" max="3" width="19.28515625" style="2" bestFit="1" customWidth="1"/>
    <col min="4" max="4" width="24.7109375" style="2" bestFit="1" customWidth="1"/>
    <col min="5" max="5" width="18.85546875" style="2" bestFit="1" customWidth="1"/>
    <col min="6" max="6" width="19.140625" style="2" bestFit="1" customWidth="1"/>
    <col min="7" max="7" width="21.28515625" style="2" bestFit="1" customWidth="1"/>
    <col min="8" max="8" width="32.5703125" style="2" bestFit="1" customWidth="1"/>
    <col min="9" max="9" width="16.5703125" style="2" bestFit="1" customWidth="1"/>
    <col min="10" max="10" width="17.42578125" bestFit="1" customWidth="1"/>
    <col min="11" max="11" width="22.28515625" bestFit="1" customWidth="1"/>
    <col min="12" max="12" width="22.5703125" bestFit="1" customWidth="1"/>
    <col min="13" max="13" width="48.85546875" bestFit="1" customWidth="1"/>
    <col min="14" max="14" width="14.42578125" bestFit="1" customWidth="1"/>
    <col min="15" max="15" width="29" bestFit="1" customWidth="1"/>
    <col min="16" max="16" width="34.8554687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28515625" bestFit="1" customWidth="1"/>
    <col min="22" max="22" width="20.85546875" bestFit="1" customWidth="1"/>
    <col min="23" max="23" width="26.28515625" bestFit="1" customWidth="1"/>
    <col min="24" max="24" width="4.85546875" bestFit="1" customWidth="1"/>
    <col min="25" max="25" width="6.7109375" bestFit="1" customWidth="1"/>
    <col min="26" max="26" width="10.140625" bestFit="1" customWidth="1"/>
    <col min="27" max="27" width="9.7109375" bestFit="1" customWidth="1"/>
    <col min="28" max="28" width="10.42578125" bestFit="1" customWidth="1"/>
    <col min="29" max="29" width="9.85546875" bestFit="1" customWidth="1"/>
    <col min="30" max="30" width="17.42578125" bestFit="1" customWidth="1"/>
    <col min="31" max="31" width="17.285156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7" sqref="D27"/>
    </sheetView>
  </sheetViews>
  <sheetFormatPr defaultRowHeight="12" x14ac:dyDescent="0.2"/>
  <cols>
    <col min="1" max="1" width="3.140625" style="14" bestFit="1" customWidth="1"/>
    <col min="2" max="2" width="8.7109375" style="14" customWidth="1"/>
    <col min="3" max="3" width="9.7109375" style="14" customWidth="1"/>
    <col min="4" max="4" width="12.140625" style="14" customWidth="1"/>
    <col min="5" max="5" width="11.42578125" style="14" customWidth="1"/>
    <col min="6" max="6" width="10" style="14" customWidth="1"/>
    <col min="7" max="7" width="12.28515625" style="14" customWidth="1"/>
    <col min="8" max="8" width="11.28515625" style="14" customWidth="1"/>
    <col min="9" max="16384" width="9.140625" style="14"/>
  </cols>
  <sheetData>
    <row r="1" spans="1:8" x14ac:dyDescent="0.2">
      <c r="A1" s="10" t="s">
        <v>262</v>
      </c>
      <c r="B1" s="11" t="s">
        <v>263</v>
      </c>
      <c r="C1" s="12" t="s">
        <v>409</v>
      </c>
      <c r="D1" s="12"/>
      <c r="E1" s="12"/>
      <c r="F1" s="12" t="s">
        <v>410</v>
      </c>
      <c r="G1" s="12"/>
      <c r="H1" s="12"/>
    </row>
    <row r="2" spans="1:8" ht="15" customHeight="1" x14ac:dyDescent="0.2">
      <c r="A2" s="10"/>
      <c r="B2" s="11"/>
      <c r="C2" s="13" t="s">
        <v>264</v>
      </c>
      <c r="D2" s="13" t="s">
        <v>399</v>
      </c>
      <c r="E2" s="13" t="s">
        <v>266</v>
      </c>
      <c r="F2" s="13" t="s">
        <v>264</v>
      </c>
      <c r="G2" s="13" t="s">
        <v>399</v>
      </c>
      <c r="H2" s="13" t="s">
        <v>266</v>
      </c>
    </row>
    <row r="3" spans="1:8" ht="18" customHeight="1" x14ac:dyDescent="0.2">
      <c r="A3" s="10"/>
      <c r="B3" s="11"/>
      <c r="C3" s="13"/>
      <c r="D3" s="13"/>
      <c r="E3" s="13"/>
      <c r="F3" s="13"/>
      <c r="G3" s="13"/>
      <c r="H3" s="13"/>
    </row>
    <row r="4" spans="1:8" x14ac:dyDescent="0.2">
      <c r="A4" s="10" t="s">
        <v>261</v>
      </c>
      <c r="B4" s="14">
        <v>1000</v>
      </c>
      <c r="C4" s="20">
        <f>D4+E4</f>
        <v>28.215</v>
      </c>
      <c r="D4" s="20">
        <v>22.407</v>
      </c>
      <c r="E4" s="20">
        <v>5.8079999999999998</v>
      </c>
      <c r="F4" s="15">
        <f>G4+H4</f>
        <v>0.29599999999999999</v>
      </c>
      <c r="G4" s="15">
        <v>0.218</v>
      </c>
      <c r="H4" s="15">
        <v>7.8E-2</v>
      </c>
    </row>
    <row r="5" spans="1:8" x14ac:dyDescent="0.2">
      <c r="A5" s="10"/>
      <c r="B5" s="14">
        <v>2000</v>
      </c>
      <c r="C5" s="23" t="s">
        <v>273</v>
      </c>
      <c r="D5" s="23" t="s">
        <v>273</v>
      </c>
      <c r="E5" s="23" t="s">
        <v>273</v>
      </c>
      <c r="F5" s="15">
        <f t="shared" ref="F5:F23" si="0">G5+H5</f>
        <v>0.98799999999999999</v>
      </c>
      <c r="G5" s="15">
        <v>0.82166700000000004</v>
      </c>
      <c r="H5" s="15">
        <v>0.16633300000000001</v>
      </c>
    </row>
    <row r="6" spans="1:8" x14ac:dyDescent="0.2">
      <c r="A6" s="10"/>
      <c r="B6" s="14">
        <v>4000</v>
      </c>
      <c r="C6" s="23" t="s">
        <v>273</v>
      </c>
      <c r="D6" s="23" t="s">
        <v>273</v>
      </c>
      <c r="E6" s="23" t="s">
        <v>273</v>
      </c>
      <c r="F6" s="15">
        <f t="shared" si="0"/>
        <v>3.8789999999999996</v>
      </c>
      <c r="G6" s="15">
        <v>3.51</v>
      </c>
      <c r="H6" s="15">
        <v>0.36899999999999999</v>
      </c>
    </row>
    <row r="7" spans="1:8" x14ac:dyDescent="0.2">
      <c r="A7" s="10"/>
      <c r="B7" s="14">
        <v>6000</v>
      </c>
      <c r="C7" s="23" t="s">
        <v>273</v>
      </c>
      <c r="D7" s="23" t="s">
        <v>273</v>
      </c>
      <c r="E7" s="23" t="s">
        <v>273</v>
      </c>
      <c r="F7" s="15">
        <f t="shared" si="0"/>
        <v>8.6839999999999993</v>
      </c>
      <c r="G7" s="15">
        <v>8.1069999999999993</v>
      </c>
      <c r="H7" s="15">
        <v>0.57699999999999996</v>
      </c>
    </row>
    <row r="8" spans="1:8" x14ac:dyDescent="0.2">
      <c r="A8" s="10"/>
      <c r="B8" s="14">
        <v>8000</v>
      </c>
      <c r="C8" s="23" t="s">
        <v>273</v>
      </c>
      <c r="D8" s="23" t="s">
        <v>273</v>
      </c>
      <c r="E8" s="23" t="s">
        <v>273</v>
      </c>
      <c r="F8" s="15">
        <f t="shared" si="0"/>
        <v>15.542633</v>
      </c>
      <c r="G8" s="15">
        <v>14.7683</v>
      </c>
      <c r="H8" s="15">
        <v>0.77433300000000005</v>
      </c>
    </row>
    <row r="9" spans="1:8" x14ac:dyDescent="0.2">
      <c r="A9" s="10" t="s">
        <v>269</v>
      </c>
      <c r="B9" s="14">
        <v>500</v>
      </c>
      <c r="C9" s="20">
        <f>D9+E9</f>
        <v>8.4079999999999995</v>
      </c>
      <c r="D9" s="20">
        <v>5.673</v>
      </c>
      <c r="E9" s="20">
        <v>2.7349999999999999</v>
      </c>
      <c r="F9" s="15">
        <f t="shared" si="0"/>
        <v>0.27</v>
      </c>
      <c r="G9" s="15">
        <v>7.8E-2</v>
      </c>
      <c r="H9" s="15">
        <v>0.192</v>
      </c>
    </row>
    <row r="10" spans="1:8" x14ac:dyDescent="0.2">
      <c r="A10" s="10"/>
      <c r="B10" s="14">
        <v>1000</v>
      </c>
      <c r="C10" s="20">
        <f>D10+E10</f>
        <v>28.465029999999999</v>
      </c>
      <c r="D10" s="20">
        <v>22.656700000000001</v>
      </c>
      <c r="E10" s="20">
        <v>5.8083299999999998</v>
      </c>
      <c r="F10" s="15">
        <f t="shared" si="0"/>
        <v>0.67533299999999996</v>
      </c>
      <c r="G10" s="15">
        <v>0.29599999999999999</v>
      </c>
      <c r="H10" s="15">
        <v>0.37933299999999998</v>
      </c>
    </row>
    <row r="11" spans="1:8" x14ac:dyDescent="0.2">
      <c r="A11" s="10"/>
      <c r="B11" s="14">
        <v>2000</v>
      </c>
      <c r="C11" s="23" t="s">
        <v>273</v>
      </c>
      <c r="D11" s="23" t="s">
        <v>273</v>
      </c>
      <c r="E11" s="23" t="s">
        <v>273</v>
      </c>
      <c r="F11" s="15">
        <f t="shared" si="0"/>
        <v>1.9860000000000002</v>
      </c>
      <c r="G11" s="15">
        <v>1.3260000000000001</v>
      </c>
      <c r="H11" s="15">
        <v>0.66</v>
      </c>
    </row>
    <row r="12" spans="1:8" x14ac:dyDescent="0.2">
      <c r="A12" s="10"/>
      <c r="B12" s="14">
        <v>3000</v>
      </c>
      <c r="C12" s="23" t="s">
        <v>273</v>
      </c>
      <c r="D12" s="23" t="s">
        <v>273</v>
      </c>
      <c r="E12" s="23" t="s">
        <v>273</v>
      </c>
      <c r="F12" s="15">
        <f t="shared" si="0"/>
        <v>3.62967</v>
      </c>
      <c r="G12" s="15">
        <v>2.9486699999999999</v>
      </c>
      <c r="H12" s="15">
        <v>0.68100000000000005</v>
      </c>
    </row>
    <row r="13" spans="1:8" x14ac:dyDescent="0.2">
      <c r="A13" s="10"/>
      <c r="B13" s="14">
        <v>4000</v>
      </c>
      <c r="C13" s="23" t="s">
        <v>273</v>
      </c>
      <c r="D13" s="23" t="s">
        <v>273</v>
      </c>
      <c r="E13" s="23" t="s">
        <v>273</v>
      </c>
      <c r="F13" s="15">
        <f t="shared" si="0"/>
        <v>5.84</v>
      </c>
      <c r="G13" s="15">
        <v>5.2469999999999999</v>
      </c>
      <c r="H13" s="15">
        <v>0.59299999999999997</v>
      </c>
    </row>
    <row r="14" spans="1:8" x14ac:dyDescent="0.2">
      <c r="A14" s="10" t="s">
        <v>270</v>
      </c>
      <c r="B14" s="14">
        <v>10000</v>
      </c>
      <c r="C14" s="15">
        <f>D14+E14</f>
        <v>0.85899999999999999</v>
      </c>
      <c r="D14" s="15">
        <v>0.29766700000000001</v>
      </c>
      <c r="E14" s="15">
        <v>0.56133299999999997</v>
      </c>
      <c r="F14" s="15">
        <f t="shared" si="0"/>
        <v>1.1806669999999999</v>
      </c>
      <c r="G14" s="20">
        <v>0.41599999999999998</v>
      </c>
      <c r="H14" s="20">
        <v>0.76466699999999999</v>
      </c>
    </row>
    <row r="15" spans="1:8" x14ac:dyDescent="0.2">
      <c r="A15" s="10"/>
      <c r="B15" s="14">
        <v>50000</v>
      </c>
      <c r="C15" s="15">
        <f t="shared" ref="C15:C23" si="1">D15+E15</f>
        <v>5.0103400000000002</v>
      </c>
      <c r="D15" s="15">
        <v>2.2406700000000002</v>
      </c>
      <c r="E15" s="15">
        <v>2.7696700000000001</v>
      </c>
      <c r="F15" s="15">
        <f t="shared" si="0"/>
        <v>6.9733299999999998</v>
      </c>
      <c r="G15" s="20">
        <v>3.0003299999999999</v>
      </c>
      <c r="H15" s="20">
        <v>3.9729999999999999</v>
      </c>
    </row>
    <row r="16" spans="1:8" x14ac:dyDescent="0.2">
      <c r="A16" s="10"/>
      <c r="B16" s="14">
        <v>100000</v>
      </c>
      <c r="C16" s="15">
        <f t="shared" si="1"/>
        <v>14.204330000000001</v>
      </c>
      <c r="D16" s="15">
        <v>7.7030000000000003</v>
      </c>
      <c r="E16" s="15">
        <v>6.5013300000000003</v>
      </c>
      <c r="F16" s="15">
        <f t="shared" si="0"/>
        <v>15.55833</v>
      </c>
      <c r="G16" s="20">
        <v>8.5743299999999998</v>
      </c>
      <c r="H16" s="20">
        <v>6.984</v>
      </c>
    </row>
    <row r="17" spans="1:10" x14ac:dyDescent="0.2">
      <c r="A17" s="10"/>
      <c r="B17" s="14">
        <v>300000</v>
      </c>
      <c r="C17" s="15">
        <f t="shared" si="1"/>
        <v>106.52529999999999</v>
      </c>
      <c r="D17" s="15">
        <v>70.102999999999994</v>
      </c>
      <c r="E17" s="15">
        <v>36.4223</v>
      </c>
      <c r="F17" s="15">
        <f t="shared" si="0"/>
        <v>93.064700000000002</v>
      </c>
      <c r="G17" s="20">
        <v>65.031000000000006</v>
      </c>
      <c r="H17" s="20">
        <v>28.0337</v>
      </c>
    </row>
    <row r="18" spans="1:10" x14ac:dyDescent="0.2">
      <c r="A18" s="10"/>
      <c r="B18" s="14">
        <v>500000</v>
      </c>
      <c r="C18" s="15">
        <f t="shared" si="1"/>
        <v>249.37529999999998</v>
      </c>
      <c r="D18" s="15">
        <v>180.81299999999999</v>
      </c>
      <c r="E18" s="15">
        <v>68.562299999999993</v>
      </c>
      <c r="F18" s="15">
        <f t="shared" si="0"/>
        <v>250.56729999999999</v>
      </c>
      <c r="G18" s="20">
        <v>179.249</v>
      </c>
      <c r="H18" s="20">
        <v>71.318299999999994</v>
      </c>
    </row>
    <row r="19" spans="1:10" x14ac:dyDescent="0.2">
      <c r="A19" s="10" t="s">
        <v>271</v>
      </c>
      <c r="B19" s="14">
        <v>10000</v>
      </c>
      <c r="C19" s="15">
        <f t="shared" si="1"/>
        <v>0.72799999999999998</v>
      </c>
      <c r="D19" s="15">
        <v>0.307</v>
      </c>
      <c r="E19" s="15">
        <v>0.42099999999999999</v>
      </c>
      <c r="F19" s="15">
        <f t="shared" si="0"/>
        <v>2.0436670000000001</v>
      </c>
      <c r="G19" s="20">
        <v>1.3879999999999999</v>
      </c>
      <c r="H19" s="20">
        <v>0.655667</v>
      </c>
      <c r="I19" s="15"/>
      <c r="J19" s="15"/>
    </row>
    <row r="20" spans="1:10" x14ac:dyDescent="0.2">
      <c r="A20" s="10"/>
      <c r="B20" s="14">
        <v>30000</v>
      </c>
      <c r="C20" s="15">
        <f t="shared" si="1"/>
        <v>4.1783300000000008</v>
      </c>
      <c r="D20" s="15">
        <v>2.8123300000000002</v>
      </c>
      <c r="E20" s="15">
        <v>1.3660000000000001</v>
      </c>
      <c r="F20" s="15">
        <f t="shared" si="0"/>
        <v>11.690000000000001</v>
      </c>
      <c r="G20" s="20">
        <v>9.5373300000000008</v>
      </c>
      <c r="H20" s="20">
        <v>2.1526700000000001</v>
      </c>
      <c r="I20" s="15"/>
      <c r="J20" s="15"/>
    </row>
    <row r="21" spans="1:10" x14ac:dyDescent="0.2">
      <c r="A21" s="10"/>
      <c r="B21" s="14">
        <v>50000</v>
      </c>
      <c r="C21" s="15">
        <f t="shared" si="1"/>
        <v>10.215339999999999</v>
      </c>
      <c r="D21" s="15">
        <v>7.7656700000000001</v>
      </c>
      <c r="E21" s="15">
        <v>2.4496699999999998</v>
      </c>
      <c r="F21" s="15">
        <f t="shared" si="0"/>
        <v>33.155630000000002</v>
      </c>
      <c r="G21" s="20">
        <v>29.411300000000001</v>
      </c>
      <c r="H21" s="20">
        <v>3.7443300000000002</v>
      </c>
      <c r="I21" s="15"/>
      <c r="J21" s="15"/>
    </row>
    <row r="22" spans="1:10" x14ac:dyDescent="0.2">
      <c r="A22" s="10"/>
      <c r="B22" s="14">
        <v>70000</v>
      </c>
      <c r="C22" s="15">
        <f t="shared" si="1"/>
        <v>20.499700000000001</v>
      </c>
      <c r="D22" s="15">
        <v>16.7897</v>
      </c>
      <c r="E22" s="15">
        <v>3.71</v>
      </c>
      <c r="F22" s="15">
        <f t="shared" si="0"/>
        <v>46.934970000000007</v>
      </c>
      <c r="G22" s="20">
        <v>41.204300000000003</v>
      </c>
      <c r="H22" s="20">
        <v>5.7306699999999999</v>
      </c>
      <c r="I22" s="15"/>
      <c r="J22" s="15"/>
    </row>
    <row r="23" spans="1:10" x14ac:dyDescent="0.2">
      <c r="A23" s="10"/>
      <c r="B23" s="14">
        <v>90000</v>
      </c>
      <c r="C23" s="15">
        <f t="shared" si="1"/>
        <v>40.305300000000003</v>
      </c>
      <c r="D23" s="20">
        <v>27.149000000000001</v>
      </c>
      <c r="E23" s="20">
        <v>13.1563</v>
      </c>
      <c r="F23" s="15">
        <f t="shared" si="0"/>
        <v>81.749629999999996</v>
      </c>
      <c r="G23" s="20">
        <v>73.710300000000004</v>
      </c>
      <c r="H23" s="20">
        <v>8.0393299999999996</v>
      </c>
      <c r="I23" s="15"/>
      <c r="J23" s="15"/>
    </row>
  </sheetData>
  <mergeCells count="14">
    <mergeCell ref="A4:A8"/>
    <mergeCell ref="A9:A13"/>
    <mergeCell ref="A14:A18"/>
    <mergeCell ref="A19:A23"/>
    <mergeCell ref="A1:A3"/>
    <mergeCell ref="B1:B3"/>
    <mergeCell ref="C1:E1"/>
    <mergeCell ref="F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6" sqref="F26"/>
    </sheetView>
  </sheetViews>
  <sheetFormatPr defaultRowHeight="12" x14ac:dyDescent="0.2"/>
  <cols>
    <col min="1" max="1" width="3.140625" style="14" bestFit="1" customWidth="1"/>
    <col min="2" max="2" width="8.7109375" style="14" customWidth="1"/>
    <col min="3" max="3" width="10.5703125" style="14" customWidth="1"/>
    <col min="4" max="4" width="12" style="14" customWidth="1"/>
    <col min="5" max="5" width="8.140625" style="14" customWidth="1"/>
    <col min="6" max="7" width="12.42578125" style="14" customWidth="1"/>
    <col min="8" max="8" width="9.85546875" style="14" customWidth="1"/>
    <col min="9" max="9" width="11.28515625" style="14" customWidth="1"/>
    <col min="10" max="10" width="10.85546875" style="14" customWidth="1"/>
    <col min="11" max="16384" width="9.140625" style="14"/>
  </cols>
  <sheetData>
    <row r="1" spans="1:10" x14ac:dyDescent="0.2">
      <c r="A1" s="10" t="s">
        <v>262</v>
      </c>
      <c r="B1" s="11" t="s">
        <v>263</v>
      </c>
      <c r="C1" s="22" t="s">
        <v>411</v>
      </c>
      <c r="D1" s="12"/>
      <c r="E1" s="12"/>
      <c r="F1" s="22" t="s">
        <v>401</v>
      </c>
      <c r="G1" s="12"/>
      <c r="H1" s="12"/>
      <c r="I1" s="12"/>
      <c r="J1" s="12"/>
    </row>
    <row r="2" spans="1:10" ht="15" customHeight="1" x14ac:dyDescent="0.2">
      <c r="A2" s="10"/>
      <c r="B2" s="11"/>
      <c r="C2" s="13" t="s">
        <v>264</v>
      </c>
      <c r="D2" s="13" t="s">
        <v>399</v>
      </c>
      <c r="E2" s="13" t="s">
        <v>266</v>
      </c>
      <c r="F2" s="13" t="s">
        <v>264</v>
      </c>
      <c r="G2" s="13" t="s">
        <v>399</v>
      </c>
      <c r="H2" s="13" t="s">
        <v>266</v>
      </c>
      <c r="I2" s="11" t="s">
        <v>267</v>
      </c>
      <c r="J2" s="12" t="s">
        <v>268</v>
      </c>
    </row>
    <row r="3" spans="1:10" ht="18" customHeight="1" x14ac:dyDescent="0.2">
      <c r="A3" s="10"/>
      <c r="B3" s="11"/>
      <c r="C3" s="13"/>
      <c r="D3" s="13"/>
      <c r="E3" s="13"/>
      <c r="F3" s="13"/>
      <c r="G3" s="13"/>
      <c r="H3" s="13"/>
      <c r="I3" s="11"/>
      <c r="J3" s="12"/>
    </row>
    <row r="4" spans="1:10" x14ac:dyDescent="0.2">
      <c r="A4" s="10" t="s">
        <v>261</v>
      </c>
      <c r="B4" s="14">
        <v>1000</v>
      </c>
      <c r="C4" s="15">
        <f>D4+E4</f>
        <v>0.29599999999999999</v>
      </c>
      <c r="D4" s="15">
        <v>0.218</v>
      </c>
      <c r="E4" s="15">
        <v>7.8E-2</v>
      </c>
      <c r="F4" s="15">
        <f>G4+H4+I4+J4</f>
        <v>0.20433299999999999</v>
      </c>
      <c r="G4" s="16">
        <v>0.20433299999999999</v>
      </c>
      <c r="H4" s="17">
        <v>0</v>
      </c>
      <c r="I4" s="15">
        <v>0</v>
      </c>
      <c r="J4" s="15">
        <v>0</v>
      </c>
    </row>
    <row r="5" spans="1:10" x14ac:dyDescent="0.2">
      <c r="A5" s="10"/>
      <c r="B5" s="14">
        <v>2000</v>
      </c>
      <c r="C5" s="15">
        <f t="shared" ref="C5:C23" si="0">D5+E5</f>
        <v>0.98799999999999999</v>
      </c>
      <c r="D5" s="15">
        <v>0.82166700000000004</v>
      </c>
      <c r="E5" s="15">
        <v>0.16633300000000001</v>
      </c>
      <c r="F5" s="15">
        <f t="shared" ref="F5:F23" si="1">G5+H5+I5+J5</f>
        <v>0.67833333000000007</v>
      </c>
      <c r="G5" s="17">
        <v>0.67400000000000004</v>
      </c>
      <c r="H5" s="17">
        <v>0</v>
      </c>
      <c r="I5" s="15">
        <v>4.3333299999999998E-3</v>
      </c>
      <c r="J5" s="15">
        <v>0</v>
      </c>
    </row>
    <row r="6" spans="1:10" x14ac:dyDescent="0.2">
      <c r="A6" s="10"/>
      <c r="B6" s="14">
        <v>4000</v>
      </c>
      <c r="C6" s="15">
        <f t="shared" si="0"/>
        <v>3.8789999999999996</v>
      </c>
      <c r="D6" s="15">
        <v>3.51</v>
      </c>
      <c r="E6" s="15">
        <v>0.36899999999999999</v>
      </c>
      <c r="F6" s="15">
        <f t="shared" si="1"/>
        <v>2.8243299999999998</v>
      </c>
      <c r="G6" s="17">
        <v>2.8133300000000001</v>
      </c>
      <c r="H6" s="17">
        <v>0</v>
      </c>
      <c r="I6" s="15">
        <v>0.01</v>
      </c>
      <c r="J6" s="15">
        <v>1E-3</v>
      </c>
    </row>
    <row r="7" spans="1:10" x14ac:dyDescent="0.2">
      <c r="A7" s="10"/>
      <c r="B7" s="14">
        <v>6000</v>
      </c>
      <c r="C7" s="15">
        <f t="shared" si="0"/>
        <v>8.6839999999999993</v>
      </c>
      <c r="D7" s="15">
        <v>8.1069999999999993</v>
      </c>
      <c r="E7" s="15">
        <v>0.57699999999999996</v>
      </c>
      <c r="F7" s="15">
        <f t="shared" si="1"/>
        <v>6.8870000299999994</v>
      </c>
      <c r="G7" s="17">
        <v>6.87</v>
      </c>
      <c r="H7" s="17">
        <v>0</v>
      </c>
      <c r="I7" s="15">
        <v>1.5666699999999999E-2</v>
      </c>
      <c r="J7" s="15">
        <v>1.33333E-3</v>
      </c>
    </row>
    <row r="8" spans="1:10" x14ac:dyDescent="0.2">
      <c r="A8" s="10"/>
      <c r="B8" s="14">
        <v>8000</v>
      </c>
      <c r="C8" s="15">
        <f t="shared" si="0"/>
        <v>15.542633</v>
      </c>
      <c r="D8" s="15">
        <v>14.7683</v>
      </c>
      <c r="E8" s="15">
        <v>0.77433300000000005</v>
      </c>
      <c r="F8" s="15">
        <f t="shared" si="1"/>
        <v>13.227633299999999</v>
      </c>
      <c r="G8" s="17">
        <v>13.202299999999999</v>
      </c>
      <c r="H8" s="17">
        <v>0</v>
      </c>
      <c r="I8" s="15">
        <v>2.3333300000000001E-2</v>
      </c>
      <c r="J8" s="15">
        <v>2E-3</v>
      </c>
    </row>
    <row r="9" spans="1:10" x14ac:dyDescent="0.2">
      <c r="A9" s="10" t="s">
        <v>269</v>
      </c>
      <c r="B9" s="14">
        <v>500</v>
      </c>
      <c r="C9" s="15">
        <f t="shared" si="0"/>
        <v>0.27</v>
      </c>
      <c r="D9" s="15">
        <v>7.8E-2</v>
      </c>
      <c r="E9" s="15">
        <v>0.192</v>
      </c>
      <c r="F9" s="15">
        <f t="shared" si="1"/>
        <v>6.7666699999999996E-2</v>
      </c>
      <c r="G9" s="17">
        <v>6.5666699999999995E-2</v>
      </c>
      <c r="H9" s="17">
        <v>0</v>
      </c>
      <c r="I9" s="15">
        <v>2E-3</v>
      </c>
      <c r="J9" s="15">
        <v>0</v>
      </c>
    </row>
    <row r="10" spans="1:10" x14ac:dyDescent="0.2">
      <c r="A10" s="10"/>
      <c r="B10" s="14">
        <v>1000</v>
      </c>
      <c r="C10" s="15">
        <f t="shared" si="0"/>
        <v>0.67533299999999996</v>
      </c>
      <c r="D10" s="15">
        <v>0.29599999999999999</v>
      </c>
      <c r="E10" s="15">
        <v>0.37933299999999998</v>
      </c>
      <c r="F10" s="15">
        <f t="shared" si="1"/>
        <v>0.249333</v>
      </c>
      <c r="G10" s="17">
        <v>0.246333</v>
      </c>
      <c r="H10" s="17">
        <v>0</v>
      </c>
      <c r="I10" s="15">
        <v>3.0000000000000001E-3</v>
      </c>
      <c r="J10" s="15">
        <v>0</v>
      </c>
    </row>
    <row r="11" spans="1:10" x14ac:dyDescent="0.2">
      <c r="A11" s="10"/>
      <c r="B11" s="14">
        <v>2000</v>
      </c>
      <c r="C11" s="15">
        <f t="shared" si="0"/>
        <v>1.9860000000000002</v>
      </c>
      <c r="D11" s="15">
        <v>1.3260000000000001</v>
      </c>
      <c r="E11" s="15">
        <v>0.66</v>
      </c>
      <c r="F11" s="15">
        <f t="shared" si="1"/>
        <v>1.1053299999999999</v>
      </c>
      <c r="G11" s="17">
        <v>1.0993299999999999</v>
      </c>
      <c r="H11" s="17">
        <v>0</v>
      </c>
      <c r="I11" s="15">
        <v>6.0000000000000001E-3</v>
      </c>
      <c r="J11" s="15">
        <v>0</v>
      </c>
    </row>
    <row r="12" spans="1:10" x14ac:dyDescent="0.2">
      <c r="A12" s="10"/>
      <c r="B12" s="14">
        <v>3000</v>
      </c>
      <c r="C12" s="15">
        <f t="shared" si="0"/>
        <v>3.62967</v>
      </c>
      <c r="D12" s="15">
        <v>2.9486699999999999</v>
      </c>
      <c r="E12" s="15">
        <v>0.68100000000000005</v>
      </c>
      <c r="F12" s="15">
        <f t="shared" si="1"/>
        <v>2.3943300000000001</v>
      </c>
      <c r="G12" s="17">
        <v>2.3853300000000002</v>
      </c>
      <c r="H12" s="17">
        <v>0</v>
      </c>
      <c r="I12" s="15">
        <v>8.0000000000000002E-3</v>
      </c>
      <c r="J12" s="15">
        <v>1E-3</v>
      </c>
    </row>
    <row r="13" spans="1:10" x14ac:dyDescent="0.2">
      <c r="A13" s="10"/>
      <c r="B13" s="14">
        <v>4000</v>
      </c>
      <c r="C13" s="15">
        <f t="shared" si="0"/>
        <v>5.84</v>
      </c>
      <c r="D13" s="15">
        <v>5.2469999999999999</v>
      </c>
      <c r="E13" s="15">
        <v>0.59299999999999997</v>
      </c>
      <c r="F13" s="15">
        <f t="shared" si="1"/>
        <v>4.3460033000000005</v>
      </c>
      <c r="G13" s="17">
        <v>4.3336699999999997</v>
      </c>
      <c r="H13" s="17">
        <v>0</v>
      </c>
      <c r="I13" s="15">
        <v>1.1333299999999999E-2</v>
      </c>
      <c r="J13" s="15">
        <v>1E-3</v>
      </c>
    </row>
    <row r="14" spans="1:10" x14ac:dyDescent="0.2">
      <c r="A14" s="10" t="s">
        <v>270</v>
      </c>
      <c r="B14" s="14">
        <v>10000</v>
      </c>
      <c r="C14" s="15">
        <f t="shared" si="0"/>
        <v>0.85899999999999999</v>
      </c>
      <c r="D14" s="15">
        <v>0.29766700000000001</v>
      </c>
      <c r="E14" s="15">
        <v>0.56133299999999997</v>
      </c>
      <c r="F14" s="15">
        <f t="shared" si="1"/>
        <v>0.54666700299999993</v>
      </c>
      <c r="G14" s="15">
        <v>0.39066699999999999</v>
      </c>
      <c r="H14" s="15">
        <v>3.33333E-4</v>
      </c>
      <c r="I14" s="15">
        <v>0.153</v>
      </c>
      <c r="J14" s="15">
        <v>2.6666699999999999E-3</v>
      </c>
    </row>
    <row r="15" spans="1:10" x14ac:dyDescent="0.2">
      <c r="A15" s="10"/>
      <c r="B15" s="14">
        <v>50000</v>
      </c>
      <c r="C15" s="15">
        <f t="shared" si="0"/>
        <v>5.0103400000000002</v>
      </c>
      <c r="D15" s="15">
        <v>2.2406700000000002</v>
      </c>
      <c r="E15" s="15">
        <v>2.7696700000000001</v>
      </c>
      <c r="F15" s="15">
        <f t="shared" si="1"/>
        <v>7.7499933000000008</v>
      </c>
      <c r="G15" s="15">
        <v>5.4003300000000003</v>
      </c>
      <c r="H15" s="15">
        <v>1E-3</v>
      </c>
      <c r="I15" s="15">
        <v>2.3333300000000001</v>
      </c>
      <c r="J15" s="15">
        <v>1.5333299999999999E-2</v>
      </c>
    </row>
    <row r="16" spans="1:10" x14ac:dyDescent="0.2">
      <c r="A16" s="10"/>
      <c r="B16" s="14">
        <v>100000</v>
      </c>
      <c r="C16" s="15">
        <f t="shared" si="0"/>
        <v>14.204330000000001</v>
      </c>
      <c r="D16" s="15">
        <v>7.7030000000000003</v>
      </c>
      <c r="E16" s="15">
        <v>6.5013300000000003</v>
      </c>
      <c r="F16" s="15">
        <f t="shared" si="1"/>
        <v>19.989000000000001</v>
      </c>
      <c r="G16" s="15">
        <v>15.052</v>
      </c>
      <c r="H16" s="15">
        <v>2E-3</v>
      </c>
      <c r="I16" s="15">
        <v>4.9000000000000004</v>
      </c>
      <c r="J16" s="15">
        <v>3.5000000000000003E-2</v>
      </c>
    </row>
    <row r="17" spans="1:10" x14ac:dyDescent="0.2">
      <c r="A17" s="10"/>
      <c r="B17" s="14">
        <v>300000</v>
      </c>
      <c r="C17" s="15">
        <f t="shared" si="0"/>
        <v>106.52529999999999</v>
      </c>
      <c r="D17" s="15">
        <v>70.102999999999994</v>
      </c>
      <c r="E17" s="15">
        <v>36.4223</v>
      </c>
      <c r="F17" s="15">
        <f t="shared" si="1"/>
        <v>99.592399669999992</v>
      </c>
      <c r="G17" s="15">
        <v>83.3797</v>
      </c>
      <c r="H17" s="15">
        <v>3.6666699999999999E-3</v>
      </c>
      <c r="I17" s="17">
        <v>16.078700000000001</v>
      </c>
      <c r="J17" s="17">
        <v>0.130333</v>
      </c>
    </row>
    <row r="18" spans="1:10" x14ac:dyDescent="0.2">
      <c r="A18" s="10"/>
      <c r="B18" s="14">
        <v>500000</v>
      </c>
      <c r="C18" s="15">
        <f t="shared" si="0"/>
        <v>249.37529999999998</v>
      </c>
      <c r="D18" s="15">
        <v>180.81299999999999</v>
      </c>
      <c r="E18" s="15">
        <v>68.562299999999993</v>
      </c>
      <c r="F18" s="15">
        <f t="shared" si="1"/>
        <v>261.458033</v>
      </c>
      <c r="G18" s="15">
        <v>234.34</v>
      </c>
      <c r="H18" s="15">
        <v>5.0000000000000001E-3</v>
      </c>
      <c r="I18" s="17">
        <v>26.860700000000001</v>
      </c>
      <c r="J18" s="17">
        <v>0.25233299999999997</v>
      </c>
    </row>
    <row r="19" spans="1:10" x14ac:dyDescent="0.2">
      <c r="A19" s="10" t="s">
        <v>271</v>
      </c>
      <c r="B19" s="14">
        <v>10000</v>
      </c>
      <c r="C19" s="15">
        <f t="shared" si="0"/>
        <v>0.72799999999999998</v>
      </c>
      <c r="D19" s="15">
        <v>0.307</v>
      </c>
      <c r="E19" s="15">
        <v>0.42099999999999999</v>
      </c>
      <c r="F19" s="15">
        <f t="shared" si="1"/>
        <v>0.39166666999999999</v>
      </c>
      <c r="G19" s="15">
        <v>0.27233299999999999</v>
      </c>
      <c r="H19" s="15">
        <v>0</v>
      </c>
      <c r="I19" s="17">
        <v>0.11666700000000001</v>
      </c>
      <c r="J19" s="17">
        <v>2.6666699999999999E-3</v>
      </c>
    </row>
    <row r="20" spans="1:10" x14ac:dyDescent="0.2">
      <c r="A20" s="10"/>
      <c r="B20" s="14">
        <v>30000</v>
      </c>
      <c r="C20" s="15">
        <f t="shared" si="0"/>
        <v>4.1783300000000008</v>
      </c>
      <c r="D20" s="15">
        <v>2.8123300000000002</v>
      </c>
      <c r="E20" s="15">
        <v>1.3660000000000001</v>
      </c>
      <c r="F20" s="15">
        <f t="shared" si="1"/>
        <v>3.0726633329999995</v>
      </c>
      <c r="G20" s="15">
        <v>2.19733</v>
      </c>
      <c r="H20" s="15">
        <v>3.33333E-4</v>
      </c>
      <c r="I20" s="17">
        <v>0.86499999999999999</v>
      </c>
      <c r="J20" s="17">
        <v>0.01</v>
      </c>
    </row>
    <row r="21" spans="1:10" x14ac:dyDescent="0.2">
      <c r="A21" s="10"/>
      <c r="B21" s="14">
        <v>50000</v>
      </c>
      <c r="C21" s="15">
        <f t="shared" si="0"/>
        <v>10.215339999999999</v>
      </c>
      <c r="D21" s="15">
        <v>7.7656700000000001</v>
      </c>
      <c r="E21" s="15">
        <v>2.4496699999999998</v>
      </c>
      <c r="F21" s="15">
        <f t="shared" si="1"/>
        <v>7.2906667000000001</v>
      </c>
      <c r="G21" s="15">
        <v>5.3710000000000004</v>
      </c>
      <c r="H21" s="15">
        <v>1E-3</v>
      </c>
      <c r="I21" s="17">
        <v>1.9</v>
      </c>
      <c r="J21" s="17">
        <v>1.8666700000000001E-2</v>
      </c>
    </row>
    <row r="22" spans="1:10" x14ac:dyDescent="0.2">
      <c r="A22" s="10"/>
      <c r="B22" s="14">
        <v>70000</v>
      </c>
      <c r="C22" s="15">
        <f t="shared" si="0"/>
        <v>20.499700000000001</v>
      </c>
      <c r="D22" s="15">
        <v>16.7897</v>
      </c>
      <c r="E22" s="15">
        <v>3.71</v>
      </c>
      <c r="F22" s="15">
        <f t="shared" si="1"/>
        <v>12.8856667</v>
      </c>
      <c r="G22" s="15">
        <v>9.5630000000000006</v>
      </c>
      <c r="H22" s="15">
        <v>1E-3</v>
      </c>
      <c r="I22" s="17">
        <v>3.2930000000000001</v>
      </c>
      <c r="J22" s="17">
        <v>2.86667E-2</v>
      </c>
    </row>
    <row r="23" spans="1:10" x14ac:dyDescent="0.2">
      <c r="A23" s="10"/>
      <c r="B23" s="14">
        <v>90000</v>
      </c>
      <c r="C23" s="15">
        <f t="shared" si="0"/>
        <v>40.305300000000003</v>
      </c>
      <c r="D23" s="20">
        <v>27.149000000000001</v>
      </c>
      <c r="E23" s="20">
        <v>13.1563</v>
      </c>
      <c r="F23" s="15">
        <f t="shared" si="1"/>
        <v>19.820296669999998</v>
      </c>
      <c r="G23" s="20">
        <v>15.3163</v>
      </c>
      <c r="H23" s="20">
        <v>1.6666700000000001E-3</v>
      </c>
      <c r="I23" s="20">
        <v>4.4623299999999997</v>
      </c>
      <c r="J23" s="20">
        <v>0.04</v>
      </c>
    </row>
  </sheetData>
  <mergeCells count="16">
    <mergeCell ref="A4:A8"/>
    <mergeCell ref="A9:A13"/>
    <mergeCell ref="A14:A18"/>
    <mergeCell ref="A19:A23"/>
    <mergeCell ref="A1:A3"/>
    <mergeCell ref="B1:B3"/>
    <mergeCell ref="C1:E1"/>
    <mergeCell ref="C2:C3"/>
    <mergeCell ref="D2:D3"/>
    <mergeCell ref="E2:E3"/>
    <mergeCell ref="J2:J3"/>
    <mergeCell ref="F1:J1"/>
    <mergeCell ref="I2:I3"/>
    <mergeCell ref="F2:F3"/>
    <mergeCell ref="G2:G3"/>
    <mergeCell ref="H2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6" t="s">
        <v>262</v>
      </c>
      <c r="B1" s="9" t="s">
        <v>263</v>
      </c>
      <c r="C1" s="8" t="s">
        <v>260</v>
      </c>
      <c r="D1" s="8"/>
      <c r="E1" s="8"/>
      <c r="F1" s="8"/>
      <c r="G1" s="8"/>
      <c r="H1" s="8"/>
      <c r="L1" s="6" t="s">
        <v>262</v>
      </c>
      <c r="M1" s="9" t="s">
        <v>263</v>
      </c>
      <c r="N1" s="8" t="s">
        <v>260</v>
      </c>
      <c r="O1" s="8"/>
      <c r="P1" s="8"/>
      <c r="Q1" s="8"/>
      <c r="R1" s="8"/>
      <c r="S1" s="8"/>
      <c r="T1" s="9" t="s">
        <v>263</v>
      </c>
      <c r="U1" s="8" t="s">
        <v>318</v>
      </c>
      <c r="V1" s="8"/>
      <c r="W1" s="8"/>
      <c r="X1" s="8"/>
      <c r="Y1" s="8"/>
      <c r="Z1" s="8"/>
    </row>
    <row r="2" spans="1:26" x14ac:dyDescent="0.25">
      <c r="A2" s="6"/>
      <c r="B2" s="9"/>
      <c r="C2" s="7" t="s">
        <v>264</v>
      </c>
      <c r="D2" s="7" t="s">
        <v>265</v>
      </c>
      <c r="E2" s="7" t="s">
        <v>266</v>
      </c>
      <c r="F2" s="7" t="s">
        <v>267</v>
      </c>
      <c r="G2" s="7" t="s">
        <v>268</v>
      </c>
      <c r="H2" s="7" t="s">
        <v>272</v>
      </c>
      <c r="L2" s="6"/>
      <c r="M2" s="9"/>
      <c r="N2" s="7" t="s">
        <v>264</v>
      </c>
      <c r="O2" s="7" t="s">
        <v>265</v>
      </c>
      <c r="P2" s="7" t="s">
        <v>266</v>
      </c>
      <c r="Q2" s="7" t="s">
        <v>267</v>
      </c>
      <c r="R2" s="7" t="s">
        <v>268</v>
      </c>
      <c r="S2" s="7" t="s">
        <v>272</v>
      </c>
      <c r="T2" s="9"/>
      <c r="U2" s="7" t="s">
        <v>264</v>
      </c>
      <c r="V2" s="7" t="s">
        <v>265</v>
      </c>
      <c r="W2" s="7" t="s">
        <v>266</v>
      </c>
      <c r="X2" s="7" t="s">
        <v>267</v>
      </c>
      <c r="Y2" s="7" t="s">
        <v>268</v>
      </c>
      <c r="Z2" s="7" t="s">
        <v>272</v>
      </c>
    </row>
    <row r="3" spans="1:26" x14ac:dyDescent="0.25">
      <c r="A3" s="6"/>
      <c r="B3" s="9"/>
      <c r="C3" s="7"/>
      <c r="D3" s="7"/>
      <c r="E3" s="7"/>
      <c r="F3" s="7"/>
      <c r="G3" s="7"/>
      <c r="H3" s="7"/>
      <c r="L3" s="6"/>
      <c r="M3" s="9"/>
      <c r="N3" s="7"/>
      <c r="O3" s="7"/>
      <c r="P3" s="7"/>
      <c r="Q3" s="7"/>
      <c r="R3" s="7"/>
      <c r="S3" s="7"/>
      <c r="T3" s="9"/>
      <c r="U3" s="7"/>
      <c r="V3" s="7"/>
      <c r="W3" s="7"/>
      <c r="X3" s="7"/>
      <c r="Y3" s="7"/>
      <c r="Z3" s="7"/>
    </row>
    <row r="4" spans="1:26" x14ac:dyDescent="0.25">
      <c r="A4" s="6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6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6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6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6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6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6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6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6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6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6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6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6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6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6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6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6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6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6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6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  <mergeCell ref="N1:S1"/>
    <mergeCell ref="N2:N3"/>
    <mergeCell ref="O2:O3"/>
    <mergeCell ref="P2:P3"/>
    <mergeCell ref="Q2:Q3"/>
    <mergeCell ref="R2:R3"/>
    <mergeCell ref="S2:S3"/>
    <mergeCell ref="T1:T3"/>
    <mergeCell ref="U1:Z1"/>
    <mergeCell ref="U2:U3"/>
    <mergeCell ref="V2:V3"/>
    <mergeCell ref="W2:W3"/>
    <mergeCell ref="X2:X3"/>
    <mergeCell ref="Y2:Y3"/>
    <mergeCell ref="Z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L4" sqref="L4:L23"/>
    </sheetView>
  </sheetViews>
  <sheetFormatPr defaultRowHeight="12" x14ac:dyDescent="0.2"/>
  <cols>
    <col min="1" max="1" width="3.140625" style="14" bestFit="1" customWidth="1"/>
    <col min="2" max="2" width="7.42578125" style="14" customWidth="1"/>
    <col min="3" max="3" width="9.140625" style="14" customWidth="1"/>
    <col min="4" max="4" width="11.85546875" style="14" customWidth="1"/>
    <col min="5" max="5" width="7.140625" style="14" customWidth="1"/>
    <col min="6" max="6" width="9" style="14" customWidth="1"/>
    <col min="7" max="7" width="9.85546875" style="14" bestFit="1" customWidth="1"/>
    <col min="8" max="8" width="9.7109375" style="14" customWidth="1"/>
    <col min="9" max="9" width="12.140625" style="14" customWidth="1"/>
    <col min="10" max="10" width="7.42578125" style="14" customWidth="1"/>
    <col min="11" max="11" width="9.140625" style="14" customWidth="1"/>
    <col min="12" max="12" width="9.85546875" style="14" bestFit="1" customWidth="1"/>
    <col min="13" max="13" width="9.7109375" style="14" customWidth="1"/>
    <col min="14" max="14" width="12.28515625" style="14" customWidth="1"/>
    <col min="15" max="15" width="7.42578125" style="14" customWidth="1"/>
    <col min="16" max="16" width="9.140625" style="14" customWidth="1"/>
    <col min="17" max="17" width="9.85546875" style="14" bestFit="1" customWidth="1"/>
    <col min="18" max="16384" width="9.140625" style="14"/>
  </cols>
  <sheetData>
    <row r="1" spans="1:17" x14ac:dyDescent="0.2">
      <c r="A1" s="10" t="s">
        <v>262</v>
      </c>
      <c r="B1" s="11" t="s">
        <v>263</v>
      </c>
      <c r="C1" s="22" t="s">
        <v>400</v>
      </c>
      <c r="D1" s="12"/>
      <c r="E1" s="12"/>
      <c r="F1" s="12"/>
      <c r="G1" s="18"/>
      <c r="H1" s="22" t="s">
        <v>401</v>
      </c>
      <c r="I1" s="12"/>
      <c r="J1" s="12"/>
      <c r="K1" s="12"/>
      <c r="L1" s="18"/>
      <c r="M1" s="22" t="s">
        <v>402</v>
      </c>
      <c r="N1" s="12"/>
      <c r="O1" s="12"/>
      <c r="P1" s="12"/>
      <c r="Q1" s="12"/>
    </row>
    <row r="2" spans="1:17" ht="15" customHeight="1" x14ac:dyDescent="0.2">
      <c r="A2" s="10"/>
      <c r="B2" s="11"/>
      <c r="C2" s="13" t="s">
        <v>264</v>
      </c>
      <c r="D2" s="13" t="s">
        <v>399</v>
      </c>
      <c r="E2" s="13" t="s">
        <v>266</v>
      </c>
      <c r="F2" s="11" t="s">
        <v>267</v>
      </c>
      <c r="G2" s="19" t="s">
        <v>268</v>
      </c>
      <c r="H2" s="13" t="s">
        <v>264</v>
      </c>
      <c r="I2" s="13" t="s">
        <v>399</v>
      </c>
      <c r="J2" s="13" t="s">
        <v>266</v>
      </c>
      <c r="K2" s="11" t="s">
        <v>267</v>
      </c>
      <c r="L2" s="19" t="s">
        <v>268</v>
      </c>
      <c r="M2" s="13" t="s">
        <v>264</v>
      </c>
      <c r="N2" s="13" t="s">
        <v>399</v>
      </c>
      <c r="O2" s="13" t="s">
        <v>266</v>
      </c>
      <c r="P2" s="11" t="s">
        <v>267</v>
      </c>
      <c r="Q2" s="19" t="s">
        <v>268</v>
      </c>
    </row>
    <row r="3" spans="1:17" ht="18" customHeight="1" x14ac:dyDescent="0.2">
      <c r="A3" s="10"/>
      <c r="B3" s="11"/>
      <c r="C3" s="13"/>
      <c r="D3" s="13"/>
      <c r="E3" s="13"/>
      <c r="F3" s="11"/>
      <c r="G3" s="19"/>
      <c r="H3" s="13"/>
      <c r="I3" s="13"/>
      <c r="J3" s="13"/>
      <c r="K3" s="11"/>
      <c r="L3" s="19"/>
      <c r="M3" s="13"/>
      <c r="N3" s="13"/>
      <c r="O3" s="13"/>
      <c r="P3" s="11"/>
      <c r="Q3" s="19"/>
    </row>
    <row r="4" spans="1:17" x14ac:dyDescent="0.2">
      <c r="A4" s="10" t="s">
        <v>261</v>
      </c>
      <c r="B4" s="14">
        <v>1000</v>
      </c>
      <c r="C4" s="20">
        <f>D4+E4+F4+G4</f>
        <v>0.32166699999999998</v>
      </c>
      <c r="D4" s="20">
        <v>0.31966699999999998</v>
      </c>
      <c r="E4" s="20">
        <v>0</v>
      </c>
      <c r="F4" s="20">
        <v>2E-3</v>
      </c>
      <c r="G4" s="20">
        <v>0</v>
      </c>
      <c r="H4" s="15">
        <f>I4+J4+K4+L4</f>
        <v>0.20433299999999999</v>
      </c>
      <c r="I4" s="16">
        <v>0.20433299999999999</v>
      </c>
      <c r="J4" s="17">
        <v>0</v>
      </c>
      <c r="K4" s="15">
        <v>0</v>
      </c>
      <c r="L4" s="15">
        <v>0</v>
      </c>
      <c r="M4" s="20">
        <f>N4+O4+P4+Q4</f>
        <v>0.17633333000000001</v>
      </c>
      <c r="N4" s="20">
        <v>0.17100000000000001</v>
      </c>
      <c r="O4" s="20">
        <v>0</v>
      </c>
      <c r="P4" s="20">
        <v>5.3333299999999998E-3</v>
      </c>
      <c r="Q4" s="20">
        <v>0</v>
      </c>
    </row>
    <row r="5" spans="1:17" x14ac:dyDescent="0.2">
      <c r="A5" s="10"/>
      <c r="B5" s="14">
        <v>2000</v>
      </c>
      <c r="C5" s="20">
        <f t="shared" ref="C5:C23" si="0">D5+E5+F5+G5</f>
        <v>1.3973366700000001</v>
      </c>
      <c r="D5" s="20">
        <v>1.39367</v>
      </c>
      <c r="E5" s="20">
        <v>0</v>
      </c>
      <c r="F5" s="20">
        <v>3.6666699999999999E-3</v>
      </c>
      <c r="G5" s="20">
        <v>0</v>
      </c>
      <c r="H5" s="15">
        <f t="shared" ref="H5:H23" si="1">I5+J5+K5+L5</f>
        <v>0.67833333000000007</v>
      </c>
      <c r="I5" s="17">
        <v>0.67400000000000004</v>
      </c>
      <c r="J5" s="17">
        <v>0</v>
      </c>
      <c r="K5" s="15">
        <v>4.3333299999999998E-3</v>
      </c>
      <c r="L5" s="15">
        <v>0</v>
      </c>
      <c r="M5" s="20">
        <f t="shared" ref="M5:M23" si="2">N5+O5+P5+Q5</f>
        <v>0.63433333000000003</v>
      </c>
      <c r="N5" s="20">
        <v>0.629</v>
      </c>
      <c r="O5" s="20">
        <v>0</v>
      </c>
      <c r="P5" s="20">
        <v>5.3333299999999998E-3</v>
      </c>
      <c r="Q5" s="20">
        <v>0</v>
      </c>
    </row>
    <row r="6" spans="1:17" x14ac:dyDescent="0.2">
      <c r="A6" s="10"/>
      <c r="B6" s="14">
        <v>4000</v>
      </c>
      <c r="C6" s="20">
        <f t="shared" si="0"/>
        <v>6.0140033300000004</v>
      </c>
      <c r="D6" s="20">
        <v>6.00467</v>
      </c>
      <c r="E6" s="20">
        <v>0</v>
      </c>
      <c r="F6" s="20">
        <v>8.3333299999999999E-3</v>
      </c>
      <c r="G6" s="20">
        <v>1E-3</v>
      </c>
      <c r="H6" s="15">
        <f t="shared" si="1"/>
        <v>2.8243299999999998</v>
      </c>
      <c r="I6" s="17">
        <v>2.8133300000000001</v>
      </c>
      <c r="J6" s="17">
        <v>0</v>
      </c>
      <c r="K6" s="15">
        <v>0.01</v>
      </c>
      <c r="L6" s="15">
        <v>1E-3</v>
      </c>
      <c r="M6" s="20">
        <f t="shared" si="2"/>
        <v>2.6943299999999999</v>
      </c>
      <c r="N6" s="20">
        <v>2.6783299999999999</v>
      </c>
      <c r="O6" s="20">
        <v>0</v>
      </c>
      <c r="P6" s="20">
        <v>1.6E-2</v>
      </c>
      <c r="Q6" s="20">
        <v>0</v>
      </c>
    </row>
    <row r="7" spans="1:17" x14ac:dyDescent="0.2">
      <c r="A7" s="10"/>
      <c r="B7" s="14">
        <v>6000</v>
      </c>
      <c r="C7" s="20">
        <f t="shared" si="0"/>
        <v>15.177633370000001</v>
      </c>
      <c r="D7" s="20">
        <v>15.1623</v>
      </c>
      <c r="E7" s="20">
        <v>0</v>
      </c>
      <c r="F7" s="20">
        <v>1.36667E-2</v>
      </c>
      <c r="G7" s="20">
        <v>1.6666700000000001E-3</v>
      </c>
      <c r="H7" s="15">
        <f t="shared" si="1"/>
        <v>6.8870000299999994</v>
      </c>
      <c r="I7" s="17">
        <v>6.87</v>
      </c>
      <c r="J7" s="17">
        <v>0</v>
      </c>
      <c r="K7" s="15">
        <v>1.5666699999999999E-2</v>
      </c>
      <c r="L7" s="15">
        <v>1.33333E-3</v>
      </c>
      <c r="M7" s="20">
        <f t="shared" si="2"/>
        <v>6.4269999999999996</v>
      </c>
      <c r="N7" s="20">
        <v>6.3959999999999999</v>
      </c>
      <c r="O7" s="20">
        <v>0</v>
      </c>
      <c r="P7" s="20">
        <v>3.1E-2</v>
      </c>
      <c r="Q7" s="20">
        <v>0</v>
      </c>
    </row>
    <row r="8" spans="1:17" x14ac:dyDescent="0.2">
      <c r="A8" s="10"/>
      <c r="B8" s="14">
        <v>8000</v>
      </c>
      <c r="C8" s="20">
        <f t="shared" si="0"/>
        <v>30.515699962999999</v>
      </c>
      <c r="D8" s="20">
        <v>30.496700000000001</v>
      </c>
      <c r="E8" s="20">
        <v>3.33333E-4</v>
      </c>
      <c r="F8" s="20">
        <v>1.6333299999999999E-2</v>
      </c>
      <c r="G8" s="20">
        <v>2.3333300000000002E-3</v>
      </c>
      <c r="H8" s="15">
        <f t="shared" si="1"/>
        <v>13.227633299999999</v>
      </c>
      <c r="I8" s="17">
        <v>13.202299999999999</v>
      </c>
      <c r="J8" s="17">
        <v>0</v>
      </c>
      <c r="K8" s="15">
        <v>2.3333300000000001E-2</v>
      </c>
      <c r="L8" s="15">
        <v>2E-3</v>
      </c>
      <c r="M8" s="20">
        <f t="shared" si="2"/>
        <v>11.783000000000001</v>
      </c>
      <c r="N8" s="20">
        <v>11.726000000000001</v>
      </c>
      <c r="O8" s="20">
        <v>0</v>
      </c>
      <c r="P8" s="20">
        <v>5.7000000000000002E-2</v>
      </c>
      <c r="Q8" s="20">
        <v>0</v>
      </c>
    </row>
    <row r="9" spans="1:17" x14ac:dyDescent="0.2">
      <c r="A9" s="10" t="s">
        <v>269</v>
      </c>
      <c r="B9" s="14">
        <v>500</v>
      </c>
      <c r="C9" s="20">
        <f t="shared" si="0"/>
        <v>9.2999999999999999E-2</v>
      </c>
      <c r="D9" s="20">
        <v>9.1999999999999998E-2</v>
      </c>
      <c r="E9" s="20">
        <v>0</v>
      </c>
      <c r="F9" s="20">
        <v>1E-3</v>
      </c>
      <c r="G9" s="20">
        <v>0</v>
      </c>
      <c r="H9" s="15">
        <f t="shared" si="1"/>
        <v>6.7666699999999996E-2</v>
      </c>
      <c r="I9" s="17">
        <v>6.5666699999999995E-2</v>
      </c>
      <c r="J9" s="17">
        <v>0</v>
      </c>
      <c r="K9" s="15">
        <v>2E-3</v>
      </c>
      <c r="L9" s="15">
        <v>0</v>
      </c>
      <c r="M9" s="20">
        <f t="shared" si="2"/>
        <v>6.2E-2</v>
      </c>
      <c r="N9" s="20">
        <v>6.2E-2</v>
      </c>
      <c r="O9" s="20">
        <v>0</v>
      </c>
      <c r="P9" s="20">
        <v>0</v>
      </c>
      <c r="Q9" s="20">
        <v>0</v>
      </c>
    </row>
    <row r="10" spans="1:17" x14ac:dyDescent="0.2">
      <c r="A10" s="10"/>
      <c r="B10" s="14">
        <v>1000</v>
      </c>
      <c r="C10" s="20">
        <f t="shared" si="0"/>
        <v>0.38466699999999998</v>
      </c>
      <c r="D10" s="20">
        <v>0.38266699999999998</v>
      </c>
      <c r="E10" s="20">
        <v>0</v>
      </c>
      <c r="F10" s="20">
        <v>2E-3</v>
      </c>
      <c r="G10" s="20">
        <v>0</v>
      </c>
      <c r="H10" s="15">
        <f t="shared" si="1"/>
        <v>0.249333</v>
      </c>
      <c r="I10" s="17">
        <v>0.246333</v>
      </c>
      <c r="J10" s="17">
        <v>0</v>
      </c>
      <c r="K10" s="15">
        <v>3.0000000000000001E-3</v>
      </c>
      <c r="L10" s="15">
        <v>0</v>
      </c>
      <c r="M10" s="20">
        <f t="shared" si="2"/>
        <v>0.24433299999999999</v>
      </c>
      <c r="N10" s="20">
        <v>0.23933299999999999</v>
      </c>
      <c r="O10" s="20">
        <v>0</v>
      </c>
      <c r="P10" s="20">
        <v>5.0000000000000001E-3</v>
      </c>
      <c r="Q10" s="20">
        <v>0</v>
      </c>
    </row>
    <row r="11" spans="1:17" x14ac:dyDescent="0.2">
      <c r="A11" s="10"/>
      <c r="B11" s="14">
        <v>2000</v>
      </c>
      <c r="C11" s="20">
        <f t="shared" si="0"/>
        <v>2.6313299999999997</v>
      </c>
      <c r="D11" s="20">
        <v>2.6263299999999998</v>
      </c>
      <c r="E11" s="20">
        <v>0</v>
      </c>
      <c r="F11" s="20">
        <v>5.0000000000000001E-3</v>
      </c>
      <c r="G11" s="20">
        <v>0</v>
      </c>
      <c r="H11" s="15">
        <f t="shared" si="1"/>
        <v>1.1053299999999999</v>
      </c>
      <c r="I11" s="17">
        <v>1.0993299999999999</v>
      </c>
      <c r="J11" s="17">
        <v>0</v>
      </c>
      <c r="K11" s="15">
        <v>6.0000000000000001E-3</v>
      </c>
      <c r="L11" s="15">
        <v>0</v>
      </c>
      <c r="M11" s="20">
        <f t="shared" si="2"/>
        <v>1.09233</v>
      </c>
      <c r="N11" s="20">
        <v>1.07633</v>
      </c>
      <c r="O11" s="20">
        <v>0</v>
      </c>
      <c r="P11" s="20">
        <v>1.6E-2</v>
      </c>
      <c r="Q11" s="20">
        <v>0</v>
      </c>
    </row>
    <row r="12" spans="1:17" x14ac:dyDescent="0.2">
      <c r="A12" s="10"/>
      <c r="B12" s="14">
        <v>3000</v>
      </c>
      <c r="C12" s="20">
        <f t="shared" si="0"/>
        <v>9.1833299999999998</v>
      </c>
      <c r="D12" s="20">
        <v>9.1753300000000007</v>
      </c>
      <c r="E12" s="20">
        <v>0</v>
      </c>
      <c r="F12" s="20">
        <v>7.0000000000000001E-3</v>
      </c>
      <c r="G12" s="20">
        <v>1E-3</v>
      </c>
      <c r="H12" s="15">
        <f t="shared" si="1"/>
        <v>2.3943300000000001</v>
      </c>
      <c r="I12" s="17">
        <v>2.3853300000000002</v>
      </c>
      <c r="J12" s="17">
        <v>0</v>
      </c>
      <c r="K12" s="15">
        <v>8.0000000000000002E-3</v>
      </c>
      <c r="L12" s="15">
        <v>1E-3</v>
      </c>
      <c r="M12" s="20">
        <f t="shared" si="2"/>
        <v>2.3810033000000002</v>
      </c>
      <c r="N12" s="20">
        <v>2.3656700000000002</v>
      </c>
      <c r="O12" s="20">
        <v>0</v>
      </c>
      <c r="P12" s="20">
        <v>1.5333299999999999E-2</v>
      </c>
      <c r="Q12" s="20">
        <v>0</v>
      </c>
    </row>
    <row r="13" spans="1:17" x14ac:dyDescent="0.2">
      <c r="A13" s="10"/>
      <c r="B13" s="14">
        <v>4000</v>
      </c>
      <c r="C13" s="20">
        <f t="shared" si="0"/>
        <v>9.803329999999999</v>
      </c>
      <c r="D13" s="20">
        <v>9.7933299999999992</v>
      </c>
      <c r="E13" s="20">
        <v>0</v>
      </c>
      <c r="F13" s="20">
        <v>8.9999999999999993E-3</v>
      </c>
      <c r="G13" s="20">
        <v>1E-3</v>
      </c>
      <c r="H13" s="15">
        <f t="shared" si="1"/>
        <v>4.3460033000000005</v>
      </c>
      <c r="I13" s="17">
        <v>4.3336699999999997</v>
      </c>
      <c r="J13" s="17">
        <v>0</v>
      </c>
      <c r="K13" s="15">
        <v>1.1333299999999999E-2</v>
      </c>
      <c r="L13" s="15">
        <v>1E-3</v>
      </c>
      <c r="M13" s="20">
        <f t="shared" si="2"/>
        <v>4.2379999999999995</v>
      </c>
      <c r="N13" s="20">
        <v>4.2119999999999997</v>
      </c>
      <c r="O13" s="20">
        <v>0</v>
      </c>
      <c r="P13" s="20">
        <v>2.5999999999999999E-2</v>
      </c>
      <c r="Q13" s="20">
        <v>0</v>
      </c>
    </row>
    <row r="14" spans="1:17" x14ac:dyDescent="0.2">
      <c r="A14" s="10" t="s">
        <v>270</v>
      </c>
      <c r="B14" s="14">
        <v>10000</v>
      </c>
      <c r="C14" s="20">
        <f t="shared" si="0"/>
        <v>40.337333000000001</v>
      </c>
      <c r="D14" s="20">
        <v>40.115000000000002</v>
      </c>
      <c r="E14" s="20">
        <v>0</v>
      </c>
      <c r="F14" s="20">
        <v>0.219333</v>
      </c>
      <c r="G14" s="20">
        <v>3.0000000000000001E-3</v>
      </c>
      <c r="H14" s="15">
        <f t="shared" si="1"/>
        <v>0.54666700299999993</v>
      </c>
      <c r="I14" s="15">
        <v>0.39066699999999999</v>
      </c>
      <c r="J14" s="15">
        <v>3.33333E-4</v>
      </c>
      <c r="K14" s="15">
        <v>0.153</v>
      </c>
      <c r="L14" s="15">
        <v>2.6666699999999999E-3</v>
      </c>
      <c r="M14" s="20">
        <f t="shared" si="2"/>
        <v>0.51466730000000005</v>
      </c>
      <c r="N14" s="20">
        <v>0.275667</v>
      </c>
      <c r="O14" s="20">
        <v>0</v>
      </c>
      <c r="P14" s="20">
        <v>0.22866700000000001</v>
      </c>
      <c r="Q14" s="20">
        <v>1.03333E-2</v>
      </c>
    </row>
    <row r="15" spans="1:17" x14ac:dyDescent="0.2">
      <c r="A15" s="10"/>
      <c r="B15" s="14">
        <v>50000</v>
      </c>
      <c r="C15" s="20">
        <f t="shared" si="0"/>
        <v>844.86299999999994</v>
      </c>
      <c r="D15" s="20">
        <v>842.47500000000002</v>
      </c>
      <c r="E15" s="20">
        <v>1E-3</v>
      </c>
      <c r="F15" s="20">
        <v>2.3719999999999999</v>
      </c>
      <c r="G15" s="20">
        <v>1.4999999999999999E-2</v>
      </c>
      <c r="H15" s="15">
        <f t="shared" si="1"/>
        <v>7.7499933000000008</v>
      </c>
      <c r="I15" s="15">
        <v>5.4003300000000003</v>
      </c>
      <c r="J15" s="15">
        <v>1E-3</v>
      </c>
      <c r="K15" s="15">
        <v>2.3333300000000001</v>
      </c>
      <c r="L15" s="15">
        <v>1.5333299999999999E-2</v>
      </c>
      <c r="M15" s="20">
        <f t="shared" si="2"/>
        <v>6.6606633000000004</v>
      </c>
      <c r="N15" s="20">
        <v>4.2273300000000003</v>
      </c>
      <c r="O15" s="20">
        <v>0</v>
      </c>
      <c r="P15" s="20">
        <v>2.4180000000000001</v>
      </c>
      <c r="Q15" s="20">
        <v>1.5333299999999999E-2</v>
      </c>
    </row>
    <row r="16" spans="1:17" x14ac:dyDescent="0.2">
      <c r="A16" s="10"/>
      <c r="B16" s="14">
        <v>100000</v>
      </c>
      <c r="C16" s="20">
        <f t="shared" si="0"/>
        <v>4575.759</v>
      </c>
      <c r="D16" s="20">
        <v>4570.87</v>
      </c>
      <c r="E16" s="20">
        <v>2E-3</v>
      </c>
      <c r="F16" s="20">
        <v>4.851</v>
      </c>
      <c r="G16" s="20">
        <v>3.5999999999999997E-2</v>
      </c>
      <c r="H16" s="15">
        <f t="shared" si="1"/>
        <v>19.989000000000001</v>
      </c>
      <c r="I16" s="15">
        <v>15.052</v>
      </c>
      <c r="J16" s="15">
        <v>2E-3</v>
      </c>
      <c r="K16" s="15">
        <v>4.9000000000000004</v>
      </c>
      <c r="L16" s="15">
        <v>3.5000000000000003E-2</v>
      </c>
      <c r="M16" s="20">
        <f t="shared" si="2"/>
        <v>16.259969999999999</v>
      </c>
      <c r="N16" s="20">
        <v>10.956300000000001</v>
      </c>
      <c r="O16" s="20">
        <v>5.0000000000000001E-3</v>
      </c>
      <c r="P16" s="20">
        <v>5.2676699999999999</v>
      </c>
      <c r="Q16" s="20">
        <v>3.1E-2</v>
      </c>
    </row>
    <row r="17" spans="1:17" x14ac:dyDescent="0.2">
      <c r="A17" s="10"/>
      <c r="B17" s="14">
        <v>300000</v>
      </c>
      <c r="C17" s="21" t="s">
        <v>273</v>
      </c>
      <c r="D17" s="21" t="s">
        <v>273</v>
      </c>
      <c r="E17" s="21" t="s">
        <v>273</v>
      </c>
      <c r="F17" s="21" t="s">
        <v>273</v>
      </c>
      <c r="G17" s="21" t="s">
        <v>273</v>
      </c>
      <c r="H17" s="15">
        <f t="shared" si="1"/>
        <v>99.592399669999992</v>
      </c>
      <c r="I17" s="15">
        <v>83.3797</v>
      </c>
      <c r="J17" s="15">
        <v>3.6666699999999999E-3</v>
      </c>
      <c r="K17" s="17">
        <v>16.078700000000001</v>
      </c>
      <c r="L17" s="17">
        <v>0.130333</v>
      </c>
      <c r="M17" s="20">
        <f t="shared" si="2"/>
        <v>65.057300000000012</v>
      </c>
      <c r="N17" s="20">
        <v>48.391300000000001</v>
      </c>
      <c r="O17" s="20">
        <v>5.0000000000000001E-3</v>
      </c>
      <c r="P17" s="20">
        <v>16.526</v>
      </c>
      <c r="Q17" s="20">
        <v>0.13500000000000001</v>
      </c>
    </row>
    <row r="18" spans="1:17" x14ac:dyDescent="0.2">
      <c r="A18" s="10"/>
      <c r="B18" s="14">
        <v>500000</v>
      </c>
      <c r="C18" s="21" t="s">
        <v>273</v>
      </c>
      <c r="D18" s="21" t="s">
        <v>273</v>
      </c>
      <c r="E18" s="21" t="s">
        <v>273</v>
      </c>
      <c r="F18" s="21" t="s">
        <v>273</v>
      </c>
      <c r="G18" s="21" t="s">
        <v>273</v>
      </c>
      <c r="H18" s="15">
        <f t="shared" si="1"/>
        <v>261.458033</v>
      </c>
      <c r="I18" s="15">
        <v>234.34</v>
      </c>
      <c r="J18" s="15">
        <v>5.0000000000000001E-3</v>
      </c>
      <c r="K18" s="17">
        <v>26.860700000000001</v>
      </c>
      <c r="L18" s="17">
        <v>0.25233299999999997</v>
      </c>
      <c r="M18" s="20">
        <f t="shared" si="2"/>
        <v>144.28930033</v>
      </c>
      <c r="N18" s="20">
        <v>115.575</v>
      </c>
      <c r="O18" s="20">
        <v>5.3333299999999998E-3</v>
      </c>
      <c r="P18" s="20">
        <v>28.4543</v>
      </c>
      <c r="Q18" s="20">
        <v>0.25466699999999998</v>
      </c>
    </row>
    <row r="19" spans="1:17" x14ac:dyDescent="0.2">
      <c r="A19" s="10" t="s">
        <v>271</v>
      </c>
      <c r="B19" s="14">
        <v>10000</v>
      </c>
      <c r="C19" s="20">
        <f t="shared" si="0"/>
        <v>16.169633333</v>
      </c>
      <c r="D19" s="20">
        <v>15.9473</v>
      </c>
      <c r="E19" s="20">
        <v>3.33333E-4</v>
      </c>
      <c r="F19" s="20">
        <v>0.219</v>
      </c>
      <c r="G19" s="20">
        <v>3.0000000000000001E-3</v>
      </c>
      <c r="H19" s="15">
        <f t="shared" si="1"/>
        <v>0.39166666999999999</v>
      </c>
      <c r="I19" s="15">
        <v>0.27233299999999999</v>
      </c>
      <c r="J19" s="15">
        <v>0</v>
      </c>
      <c r="K19" s="17">
        <v>0.11666700000000001</v>
      </c>
      <c r="L19" s="17">
        <v>2.6666699999999999E-3</v>
      </c>
      <c r="M19" s="20">
        <f t="shared" si="2"/>
        <v>0.405667</v>
      </c>
      <c r="N19" s="20">
        <v>0.27066699999999999</v>
      </c>
      <c r="O19" s="20">
        <v>0</v>
      </c>
      <c r="P19" s="20">
        <v>0.13500000000000001</v>
      </c>
      <c r="Q19" s="20">
        <v>0</v>
      </c>
    </row>
    <row r="20" spans="1:17" x14ac:dyDescent="0.2">
      <c r="A20" s="10"/>
      <c r="B20" s="14">
        <v>30000</v>
      </c>
      <c r="C20" s="20">
        <f t="shared" si="0"/>
        <v>164.16633000000002</v>
      </c>
      <c r="D20" s="20">
        <v>163.03800000000001</v>
      </c>
      <c r="E20" s="20">
        <v>1E-3</v>
      </c>
      <c r="F20" s="20">
        <v>1.11633</v>
      </c>
      <c r="G20" s="20">
        <v>1.0999999999999999E-2</v>
      </c>
      <c r="H20" s="15">
        <f t="shared" si="1"/>
        <v>3.0726633329999995</v>
      </c>
      <c r="I20" s="15">
        <v>2.19733</v>
      </c>
      <c r="J20" s="15">
        <v>3.33333E-4</v>
      </c>
      <c r="K20" s="17">
        <v>0.86499999999999999</v>
      </c>
      <c r="L20" s="17">
        <v>0.01</v>
      </c>
      <c r="M20" s="20">
        <f t="shared" si="2"/>
        <v>2.782667</v>
      </c>
      <c r="N20" s="20">
        <v>1.919</v>
      </c>
      <c r="O20" s="20">
        <v>0</v>
      </c>
      <c r="P20" s="20">
        <v>0.84766699999999995</v>
      </c>
      <c r="Q20" s="20">
        <v>1.6E-2</v>
      </c>
    </row>
    <row r="21" spans="1:17" x14ac:dyDescent="0.2">
      <c r="A21" s="10"/>
      <c r="B21" s="14">
        <v>50000</v>
      </c>
      <c r="C21" s="20">
        <f t="shared" si="0"/>
        <v>475.87266333000002</v>
      </c>
      <c r="D21" s="20">
        <v>473.57600000000002</v>
      </c>
      <c r="E21" s="20">
        <v>1.33333E-3</v>
      </c>
      <c r="F21" s="20">
        <v>2.2763300000000002</v>
      </c>
      <c r="G21" s="20">
        <v>1.9E-2</v>
      </c>
      <c r="H21" s="15">
        <f t="shared" si="1"/>
        <v>7.2906667000000001</v>
      </c>
      <c r="I21" s="15">
        <v>5.3710000000000004</v>
      </c>
      <c r="J21" s="15">
        <v>1E-3</v>
      </c>
      <c r="K21" s="17">
        <v>1.9</v>
      </c>
      <c r="L21" s="17">
        <v>1.8666700000000001E-2</v>
      </c>
      <c r="M21" s="20">
        <f t="shared" si="2"/>
        <v>7.0566667000000001</v>
      </c>
      <c r="N21" s="20">
        <v>5.07</v>
      </c>
      <c r="O21" s="20">
        <v>0</v>
      </c>
      <c r="P21" s="20">
        <v>1.9710000000000001</v>
      </c>
      <c r="Q21" s="20">
        <v>1.5666699999999999E-2</v>
      </c>
    </row>
    <row r="22" spans="1:17" x14ac:dyDescent="0.2">
      <c r="A22" s="10"/>
      <c r="B22" s="14">
        <v>70000</v>
      </c>
      <c r="C22" s="20">
        <f t="shared" si="0"/>
        <v>996.08733332999986</v>
      </c>
      <c r="D22" s="20">
        <v>992.97799999999995</v>
      </c>
      <c r="E22" s="20">
        <v>1.33333E-3</v>
      </c>
      <c r="F22" s="20">
        <v>3.0779999999999998</v>
      </c>
      <c r="G22" s="20">
        <v>0.03</v>
      </c>
      <c r="H22" s="15">
        <f t="shared" si="1"/>
        <v>12.8856667</v>
      </c>
      <c r="I22" s="15">
        <v>9.5630000000000006</v>
      </c>
      <c r="J22" s="15">
        <v>1E-3</v>
      </c>
      <c r="K22" s="17">
        <v>3.2930000000000001</v>
      </c>
      <c r="L22" s="17">
        <v>2.86667E-2</v>
      </c>
      <c r="M22" s="20">
        <f t="shared" si="2"/>
        <v>12.3966633</v>
      </c>
      <c r="N22" s="20">
        <v>8.8293300000000006</v>
      </c>
      <c r="O22" s="20">
        <v>0</v>
      </c>
      <c r="P22" s="20">
        <v>3.536</v>
      </c>
      <c r="Q22" s="20">
        <v>3.1333300000000001E-2</v>
      </c>
    </row>
    <row r="23" spans="1:17" x14ac:dyDescent="0.2">
      <c r="A23" s="10"/>
      <c r="B23" s="14">
        <v>90000</v>
      </c>
      <c r="C23" s="20">
        <f t="shared" si="0"/>
        <v>1717.0896700000001</v>
      </c>
      <c r="D23" s="20">
        <v>1712.66</v>
      </c>
      <c r="E23" s="20">
        <v>2E-3</v>
      </c>
      <c r="F23" s="20">
        <v>4.3866699999999996</v>
      </c>
      <c r="G23" s="20">
        <v>4.1000000000000002E-2</v>
      </c>
      <c r="H23" s="15">
        <f t="shared" si="1"/>
        <v>19.820296669999998</v>
      </c>
      <c r="I23" s="20">
        <v>15.3163</v>
      </c>
      <c r="J23" s="20">
        <v>1.6666700000000001E-3</v>
      </c>
      <c r="K23" s="20">
        <v>4.4623299999999997</v>
      </c>
      <c r="L23" s="20">
        <v>0.04</v>
      </c>
      <c r="M23" s="20">
        <f t="shared" si="2"/>
        <v>16.551696700000001</v>
      </c>
      <c r="N23" s="20">
        <v>12.2097</v>
      </c>
      <c r="O23" s="20">
        <v>0</v>
      </c>
      <c r="P23" s="20">
        <v>4.3003299999999998</v>
      </c>
      <c r="Q23" s="20">
        <v>4.1666700000000001E-2</v>
      </c>
    </row>
    <row r="24" spans="1:17" x14ac:dyDescent="0.2">
      <c r="F24" s="17"/>
      <c r="G24" s="17"/>
    </row>
  </sheetData>
  <mergeCells count="24"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E2:E3"/>
    <mergeCell ref="F2:F3"/>
    <mergeCell ref="H2:H3"/>
    <mergeCell ref="Q2:Q3"/>
    <mergeCell ref="M1:Q1"/>
    <mergeCell ref="N2:N3"/>
    <mergeCell ref="O2:O3"/>
    <mergeCell ref="P2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3"/>
    </sheetView>
  </sheetViews>
  <sheetFormatPr defaultRowHeight="12" x14ac:dyDescent="0.2"/>
  <cols>
    <col min="1" max="1" width="3.140625" style="14" bestFit="1" customWidth="1"/>
    <col min="2" max="2" width="8.140625" style="14" customWidth="1"/>
    <col min="3" max="3" width="9.5703125" style="14" customWidth="1"/>
    <col min="4" max="4" width="12.140625" style="14" customWidth="1"/>
    <col min="5" max="5" width="8" style="14" customWidth="1"/>
    <col min="6" max="6" width="9.140625" style="14" customWidth="1"/>
    <col min="7" max="7" width="10.28515625" style="14" bestFit="1" customWidth="1"/>
    <col min="8" max="8" width="9.7109375" style="14" customWidth="1"/>
    <col min="9" max="9" width="12.140625" style="14" customWidth="1"/>
    <col min="10" max="10" width="10" style="14" customWidth="1"/>
    <col min="11" max="11" width="10.28515625" style="14" bestFit="1" customWidth="1"/>
    <col min="12" max="16384" width="9.140625" style="14"/>
  </cols>
  <sheetData>
    <row r="1" spans="1:11" ht="15" customHeight="1" x14ac:dyDescent="0.2">
      <c r="A1" s="10" t="s">
        <v>262</v>
      </c>
      <c r="B1" s="11" t="s">
        <v>263</v>
      </c>
      <c r="C1" s="22" t="s">
        <v>403</v>
      </c>
      <c r="D1" s="22"/>
      <c r="E1" s="22"/>
      <c r="F1" s="22"/>
      <c r="G1" s="22"/>
      <c r="H1" s="22" t="s">
        <v>404</v>
      </c>
      <c r="I1" s="22"/>
      <c r="J1" s="22"/>
      <c r="K1" s="22"/>
    </row>
    <row r="2" spans="1:11" ht="15" customHeight="1" x14ac:dyDescent="0.2">
      <c r="A2" s="10"/>
      <c r="B2" s="11"/>
      <c r="C2" s="13" t="s">
        <v>264</v>
      </c>
      <c r="D2" s="13" t="s">
        <v>399</v>
      </c>
      <c r="E2" s="13" t="s">
        <v>266</v>
      </c>
      <c r="F2" s="13" t="s">
        <v>267</v>
      </c>
      <c r="G2" s="13" t="s">
        <v>268</v>
      </c>
      <c r="H2" s="13" t="s">
        <v>264</v>
      </c>
      <c r="I2" s="13" t="s">
        <v>399</v>
      </c>
      <c r="J2" s="13" t="s">
        <v>267</v>
      </c>
      <c r="K2" s="13" t="s">
        <v>268</v>
      </c>
    </row>
    <row r="3" spans="1:11" ht="18" customHeight="1" x14ac:dyDescent="0.2">
      <c r="A3" s="10"/>
      <c r="B3" s="11"/>
      <c r="C3" s="13"/>
      <c r="D3" s="13"/>
      <c r="E3" s="13"/>
      <c r="F3" s="13"/>
      <c r="G3" s="13"/>
      <c r="H3" s="13"/>
      <c r="I3" s="13"/>
      <c r="J3" s="13"/>
      <c r="K3" s="13"/>
    </row>
    <row r="4" spans="1:11" ht="15" customHeight="1" x14ac:dyDescent="0.2">
      <c r="A4" s="10" t="s">
        <v>261</v>
      </c>
      <c r="B4" s="14">
        <v>1000</v>
      </c>
      <c r="C4" s="15">
        <f>D4+E4+F4+G4</f>
        <v>0.20433299999999999</v>
      </c>
      <c r="D4" s="16">
        <v>0.20433299999999999</v>
      </c>
      <c r="E4" s="17">
        <v>0</v>
      </c>
      <c r="F4" s="17">
        <v>0</v>
      </c>
      <c r="G4" s="17">
        <v>0</v>
      </c>
      <c r="H4" s="17">
        <f>I4+J4+K4</f>
        <v>0.23466666999999999</v>
      </c>
      <c r="I4" s="17">
        <v>0.20599999999999999</v>
      </c>
      <c r="J4" s="15">
        <v>3.6666699999999999E-3</v>
      </c>
      <c r="K4" s="15">
        <v>2.5000000000000001E-2</v>
      </c>
    </row>
    <row r="5" spans="1:11" x14ac:dyDescent="0.2">
      <c r="A5" s="10"/>
      <c r="B5" s="14">
        <v>2000</v>
      </c>
      <c r="C5" s="15">
        <f t="shared" ref="C5:C23" si="0">D5+E5+F5+G5</f>
        <v>0.67833333000000007</v>
      </c>
      <c r="D5" s="17">
        <v>0.67400000000000004</v>
      </c>
      <c r="E5" s="17">
        <v>0</v>
      </c>
      <c r="F5" s="17">
        <v>4.3333299999999998E-3</v>
      </c>
      <c r="G5" s="17">
        <v>0</v>
      </c>
      <c r="H5" s="17">
        <f t="shared" ref="H5:H23" si="1">I5+J5+K5</f>
        <v>0.72933363000000007</v>
      </c>
      <c r="I5" s="17">
        <v>0.659667</v>
      </c>
      <c r="J5" s="15">
        <v>4.3333299999999998E-3</v>
      </c>
      <c r="K5" s="15">
        <v>6.5333299999999997E-2</v>
      </c>
    </row>
    <row r="6" spans="1:11" x14ac:dyDescent="0.2">
      <c r="A6" s="10"/>
      <c r="B6" s="14">
        <v>4000</v>
      </c>
      <c r="C6" s="15">
        <f t="shared" si="0"/>
        <v>2.8243299999999998</v>
      </c>
      <c r="D6" s="17">
        <v>2.8133300000000001</v>
      </c>
      <c r="E6" s="17">
        <v>0</v>
      </c>
      <c r="F6" s="17">
        <v>0.01</v>
      </c>
      <c r="G6" s="17">
        <v>1E-3</v>
      </c>
      <c r="H6" s="17">
        <f t="shared" si="1"/>
        <v>2.9316629999999995</v>
      </c>
      <c r="I6" s="17">
        <v>2.7553299999999998</v>
      </c>
      <c r="J6" s="15">
        <v>0.01</v>
      </c>
      <c r="K6" s="15">
        <v>0.16633300000000001</v>
      </c>
    </row>
    <row r="7" spans="1:11" x14ac:dyDescent="0.2">
      <c r="A7" s="10"/>
      <c r="B7" s="14">
        <v>6000</v>
      </c>
      <c r="C7" s="15">
        <f t="shared" si="0"/>
        <v>6.8870000299999994</v>
      </c>
      <c r="D7" s="17">
        <v>6.87</v>
      </c>
      <c r="E7" s="17">
        <v>0</v>
      </c>
      <c r="F7" s="17">
        <v>1.5666699999999999E-2</v>
      </c>
      <c r="G7" s="17">
        <v>1.33333E-3</v>
      </c>
      <c r="H7" s="17">
        <f t="shared" si="1"/>
        <v>7.1223302999999998</v>
      </c>
      <c r="I7" s="17">
        <v>6.5703300000000002</v>
      </c>
      <c r="J7" s="15">
        <v>1.5333299999999999E-2</v>
      </c>
      <c r="K7" s="15">
        <v>0.53666700000000001</v>
      </c>
    </row>
    <row r="8" spans="1:11" x14ac:dyDescent="0.2">
      <c r="A8" s="10"/>
      <c r="B8" s="14">
        <v>8000</v>
      </c>
      <c r="C8" s="15">
        <f t="shared" si="0"/>
        <v>13.227633299999999</v>
      </c>
      <c r="D8" s="17">
        <v>13.202299999999999</v>
      </c>
      <c r="E8" s="17">
        <v>0</v>
      </c>
      <c r="F8" s="17">
        <v>2.3333300000000001E-2</v>
      </c>
      <c r="G8" s="17">
        <v>2E-3</v>
      </c>
      <c r="H8" s="17">
        <f t="shared" si="1"/>
        <v>13.439699699999998</v>
      </c>
      <c r="I8" s="17">
        <v>12.7357</v>
      </c>
      <c r="J8" s="15">
        <v>2.3666699999999999E-2</v>
      </c>
      <c r="K8" s="15">
        <v>0.68033299999999997</v>
      </c>
    </row>
    <row r="9" spans="1:11" ht="15" customHeight="1" x14ac:dyDescent="0.2">
      <c r="A9" s="10" t="s">
        <v>269</v>
      </c>
      <c r="B9" s="14">
        <v>500</v>
      </c>
      <c r="C9" s="15">
        <f t="shared" si="0"/>
        <v>6.7666699999999996E-2</v>
      </c>
      <c r="D9" s="17">
        <v>6.5666699999999995E-2</v>
      </c>
      <c r="E9" s="17">
        <v>0</v>
      </c>
      <c r="F9" s="17">
        <v>2E-3</v>
      </c>
      <c r="G9" s="17">
        <v>0</v>
      </c>
      <c r="H9" s="17">
        <f t="shared" si="1"/>
        <v>7.9333399999999998E-2</v>
      </c>
      <c r="I9" s="17">
        <v>6.5666699999999995E-2</v>
      </c>
      <c r="J9" s="15">
        <v>2E-3</v>
      </c>
      <c r="K9" s="15">
        <v>1.16667E-2</v>
      </c>
    </row>
    <row r="10" spans="1:11" x14ac:dyDescent="0.2">
      <c r="A10" s="10"/>
      <c r="B10" s="14">
        <v>1000</v>
      </c>
      <c r="C10" s="15">
        <f t="shared" si="0"/>
        <v>0.249333</v>
      </c>
      <c r="D10" s="17">
        <v>0.246333</v>
      </c>
      <c r="E10" s="17">
        <v>0</v>
      </c>
      <c r="F10" s="17">
        <v>3.0000000000000001E-3</v>
      </c>
      <c r="G10" s="17">
        <v>0</v>
      </c>
      <c r="H10" s="17">
        <f t="shared" si="1"/>
        <v>0.27900029999999998</v>
      </c>
      <c r="I10" s="17">
        <v>0.246667</v>
      </c>
      <c r="J10" s="15">
        <v>3.0000000000000001E-3</v>
      </c>
      <c r="K10" s="15">
        <v>2.93333E-2</v>
      </c>
    </row>
    <row r="11" spans="1:11" x14ac:dyDescent="0.2">
      <c r="A11" s="10"/>
      <c r="B11" s="14">
        <v>2000</v>
      </c>
      <c r="C11" s="15">
        <f t="shared" si="0"/>
        <v>1.1053299999999999</v>
      </c>
      <c r="D11" s="17">
        <v>1.0993299999999999</v>
      </c>
      <c r="E11" s="17">
        <v>0</v>
      </c>
      <c r="F11" s="17">
        <v>6.0000000000000001E-3</v>
      </c>
      <c r="G11" s="17">
        <v>0</v>
      </c>
      <c r="H11" s="17">
        <f t="shared" si="1"/>
        <v>1.2080032999999999</v>
      </c>
      <c r="I11" s="17">
        <v>1.1056699999999999</v>
      </c>
      <c r="J11" s="15">
        <v>6.0000000000000001E-3</v>
      </c>
      <c r="K11" s="15">
        <v>9.6333299999999997E-2</v>
      </c>
    </row>
    <row r="12" spans="1:11" x14ac:dyDescent="0.2">
      <c r="A12" s="10"/>
      <c r="B12" s="14">
        <v>3000</v>
      </c>
      <c r="C12" s="15">
        <f t="shared" si="0"/>
        <v>2.3943300000000001</v>
      </c>
      <c r="D12" s="17">
        <v>2.3853300000000002</v>
      </c>
      <c r="E12" s="17">
        <v>0</v>
      </c>
      <c r="F12" s="17">
        <v>8.0000000000000002E-3</v>
      </c>
      <c r="G12" s="17">
        <v>1E-3</v>
      </c>
      <c r="H12" s="17">
        <f t="shared" si="1"/>
        <v>2.5976669999999999</v>
      </c>
      <c r="I12" s="17">
        <v>2.38</v>
      </c>
      <c r="J12" s="15">
        <v>8.0000000000000002E-3</v>
      </c>
      <c r="K12" s="15">
        <v>0.20966699999999999</v>
      </c>
    </row>
    <row r="13" spans="1:11" x14ac:dyDescent="0.2">
      <c r="A13" s="10"/>
      <c r="B13" s="14">
        <v>4000</v>
      </c>
      <c r="C13" s="15">
        <f t="shared" si="0"/>
        <v>4.3460033000000005</v>
      </c>
      <c r="D13" s="17">
        <v>4.3336699999999997</v>
      </c>
      <c r="E13" s="17">
        <v>0</v>
      </c>
      <c r="F13" s="17">
        <v>1.1333299999999999E-2</v>
      </c>
      <c r="G13" s="17">
        <v>1E-3</v>
      </c>
      <c r="H13" s="17">
        <f t="shared" si="1"/>
        <v>4.6366697000000006</v>
      </c>
      <c r="I13" s="17">
        <v>4.30267</v>
      </c>
      <c r="J13" s="15">
        <v>1.16667E-2</v>
      </c>
      <c r="K13" s="15">
        <v>0.32233299999999998</v>
      </c>
    </row>
    <row r="14" spans="1:11" ht="15" customHeight="1" x14ac:dyDescent="0.2">
      <c r="A14" s="10" t="s">
        <v>270</v>
      </c>
      <c r="B14" s="14">
        <v>10000</v>
      </c>
      <c r="C14" s="15">
        <f t="shared" si="0"/>
        <v>0.54666700299999993</v>
      </c>
      <c r="D14" s="15">
        <v>0.39066699999999999</v>
      </c>
      <c r="E14" s="15">
        <v>3.33333E-4</v>
      </c>
      <c r="F14" s="15">
        <v>0.153</v>
      </c>
      <c r="G14" s="15">
        <v>2.6666699999999999E-3</v>
      </c>
      <c r="H14" s="17">
        <f t="shared" si="1"/>
        <v>1.3643333000000002</v>
      </c>
      <c r="I14" s="15">
        <v>0.184</v>
      </c>
      <c r="J14" s="15">
        <v>5.8333299999999998E-2</v>
      </c>
      <c r="K14" s="15">
        <v>1.1220000000000001</v>
      </c>
    </row>
    <row r="15" spans="1:11" x14ac:dyDescent="0.2">
      <c r="A15" s="10"/>
      <c r="B15" s="14">
        <v>50000</v>
      </c>
      <c r="C15" s="15">
        <f t="shared" si="0"/>
        <v>7.7499933000000008</v>
      </c>
      <c r="D15" s="15">
        <v>5.4003300000000003</v>
      </c>
      <c r="E15" s="15">
        <v>1E-3</v>
      </c>
      <c r="F15" s="15">
        <v>2.3333300000000001</v>
      </c>
      <c r="G15" s="15">
        <v>1.5333299999999999E-2</v>
      </c>
      <c r="H15" s="17">
        <f t="shared" si="1"/>
        <v>78.51700000000001</v>
      </c>
      <c r="I15" s="15">
        <v>4.1470000000000002</v>
      </c>
      <c r="J15" s="15">
        <v>2.089</v>
      </c>
      <c r="K15" s="15">
        <v>72.281000000000006</v>
      </c>
    </row>
    <row r="16" spans="1:11" x14ac:dyDescent="0.2">
      <c r="A16" s="10"/>
      <c r="B16" s="14">
        <v>100000</v>
      </c>
      <c r="C16" s="15">
        <f t="shared" si="0"/>
        <v>19.989000000000001</v>
      </c>
      <c r="D16" s="15">
        <v>15.052</v>
      </c>
      <c r="E16" s="15">
        <v>2E-3</v>
      </c>
      <c r="F16" s="15">
        <v>4.9000000000000004</v>
      </c>
      <c r="G16" s="15">
        <v>3.5000000000000003E-2</v>
      </c>
      <c r="H16" s="17">
        <f t="shared" si="1"/>
        <v>79.311300000000003</v>
      </c>
      <c r="I16" s="15">
        <v>11.3573</v>
      </c>
      <c r="J16" s="15">
        <v>4.6360000000000001</v>
      </c>
      <c r="K16" s="15">
        <v>63.317999999999998</v>
      </c>
    </row>
    <row r="17" spans="1:13" x14ac:dyDescent="0.2">
      <c r="A17" s="10"/>
      <c r="B17" s="14">
        <v>300000</v>
      </c>
      <c r="C17" s="15">
        <f t="shared" si="0"/>
        <v>99.592399669999992</v>
      </c>
      <c r="D17" s="15">
        <v>83.3797</v>
      </c>
      <c r="E17" s="15">
        <v>3.6666699999999999E-3</v>
      </c>
      <c r="F17" s="15">
        <v>16.078700000000001</v>
      </c>
      <c r="G17" s="15">
        <v>0.130333</v>
      </c>
      <c r="H17" s="17">
        <f t="shared" si="1"/>
        <v>619.45060000000001</v>
      </c>
      <c r="I17" s="15">
        <v>50.3673</v>
      </c>
      <c r="J17" s="15">
        <v>15.2773</v>
      </c>
      <c r="K17" s="15">
        <v>553.80600000000004</v>
      </c>
    </row>
    <row r="18" spans="1:13" x14ac:dyDescent="0.2">
      <c r="A18" s="10"/>
      <c r="B18" s="14">
        <v>500000</v>
      </c>
      <c r="C18" s="15">
        <f t="shared" si="0"/>
        <v>261.458033</v>
      </c>
      <c r="D18" s="15">
        <v>234.34</v>
      </c>
      <c r="E18" s="15">
        <v>5.0000000000000001E-3</v>
      </c>
      <c r="F18" s="15">
        <v>26.860700000000001</v>
      </c>
      <c r="G18" s="15">
        <v>0.25233299999999997</v>
      </c>
      <c r="H18" s="17">
        <f t="shared" si="1"/>
        <v>1860.2296999999999</v>
      </c>
      <c r="I18" s="15">
        <v>120.76</v>
      </c>
      <c r="J18" s="15">
        <v>25.599699999999999</v>
      </c>
      <c r="K18" s="15">
        <v>1713.87</v>
      </c>
    </row>
    <row r="19" spans="1:13" ht="15" customHeight="1" x14ac:dyDescent="0.2">
      <c r="A19" s="10" t="s">
        <v>271</v>
      </c>
      <c r="B19" s="14">
        <v>10000</v>
      </c>
      <c r="C19" s="15">
        <f t="shared" si="0"/>
        <v>0.39166666999999999</v>
      </c>
      <c r="D19" s="15">
        <v>0.27233299999999999</v>
      </c>
      <c r="E19" s="15">
        <v>0</v>
      </c>
      <c r="F19" s="15">
        <v>0.11666700000000001</v>
      </c>
      <c r="G19" s="15">
        <v>2.6666699999999999E-3</v>
      </c>
      <c r="H19" s="17">
        <f t="shared" si="1"/>
        <v>2.2410030000000001</v>
      </c>
      <c r="I19" s="15">
        <v>0.14033300000000001</v>
      </c>
      <c r="J19" s="15">
        <v>6.2E-2</v>
      </c>
      <c r="K19" s="15">
        <v>2.0386700000000002</v>
      </c>
      <c r="L19" s="15"/>
      <c r="M19" s="15"/>
    </row>
    <row r="20" spans="1:13" x14ac:dyDescent="0.2">
      <c r="A20" s="10"/>
      <c r="B20" s="14">
        <v>30000</v>
      </c>
      <c r="C20" s="15">
        <f t="shared" si="0"/>
        <v>3.0726633329999995</v>
      </c>
      <c r="D20" s="15">
        <v>2.19733</v>
      </c>
      <c r="E20" s="15">
        <v>3.33333E-4</v>
      </c>
      <c r="F20" s="15">
        <v>0.86499999999999999</v>
      </c>
      <c r="G20" s="15">
        <v>0.01</v>
      </c>
      <c r="H20" s="17">
        <f t="shared" si="1"/>
        <v>3.2243329999999997</v>
      </c>
      <c r="I20" s="15">
        <v>1.1910000000000001</v>
      </c>
      <c r="J20" s="15">
        <v>0.53033300000000005</v>
      </c>
      <c r="K20" s="15">
        <v>1.5029999999999999</v>
      </c>
      <c r="L20" s="15"/>
      <c r="M20" s="15"/>
    </row>
    <row r="21" spans="1:13" x14ac:dyDescent="0.2">
      <c r="A21" s="10"/>
      <c r="B21" s="14">
        <v>50000</v>
      </c>
      <c r="C21" s="15">
        <f t="shared" si="0"/>
        <v>7.2906667000000001</v>
      </c>
      <c r="D21" s="15">
        <v>5.3710000000000004</v>
      </c>
      <c r="E21" s="15">
        <v>1E-3</v>
      </c>
      <c r="F21" s="15">
        <v>1.9</v>
      </c>
      <c r="G21" s="15">
        <v>1.8666700000000001E-2</v>
      </c>
      <c r="H21" s="17">
        <f t="shared" si="1"/>
        <v>60.377699999999997</v>
      </c>
      <c r="I21" s="15">
        <v>3.1983299999999999</v>
      </c>
      <c r="J21" s="15">
        <v>1.55467</v>
      </c>
      <c r="K21" s="15">
        <v>55.624699999999997</v>
      </c>
      <c r="L21" s="15"/>
      <c r="M21" s="15"/>
    </row>
    <row r="22" spans="1:13" x14ac:dyDescent="0.2">
      <c r="A22" s="10"/>
      <c r="B22" s="14">
        <v>70000</v>
      </c>
      <c r="C22" s="15">
        <f t="shared" si="0"/>
        <v>12.8856667</v>
      </c>
      <c r="D22" s="15">
        <v>9.5630000000000006</v>
      </c>
      <c r="E22" s="15">
        <v>1E-3</v>
      </c>
      <c r="F22" s="15">
        <v>3.2930000000000001</v>
      </c>
      <c r="G22" s="15">
        <v>2.86667E-2</v>
      </c>
      <c r="H22" s="17">
        <f t="shared" si="1"/>
        <v>100.79167</v>
      </c>
      <c r="I22" s="15">
        <v>5.673</v>
      </c>
      <c r="J22" s="15">
        <v>2.7716699999999999</v>
      </c>
      <c r="K22" s="15">
        <v>92.346999999999994</v>
      </c>
      <c r="L22" s="15"/>
      <c r="M22" s="15"/>
    </row>
    <row r="23" spans="1:13" x14ac:dyDescent="0.2">
      <c r="A23" s="10"/>
      <c r="B23" s="14">
        <v>90000</v>
      </c>
      <c r="C23" s="15">
        <f t="shared" si="0"/>
        <v>19.54696667</v>
      </c>
      <c r="D23" s="14">
        <v>15.3163</v>
      </c>
      <c r="E23" s="14">
        <v>1.6666700000000001E-3</v>
      </c>
      <c r="F23" s="14">
        <v>4.1849999999999996</v>
      </c>
      <c r="G23" s="14">
        <v>4.3999999999999997E-2</v>
      </c>
      <c r="H23" s="17">
        <f t="shared" si="1"/>
        <v>83.933970000000002</v>
      </c>
      <c r="I23" s="14">
        <v>9.0636700000000001</v>
      </c>
      <c r="J23" s="14">
        <v>4.649</v>
      </c>
      <c r="K23" s="14">
        <v>70.221299999999999</v>
      </c>
      <c r="L23" s="15"/>
      <c r="M23" s="15"/>
    </row>
  </sheetData>
  <mergeCells count="17"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  <mergeCell ref="A14:A18"/>
    <mergeCell ref="A19:A23"/>
    <mergeCell ref="A1:A3"/>
    <mergeCell ref="A9:A13"/>
    <mergeCell ref="A4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2" sqref="D2:D3"/>
    </sheetView>
  </sheetViews>
  <sheetFormatPr defaultRowHeight="12" x14ac:dyDescent="0.2"/>
  <cols>
    <col min="1" max="1" width="3.140625" style="14" bestFit="1" customWidth="1"/>
    <col min="2" max="2" width="7.7109375" style="14" customWidth="1"/>
    <col min="3" max="3" width="9.85546875" style="14" customWidth="1"/>
    <col min="4" max="4" width="11.5703125" style="14" customWidth="1"/>
    <col min="5" max="5" width="7.7109375" style="14" customWidth="1"/>
    <col min="6" max="6" width="9.7109375" style="14" customWidth="1"/>
    <col min="7" max="7" width="10.28515625" style="14" bestFit="1" customWidth="1"/>
    <col min="8" max="8" width="9.7109375" style="14" customWidth="1"/>
    <col min="9" max="9" width="11.7109375" style="14" customWidth="1"/>
    <col min="10" max="10" width="8.140625" style="14" customWidth="1"/>
    <col min="11" max="11" width="10" style="14" customWidth="1"/>
    <col min="12" max="12" width="10.85546875" style="14" customWidth="1"/>
    <col min="13" max="16384" width="9.140625" style="14"/>
  </cols>
  <sheetData>
    <row r="1" spans="1:14" x14ac:dyDescent="0.2">
      <c r="A1" s="10" t="s">
        <v>262</v>
      </c>
      <c r="B1" s="11" t="s">
        <v>263</v>
      </c>
      <c r="C1" s="12" t="s">
        <v>405</v>
      </c>
      <c r="D1" s="12"/>
      <c r="E1" s="12"/>
      <c r="F1" s="12"/>
      <c r="G1" s="12"/>
      <c r="H1" s="12" t="s">
        <v>406</v>
      </c>
      <c r="I1" s="12"/>
      <c r="J1" s="12"/>
      <c r="K1" s="12"/>
      <c r="L1" s="12"/>
    </row>
    <row r="2" spans="1:14" ht="15" customHeight="1" x14ac:dyDescent="0.2">
      <c r="A2" s="10"/>
      <c r="B2" s="11"/>
      <c r="C2" s="13" t="s">
        <v>264</v>
      </c>
      <c r="D2" s="13" t="s">
        <v>399</v>
      </c>
      <c r="E2" s="13" t="s">
        <v>266</v>
      </c>
      <c r="F2" s="13" t="s">
        <v>267</v>
      </c>
      <c r="G2" s="13" t="s">
        <v>268</v>
      </c>
      <c r="H2" s="13" t="s">
        <v>264</v>
      </c>
      <c r="I2" s="13" t="s">
        <v>399</v>
      </c>
      <c r="J2" s="13" t="s">
        <v>266</v>
      </c>
      <c r="K2" s="13" t="s">
        <v>267</v>
      </c>
      <c r="L2" s="13" t="s">
        <v>268</v>
      </c>
    </row>
    <row r="3" spans="1:14" ht="18" customHeight="1" x14ac:dyDescent="0.2">
      <c r="A3" s="10"/>
      <c r="B3" s="11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4" x14ac:dyDescent="0.2">
      <c r="A4" s="10" t="s">
        <v>261</v>
      </c>
      <c r="B4" s="14">
        <v>1000</v>
      </c>
      <c r="C4" s="15">
        <f>D4+E4+F4+G4</f>
        <v>22.208299999999998</v>
      </c>
      <c r="D4" s="15">
        <v>21.959299999999999</v>
      </c>
      <c r="E4" s="15">
        <v>0</v>
      </c>
      <c r="F4" s="15">
        <v>0.249</v>
      </c>
      <c r="G4" s="15">
        <v>0</v>
      </c>
      <c r="H4" s="15">
        <f>I4+J4+K4+L4</f>
        <v>0.20433299999999999</v>
      </c>
      <c r="I4" s="15">
        <v>0.20433299999999999</v>
      </c>
      <c r="J4" s="15">
        <v>0</v>
      </c>
      <c r="K4" s="15">
        <v>0</v>
      </c>
      <c r="L4" s="15">
        <v>0</v>
      </c>
      <c r="M4" s="15"/>
      <c r="N4" s="15"/>
    </row>
    <row r="5" spans="1:14" x14ac:dyDescent="0.2">
      <c r="A5" s="10"/>
      <c r="B5" s="14">
        <v>2000</v>
      </c>
      <c r="C5" s="23" t="s">
        <v>273</v>
      </c>
      <c r="D5" s="23" t="s">
        <v>273</v>
      </c>
      <c r="E5" s="23" t="s">
        <v>273</v>
      </c>
      <c r="F5" s="23" t="s">
        <v>273</v>
      </c>
      <c r="G5" s="23" t="s">
        <v>273</v>
      </c>
      <c r="H5" s="15">
        <f t="shared" ref="H5:H23" si="0">I5+J5+K5+L5</f>
        <v>0.67833333000000007</v>
      </c>
      <c r="I5" s="15">
        <v>0.67400000000000004</v>
      </c>
      <c r="J5" s="15">
        <v>0</v>
      </c>
      <c r="K5" s="15">
        <v>4.3333299999999998E-3</v>
      </c>
      <c r="L5" s="15">
        <v>0</v>
      </c>
      <c r="M5" s="15"/>
      <c r="N5" s="15"/>
    </row>
    <row r="6" spans="1:14" x14ac:dyDescent="0.2">
      <c r="A6" s="10"/>
      <c r="B6" s="14">
        <v>4000</v>
      </c>
      <c r="C6" s="23" t="s">
        <v>273</v>
      </c>
      <c r="D6" s="23" t="s">
        <v>273</v>
      </c>
      <c r="E6" s="23" t="s">
        <v>273</v>
      </c>
      <c r="F6" s="23" t="s">
        <v>273</v>
      </c>
      <c r="G6" s="23" t="s">
        <v>273</v>
      </c>
      <c r="H6" s="15">
        <f t="shared" si="0"/>
        <v>2.8243299999999998</v>
      </c>
      <c r="I6" s="15">
        <v>2.8133300000000001</v>
      </c>
      <c r="J6" s="15">
        <v>0</v>
      </c>
      <c r="K6" s="15">
        <v>0.01</v>
      </c>
      <c r="L6" s="15">
        <v>1E-3</v>
      </c>
      <c r="M6" s="15"/>
      <c r="N6" s="15"/>
    </row>
    <row r="7" spans="1:14" x14ac:dyDescent="0.2">
      <c r="A7" s="10"/>
      <c r="B7" s="14">
        <v>6000</v>
      </c>
      <c r="C7" s="23" t="s">
        <v>273</v>
      </c>
      <c r="D7" s="23" t="s">
        <v>273</v>
      </c>
      <c r="E7" s="23" t="s">
        <v>273</v>
      </c>
      <c r="F7" s="23" t="s">
        <v>273</v>
      </c>
      <c r="G7" s="23" t="s">
        <v>273</v>
      </c>
      <c r="H7" s="15">
        <f t="shared" si="0"/>
        <v>6.8870000299999994</v>
      </c>
      <c r="I7" s="15">
        <v>6.87</v>
      </c>
      <c r="J7" s="15">
        <v>0</v>
      </c>
      <c r="K7" s="15">
        <v>1.5666699999999999E-2</v>
      </c>
      <c r="L7" s="15">
        <v>1.33333E-3</v>
      </c>
      <c r="M7" s="15"/>
      <c r="N7" s="15"/>
    </row>
    <row r="8" spans="1:14" x14ac:dyDescent="0.2">
      <c r="A8" s="10"/>
      <c r="B8" s="14">
        <v>8000</v>
      </c>
      <c r="C8" s="23" t="s">
        <v>273</v>
      </c>
      <c r="D8" s="23" t="s">
        <v>273</v>
      </c>
      <c r="E8" s="23" t="s">
        <v>273</v>
      </c>
      <c r="F8" s="23" t="s">
        <v>273</v>
      </c>
      <c r="G8" s="23" t="s">
        <v>273</v>
      </c>
      <c r="H8" s="15">
        <f t="shared" si="0"/>
        <v>13.227633299999999</v>
      </c>
      <c r="I8" s="15">
        <v>13.202299999999999</v>
      </c>
      <c r="J8" s="15">
        <v>0</v>
      </c>
      <c r="K8" s="15">
        <v>2.3333300000000001E-2</v>
      </c>
      <c r="L8" s="15">
        <v>2E-3</v>
      </c>
      <c r="M8" s="15"/>
      <c r="N8" s="15"/>
    </row>
    <row r="9" spans="1:14" x14ac:dyDescent="0.2">
      <c r="A9" s="10" t="s">
        <v>269</v>
      </c>
      <c r="B9" s="14">
        <v>500</v>
      </c>
      <c r="C9" s="15">
        <f>D9+E9+F9+G9</f>
        <v>5.71</v>
      </c>
      <c r="D9" s="15">
        <v>5.585</v>
      </c>
      <c r="E9" s="15">
        <v>0</v>
      </c>
      <c r="F9" s="15">
        <v>0.125</v>
      </c>
      <c r="G9" s="15">
        <v>0</v>
      </c>
      <c r="H9" s="15">
        <f t="shared" si="0"/>
        <v>6.7666699999999996E-2</v>
      </c>
      <c r="I9" s="15">
        <v>6.5666699999999995E-2</v>
      </c>
      <c r="J9" s="15">
        <v>0</v>
      </c>
      <c r="K9" s="15">
        <v>2E-3</v>
      </c>
      <c r="L9" s="15">
        <v>0</v>
      </c>
      <c r="M9" s="15"/>
      <c r="N9" s="15"/>
    </row>
    <row r="10" spans="1:14" x14ac:dyDescent="0.2">
      <c r="A10" s="10"/>
      <c r="B10" s="14">
        <v>1000</v>
      </c>
      <c r="C10" s="15">
        <f>D10+E10+F10+G10</f>
        <v>22.677033000000002</v>
      </c>
      <c r="D10" s="15">
        <v>22.427700000000002</v>
      </c>
      <c r="E10" s="15">
        <v>0</v>
      </c>
      <c r="F10" s="15">
        <v>0.249333</v>
      </c>
      <c r="G10" s="15">
        <v>0</v>
      </c>
      <c r="H10" s="15">
        <f t="shared" si="0"/>
        <v>0.249333</v>
      </c>
      <c r="I10" s="15">
        <v>0.246333</v>
      </c>
      <c r="J10" s="15">
        <v>0</v>
      </c>
      <c r="K10" s="15">
        <v>3.0000000000000001E-3</v>
      </c>
      <c r="L10" s="15">
        <v>0</v>
      </c>
      <c r="M10" s="15"/>
      <c r="N10" s="15"/>
    </row>
    <row r="11" spans="1:14" x14ac:dyDescent="0.2">
      <c r="A11" s="10"/>
      <c r="B11" s="14">
        <v>2000</v>
      </c>
      <c r="C11" s="23" t="s">
        <v>273</v>
      </c>
      <c r="D11" s="23" t="s">
        <v>273</v>
      </c>
      <c r="E11" s="23" t="s">
        <v>273</v>
      </c>
      <c r="F11" s="23" t="s">
        <v>273</v>
      </c>
      <c r="G11" s="23" t="s">
        <v>273</v>
      </c>
      <c r="H11" s="15">
        <f t="shared" si="0"/>
        <v>1.1053299999999999</v>
      </c>
      <c r="I11" s="15">
        <v>1.0993299999999999</v>
      </c>
      <c r="J11" s="15">
        <v>0</v>
      </c>
      <c r="K11" s="15">
        <v>6.0000000000000001E-3</v>
      </c>
      <c r="L11" s="15">
        <v>0</v>
      </c>
      <c r="M11" s="15"/>
      <c r="N11" s="15"/>
    </row>
    <row r="12" spans="1:14" x14ac:dyDescent="0.2">
      <c r="A12" s="10"/>
      <c r="B12" s="14">
        <v>3000</v>
      </c>
      <c r="C12" s="23" t="s">
        <v>273</v>
      </c>
      <c r="D12" s="23" t="s">
        <v>273</v>
      </c>
      <c r="E12" s="23" t="s">
        <v>273</v>
      </c>
      <c r="F12" s="23" t="s">
        <v>273</v>
      </c>
      <c r="G12" s="23" t="s">
        <v>273</v>
      </c>
      <c r="H12" s="15">
        <f t="shared" si="0"/>
        <v>2.3943300000000001</v>
      </c>
      <c r="I12" s="15">
        <v>2.3853300000000002</v>
      </c>
      <c r="J12" s="15">
        <v>0</v>
      </c>
      <c r="K12" s="15">
        <v>8.0000000000000002E-3</v>
      </c>
      <c r="L12" s="15">
        <v>1E-3</v>
      </c>
      <c r="M12" s="15"/>
      <c r="N12" s="15"/>
    </row>
    <row r="13" spans="1:14" x14ac:dyDescent="0.2">
      <c r="A13" s="10"/>
      <c r="B13" s="14">
        <v>4000</v>
      </c>
      <c r="C13" s="23" t="s">
        <v>273</v>
      </c>
      <c r="D13" s="23" t="s">
        <v>273</v>
      </c>
      <c r="E13" s="23" t="s">
        <v>273</v>
      </c>
      <c r="F13" s="23" t="s">
        <v>273</v>
      </c>
      <c r="G13" s="23" t="s">
        <v>273</v>
      </c>
      <c r="H13" s="15">
        <f t="shared" si="0"/>
        <v>4.3460033000000005</v>
      </c>
      <c r="I13" s="15">
        <v>4.3336699999999997</v>
      </c>
      <c r="J13" s="15">
        <v>0</v>
      </c>
      <c r="K13" s="15">
        <v>1.1333299999999999E-2</v>
      </c>
      <c r="L13" s="15">
        <v>1E-3</v>
      </c>
      <c r="M13" s="15"/>
      <c r="N13" s="15"/>
    </row>
    <row r="14" spans="1:14" x14ac:dyDescent="0.2">
      <c r="A14" s="10" t="s">
        <v>270</v>
      </c>
      <c r="B14" s="14">
        <v>10000</v>
      </c>
      <c r="C14" s="15">
        <f>D14+E14+F14+G14</f>
        <v>0.54666700299999993</v>
      </c>
      <c r="D14" s="15">
        <v>0.39066699999999999</v>
      </c>
      <c r="E14" s="15">
        <v>3.33333E-4</v>
      </c>
      <c r="F14" s="15">
        <v>0.153</v>
      </c>
      <c r="G14" s="15">
        <v>2.6666699999999999E-3</v>
      </c>
      <c r="H14" s="15">
        <f t="shared" si="0"/>
        <v>0.34833329999999996</v>
      </c>
      <c r="I14" s="15">
        <v>0.28599999999999998</v>
      </c>
      <c r="J14" s="15">
        <v>0</v>
      </c>
      <c r="K14" s="15">
        <v>6.2333300000000001E-2</v>
      </c>
      <c r="L14" s="15">
        <v>0</v>
      </c>
      <c r="M14" s="15"/>
      <c r="N14" s="15"/>
    </row>
    <row r="15" spans="1:14" x14ac:dyDescent="0.2">
      <c r="A15" s="10"/>
      <c r="B15" s="14">
        <v>50000</v>
      </c>
      <c r="C15" s="15">
        <f t="shared" ref="C15:C23" si="1">D15+E15+F15+G15</f>
        <v>7.7499933000000008</v>
      </c>
      <c r="D15" s="15">
        <v>5.4003300000000003</v>
      </c>
      <c r="E15" s="15">
        <v>1E-3</v>
      </c>
      <c r="F15" s="15">
        <v>2.3333300000000001</v>
      </c>
      <c r="G15" s="15">
        <v>1.5333299999999999E-2</v>
      </c>
      <c r="H15" s="15">
        <f t="shared" si="0"/>
        <v>4.3943366999999993</v>
      </c>
      <c r="I15" s="15">
        <v>3.4166699999999999</v>
      </c>
      <c r="J15" s="15">
        <v>0</v>
      </c>
      <c r="K15" s="15">
        <v>0.96199999999999997</v>
      </c>
      <c r="L15" s="15">
        <v>1.5666699999999999E-2</v>
      </c>
      <c r="M15" s="15"/>
      <c r="N15" s="15"/>
    </row>
    <row r="16" spans="1:14" x14ac:dyDescent="0.2">
      <c r="A16" s="10"/>
      <c r="B16" s="14">
        <v>100000</v>
      </c>
      <c r="C16" s="15">
        <f t="shared" si="1"/>
        <v>19.989000000000001</v>
      </c>
      <c r="D16" s="15">
        <v>15.052</v>
      </c>
      <c r="E16" s="15">
        <v>2E-3</v>
      </c>
      <c r="F16" s="15">
        <v>4.9000000000000004</v>
      </c>
      <c r="G16" s="15">
        <v>3.5000000000000003E-2</v>
      </c>
      <c r="H16" s="15">
        <f t="shared" si="0"/>
        <v>16.4063333</v>
      </c>
      <c r="I16" s="15">
        <v>12.994999999999999</v>
      </c>
      <c r="J16" s="15">
        <v>0</v>
      </c>
      <c r="K16" s="15">
        <v>3.38</v>
      </c>
      <c r="L16" s="15">
        <v>3.1333300000000001E-2</v>
      </c>
      <c r="M16" s="15"/>
      <c r="N16" s="15"/>
    </row>
    <row r="17" spans="1:14" x14ac:dyDescent="0.2">
      <c r="A17" s="10"/>
      <c r="B17" s="14">
        <v>300000</v>
      </c>
      <c r="C17" s="15">
        <f t="shared" si="1"/>
        <v>99.592399669999992</v>
      </c>
      <c r="D17" s="15">
        <v>83.3797</v>
      </c>
      <c r="E17" s="15">
        <v>3.6666699999999999E-3</v>
      </c>
      <c r="F17" s="15">
        <v>16.078700000000001</v>
      </c>
      <c r="G17" s="15">
        <v>0.130333</v>
      </c>
      <c r="H17" s="15">
        <f t="shared" si="0"/>
        <v>125.53833032999998</v>
      </c>
      <c r="I17" s="15">
        <v>115.93899999999999</v>
      </c>
      <c r="J17" s="15">
        <v>5.3333299999999998E-3</v>
      </c>
      <c r="K17" s="15">
        <v>9.4533299999999993</v>
      </c>
      <c r="L17" s="15">
        <v>0.14066699999999999</v>
      </c>
      <c r="M17" s="15"/>
      <c r="N17" s="15"/>
    </row>
    <row r="18" spans="1:14" x14ac:dyDescent="0.2">
      <c r="A18" s="10"/>
      <c r="B18" s="14">
        <v>500000</v>
      </c>
      <c r="C18" s="15">
        <f t="shared" si="1"/>
        <v>261.458033</v>
      </c>
      <c r="D18" s="15">
        <v>234.34</v>
      </c>
      <c r="E18" s="15">
        <v>5.0000000000000001E-3</v>
      </c>
      <c r="F18" s="15">
        <v>26.860700000000001</v>
      </c>
      <c r="G18" s="15">
        <v>0.25233299999999997</v>
      </c>
      <c r="H18" s="15">
        <f t="shared" si="0"/>
        <v>252.78269999999998</v>
      </c>
      <c r="I18" s="15">
        <v>235.82</v>
      </c>
      <c r="J18" s="15">
        <v>1.6E-2</v>
      </c>
      <c r="K18" s="15">
        <v>16.681699999999999</v>
      </c>
      <c r="L18" s="15">
        <v>0.26500000000000001</v>
      </c>
      <c r="M18" s="15"/>
      <c r="N18" s="15"/>
    </row>
    <row r="19" spans="1:14" x14ac:dyDescent="0.2">
      <c r="A19" s="10" t="s">
        <v>271</v>
      </c>
      <c r="B19" s="14">
        <v>10000</v>
      </c>
      <c r="C19" s="15">
        <f t="shared" si="1"/>
        <v>0.39166666999999999</v>
      </c>
      <c r="D19" s="15">
        <v>0.27233299999999999</v>
      </c>
      <c r="E19" s="15">
        <v>0</v>
      </c>
      <c r="F19" s="15">
        <v>0.11666700000000001</v>
      </c>
      <c r="G19" s="15">
        <v>2.6666699999999999E-3</v>
      </c>
      <c r="H19" s="15">
        <f t="shared" si="0"/>
        <v>0.67033330000000002</v>
      </c>
      <c r="I19" s="15">
        <v>0.60799999999999998</v>
      </c>
      <c r="J19" s="15">
        <v>0</v>
      </c>
      <c r="K19" s="15">
        <v>6.2333300000000001E-2</v>
      </c>
      <c r="L19" s="15">
        <v>0</v>
      </c>
      <c r="M19" s="15"/>
      <c r="N19" s="15"/>
    </row>
    <row r="20" spans="1:14" x14ac:dyDescent="0.2">
      <c r="A20" s="10"/>
      <c r="B20" s="14">
        <v>30000</v>
      </c>
      <c r="C20" s="15">
        <f t="shared" si="1"/>
        <v>3.0726633329999995</v>
      </c>
      <c r="D20" s="15">
        <v>2.19733</v>
      </c>
      <c r="E20" s="15">
        <v>3.33333E-4</v>
      </c>
      <c r="F20" s="15">
        <v>0.86499999999999999</v>
      </c>
      <c r="G20" s="15">
        <v>0.01</v>
      </c>
      <c r="H20" s="15">
        <f t="shared" si="0"/>
        <v>5.4029962999999999</v>
      </c>
      <c r="I20" s="15">
        <v>4.7633299999999998</v>
      </c>
      <c r="J20" s="15">
        <v>0</v>
      </c>
      <c r="K20" s="15">
        <v>0.62933300000000003</v>
      </c>
      <c r="L20" s="15">
        <v>1.03333E-2</v>
      </c>
      <c r="M20" s="15"/>
      <c r="N20" s="15"/>
    </row>
    <row r="21" spans="1:14" x14ac:dyDescent="0.2">
      <c r="A21" s="10"/>
      <c r="B21" s="14">
        <v>50000</v>
      </c>
      <c r="C21" s="15">
        <f t="shared" si="1"/>
        <v>7.2906667000000001</v>
      </c>
      <c r="D21" s="15">
        <v>5.3710000000000004</v>
      </c>
      <c r="E21" s="15">
        <v>1E-3</v>
      </c>
      <c r="F21" s="15">
        <v>1.9</v>
      </c>
      <c r="G21" s="15">
        <v>1.8666700000000001E-2</v>
      </c>
      <c r="H21" s="15">
        <f t="shared" si="0"/>
        <v>13.442029999999999</v>
      </c>
      <c r="I21" s="15">
        <v>12.053699999999999</v>
      </c>
      <c r="J21" s="15">
        <v>0</v>
      </c>
      <c r="K21" s="15">
        <v>1.3673299999999999</v>
      </c>
      <c r="L21" s="15">
        <v>2.1000000000000001E-2</v>
      </c>
      <c r="M21" s="15"/>
      <c r="N21" s="15"/>
    </row>
    <row r="22" spans="1:14" x14ac:dyDescent="0.2">
      <c r="A22" s="10"/>
      <c r="B22" s="14">
        <v>70000</v>
      </c>
      <c r="C22" s="15">
        <f t="shared" si="1"/>
        <v>12.8856667</v>
      </c>
      <c r="D22" s="15">
        <v>9.5630000000000006</v>
      </c>
      <c r="E22" s="15">
        <v>1E-3</v>
      </c>
      <c r="F22" s="15">
        <v>3.2930000000000001</v>
      </c>
      <c r="G22" s="15">
        <v>2.86667E-2</v>
      </c>
      <c r="H22" s="15">
        <f t="shared" si="0"/>
        <v>22.068300000000001</v>
      </c>
      <c r="I22" s="15">
        <v>21.028300000000002</v>
      </c>
      <c r="J22" s="15">
        <v>0</v>
      </c>
      <c r="K22" s="15">
        <v>1.0089999999999999</v>
      </c>
      <c r="L22" s="15">
        <v>3.1E-2</v>
      </c>
      <c r="M22" s="15"/>
      <c r="N22" s="15"/>
    </row>
    <row r="23" spans="1:14" x14ac:dyDescent="0.2">
      <c r="A23" s="10"/>
      <c r="B23" s="14">
        <v>90000</v>
      </c>
      <c r="C23" s="15">
        <f t="shared" si="1"/>
        <v>19.54696667</v>
      </c>
      <c r="D23" s="20">
        <v>15.3163</v>
      </c>
      <c r="E23" s="20">
        <v>1.6666700000000001E-3</v>
      </c>
      <c r="F23" s="14">
        <v>4.1849999999999996</v>
      </c>
      <c r="G23" s="14">
        <v>4.3999999999999997E-2</v>
      </c>
      <c r="H23" s="15">
        <f t="shared" si="0"/>
        <v>68.218300000000013</v>
      </c>
      <c r="I23" s="14">
        <v>65.275300000000001</v>
      </c>
      <c r="J23" s="20">
        <v>0</v>
      </c>
      <c r="K23" s="14">
        <v>2.891</v>
      </c>
      <c r="L23" s="14">
        <v>5.1999999999999998E-2</v>
      </c>
      <c r="N23" s="15"/>
    </row>
  </sheetData>
  <mergeCells count="18"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A4:A8"/>
    <mergeCell ref="A9:A13"/>
    <mergeCell ref="A14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4" sqref="F1:H1048576"/>
    </sheetView>
  </sheetViews>
  <sheetFormatPr defaultRowHeight="12" x14ac:dyDescent="0.2"/>
  <cols>
    <col min="1" max="1" width="3.140625" style="14" bestFit="1" customWidth="1"/>
    <col min="2" max="2" width="8.7109375" style="14" customWidth="1"/>
    <col min="3" max="3" width="10.42578125" style="14" customWidth="1"/>
    <col min="4" max="4" width="12.140625" style="14" customWidth="1"/>
    <col min="5" max="5" width="8" style="14" customWidth="1"/>
    <col min="6" max="6" width="10.5703125" style="14" customWidth="1"/>
    <col min="7" max="7" width="12" style="14" customWidth="1"/>
    <col min="8" max="8" width="8.140625" style="14" customWidth="1"/>
    <col min="9" max="16384" width="9.140625" style="14"/>
  </cols>
  <sheetData>
    <row r="1" spans="1:8" x14ac:dyDescent="0.2">
      <c r="A1" s="10" t="s">
        <v>262</v>
      </c>
      <c r="B1" s="11" t="s">
        <v>263</v>
      </c>
      <c r="C1" s="12" t="s">
        <v>407</v>
      </c>
      <c r="D1" s="12"/>
      <c r="E1" s="12"/>
      <c r="F1" s="12" t="s">
        <v>408</v>
      </c>
      <c r="G1" s="12"/>
      <c r="H1" s="12"/>
    </row>
    <row r="2" spans="1:8" ht="15" customHeight="1" x14ac:dyDescent="0.2">
      <c r="A2" s="10"/>
      <c r="B2" s="11"/>
      <c r="C2" s="13" t="s">
        <v>264</v>
      </c>
      <c r="D2" s="13" t="s">
        <v>399</v>
      </c>
      <c r="E2" s="13" t="s">
        <v>266</v>
      </c>
      <c r="F2" s="13" t="s">
        <v>264</v>
      </c>
      <c r="G2" s="13" t="s">
        <v>399</v>
      </c>
      <c r="H2" s="13" t="s">
        <v>266</v>
      </c>
    </row>
    <row r="3" spans="1:8" ht="18" customHeight="1" x14ac:dyDescent="0.2">
      <c r="A3" s="10"/>
      <c r="B3" s="11"/>
      <c r="C3" s="13"/>
      <c r="D3" s="13"/>
      <c r="E3" s="13"/>
      <c r="F3" s="13"/>
      <c r="G3" s="13"/>
      <c r="H3" s="13"/>
    </row>
    <row r="4" spans="1:8" x14ac:dyDescent="0.2">
      <c r="A4" s="10" t="s">
        <v>261</v>
      </c>
      <c r="B4" s="14">
        <v>1000</v>
      </c>
      <c r="C4" s="15">
        <f>D4+E4</f>
        <v>0.61399999999999999</v>
      </c>
      <c r="D4" s="15">
        <v>0.24133299999999999</v>
      </c>
      <c r="E4" s="15">
        <v>0.37266700000000003</v>
      </c>
      <c r="F4" s="15">
        <f>G4+H4</f>
        <v>0.29599999999999999</v>
      </c>
      <c r="G4" s="15">
        <v>0.218</v>
      </c>
      <c r="H4" s="15">
        <v>7.8E-2</v>
      </c>
    </row>
    <row r="5" spans="1:8" x14ac:dyDescent="0.2">
      <c r="A5" s="10"/>
      <c r="B5" s="14">
        <v>2000</v>
      </c>
      <c r="C5" s="15">
        <f t="shared" ref="C5:C23" si="0">D5+E5</f>
        <v>1.561666</v>
      </c>
      <c r="D5" s="15">
        <v>0.88333300000000003</v>
      </c>
      <c r="E5" s="15">
        <v>0.67833299999999996</v>
      </c>
      <c r="F5" s="15">
        <f t="shared" ref="F5:F23" si="1">G5+H5</f>
        <v>0.98799999999999999</v>
      </c>
      <c r="G5" s="15">
        <v>0.82166700000000004</v>
      </c>
      <c r="H5" s="15">
        <v>0.16633300000000001</v>
      </c>
    </row>
    <row r="6" spans="1:8" x14ac:dyDescent="0.2">
      <c r="A6" s="10"/>
      <c r="B6" s="14">
        <v>4000</v>
      </c>
      <c r="C6" s="15">
        <f t="shared" si="0"/>
        <v>4.976</v>
      </c>
      <c r="D6" s="15">
        <v>3.7466699999999999</v>
      </c>
      <c r="E6" s="15">
        <v>1.22933</v>
      </c>
      <c r="F6" s="15">
        <f t="shared" si="1"/>
        <v>3.8789999999999996</v>
      </c>
      <c r="G6" s="15">
        <v>3.51</v>
      </c>
      <c r="H6" s="15">
        <v>0.36899999999999999</v>
      </c>
    </row>
    <row r="7" spans="1:8" x14ac:dyDescent="0.2">
      <c r="A7" s="10"/>
      <c r="B7" s="14">
        <v>6000</v>
      </c>
      <c r="C7" s="15">
        <f t="shared" si="0"/>
        <v>10.276</v>
      </c>
      <c r="D7" s="15">
        <v>8.4826700000000006</v>
      </c>
      <c r="E7" s="15">
        <v>1.7933300000000001</v>
      </c>
      <c r="F7" s="15">
        <f t="shared" si="1"/>
        <v>8.6839999999999993</v>
      </c>
      <c r="G7" s="15">
        <v>8.1069999999999993</v>
      </c>
      <c r="H7" s="15">
        <v>0.57699999999999996</v>
      </c>
    </row>
    <row r="8" spans="1:8" x14ac:dyDescent="0.2">
      <c r="A8" s="10"/>
      <c r="B8" s="14">
        <v>8000</v>
      </c>
      <c r="C8" s="15">
        <f t="shared" si="0"/>
        <v>15.9437</v>
      </c>
      <c r="D8" s="20">
        <v>15.0387</v>
      </c>
      <c r="E8" s="20">
        <v>0.90500000000000003</v>
      </c>
      <c r="F8" s="15">
        <f t="shared" si="1"/>
        <v>15.542633</v>
      </c>
      <c r="G8" s="15">
        <v>14.7683</v>
      </c>
      <c r="H8" s="15">
        <v>0.77433300000000005</v>
      </c>
    </row>
    <row r="9" spans="1:8" x14ac:dyDescent="0.2">
      <c r="A9" s="10" t="s">
        <v>269</v>
      </c>
      <c r="B9" s="14">
        <v>500</v>
      </c>
      <c r="C9" s="15">
        <f t="shared" si="0"/>
        <v>0.39166669999999998</v>
      </c>
      <c r="D9" s="15">
        <v>8.3666699999999997E-2</v>
      </c>
      <c r="E9" s="15">
        <v>0.308</v>
      </c>
      <c r="F9" s="15">
        <f t="shared" si="1"/>
        <v>0.27</v>
      </c>
      <c r="G9" s="15">
        <v>7.8E-2</v>
      </c>
      <c r="H9" s="15">
        <v>0.192</v>
      </c>
    </row>
    <row r="10" spans="1:8" x14ac:dyDescent="0.2">
      <c r="A10" s="10"/>
      <c r="B10" s="14">
        <v>1000</v>
      </c>
      <c r="C10" s="15">
        <f t="shared" si="0"/>
        <v>0.91066700000000012</v>
      </c>
      <c r="D10" s="15">
        <v>0.318</v>
      </c>
      <c r="E10" s="15">
        <v>0.59266700000000005</v>
      </c>
      <c r="F10" s="15">
        <f t="shared" si="1"/>
        <v>0.67533299999999996</v>
      </c>
      <c r="G10" s="15">
        <v>0.29599999999999999</v>
      </c>
      <c r="H10" s="15">
        <v>0.37933299999999998</v>
      </c>
    </row>
    <row r="11" spans="1:8" x14ac:dyDescent="0.2">
      <c r="A11" s="10"/>
      <c r="B11" s="14">
        <v>2000</v>
      </c>
      <c r="C11" s="15">
        <f t="shared" si="0"/>
        <v>2.5296700000000003</v>
      </c>
      <c r="D11" s="15">
        <v>1.3846700000000001</v>
      </c>
      <c r="E11" s="15">
        <v>1.145</v>
      </c>
      <c r="F11" s="15">
        <f t="shared" si="1"/>
        <v>1.9860000000000002</v>
      </c>
      <c r="G11" s="15">
        <v>1.3260000000000001</v>
      </c>
      <c r="H11" s="15">
        <v>0.66</v>
      </c>
    </row>
    <row r="12" spans="1:8" x14ac:dyDescent="0.2">
      <c r="A12" s="10"/>
      <c r="B12" s="14">
        <v>3000</v>
      </c>
      <c r="C12" s="15">
        <f t="shared" si="0"/>
        <v>4.6496700000000004</v>
      </c>
      <c r="D12" s="15">
        <v>3.089</v>
      </c>
      <c r="E12" s="15">
        <v>1.56067</v>
      </c>
      <c r="F12" s="15">
        <f t="shared" si="1"/>
        <v>3.62967</v>
      </c>
      <c r="G12" s="15">
        <v>2.9486699999999999</v>
      </c>
      <c r="H12" s="15">
        <v>0.68100000000000005</v>
      </c>
    </row>
    <row r="13" spans="1:8" x14ac:dyDescent="0.2">
      <c r="A13" s="10"/>
      <c r="B13" s="14">
        <v>4000</v>
      </c>
      <c r="C13" s="15">
        <f t="shared" si="0"/>
        <v>7.3443299999999994</v>
      </c>
      <c r="D13" s="15">
        <v>5.4623299999999997</v>
      </c>
      <c r="E13" s="15">
        <v>1.8819999999999999</v>
      </c>
      <c r="F13" s="15">
        <f t="shared" si="1"/>
        <v>5.84</v>
      </c>
      <c r="G13" s="15">
        <v>5.2469999999999999</v>
      </c>
      <c r="H13" s="15">
        <v>0.59299999999999997</v>
      </c>
    </row>
    <row r="14" spans="1:8" x14ac:dyDescent="0.2">
      <c r="A14" s="10" t="s">
        <v>270</v>
      </c>
      <c r="B14" s="14">
        <v>10000</v>
      </c>
      <c r="C14" s="15">
        <f t="shared" si="0"/>
        <v>1.8576630000000001</v>
      </c>
      <c r="D14" s="15">
        <v>0.36633300000000002</v>
      </c>
      <c r="E14" s="15">
        <v>1.49133</v>
      </c>
      <c r="F14" s="15">
        <f t="shared" si="1"/>
        <v>0.85899999999999999</v>
      </c>
      <c r="G14" s="15">
        <v>0.29766700000000001</v>
      </c>
      <c r="H14" s="15">
        <v>0.56133299999999997</v>
      </c>
    </row>
    <row r="15" spans="1:8" x14ac:dyDescent="0.2">
      <c r="A15" s="10"/>
      <c r="B15" s="14">
        <v>50000</v>
      </c>
      <c r="C15" s="15">
        <f t="shared" si="0"/>
        <v>9.0366700000000009</v>
      </c>
      <c r="D15" s="15">
        <v>3.0289999999999999</v>
      </c>
      <c r="E15" s="15">
        <v>6.0076700000000001</v>
      </c>
      <c r="F15" s="15">
        <f t="shared" si="1"/>
        <v>5.0103400000000002</v>
      </c>
      <c r="G15" s="15">
        <v>2.2406700000000002</v>
      </c>
      <c r="H15" s="15">
        <v>2.7696700000000001</v>
      </c>
    </row>
    <row r="16" spans="1:8" x14ac:dyDescent="0.2">
      <c r="A16" s="10"/>
      <c r="B16" s="14">
        <v>100000</v>
      </c>
      <c r="C16" s="15">
        <f t="shared" si="0"/>
        <v>27.844699999999996</v>
      </c>
      <c r="D16" s="15">
        <v>10.686999999999999</v>
      </c>
      <c r="E16" s="15">
        <v>17.157699999999998</v>
      </c>
      <c r="F16" s="15">
        <f t="shared" si="1"/>
        <v>14.204330000000001</v>
      </c>
      <c r="G16" s="15">
        <v>7.7030000000000003</v>
      </c>
      <c r="H16" s="15">
        <v>6.5013300000000003</v>
      </c>
    </row>
    <row r="17" spans="1:10" x14ac:dyDescent="0.2">
      <c r="A17" s="10"/>
      <c r="B17" s="14">
        <v>300000</v>
      </c>
      <c r="C17" s="15">
        <f t="shared" si="0"/>
        <v>126.43700000000001</v>
      </c>
      <c r="D17" s="15">
        <v>67.942700000000002</v>
      </c>
      <c r="E17" s="15">
        <v>58.494300000000003</v>
      </c>
      <c r="F17" s="15">
        <f t="shared" si="1"/>
        <v>106.52529999999999</v>
      </c>
      <c r="G17" s="15">
        <v>70.102999999999994</v>
      </c>
      <c r="H17" s="15">
        <v>36.4223</v>
      </c>
    </row>
    <row r="18" spans="1:10" x14ac:dyDescent="0.2">
      <c r="A18" s="10"/>
      <c r="B18" s="14">
        <v>500000</v>
      </c>
      <c r="C18" s="15">
        <f t="shared" si="0"/>
        <v>346.21600000000001</v>
      </c>
      <c r="D18" s="15">
        <v>219.68899999999999</v>
      </c>
      <c r="E18" s="15">
        <v>126.527</v>
      </c>
      <c r="F18" s="15">
        <f t="shared" si="1"/>
        <v>249.37529999999998</v>
      </c>
      <c r="G18" s="15">
        <v>180.81299999999999</v>
      </c>
      <c r="H18" s="15">
        <v>68.562299999999993</v>
      </c>
    </row>
    <row r="19" spans="1:10" x14ac:dyDescent="0.2">
      <c r="A19" s="10" t="s">
        <v>271</v>
      </c>
      <c r="B19" s="14">
        <v>10000</v>
      </c>
      <c r="C19" s="15">
        <f t="shared" si="0"/>
        <v>2.4773330000000002</v>
      </c>
      <c r="D19" s="15">
        <v>0.49433300000000002</v>
      </c>
      <c r="E19" s="15">
        <v>1.9830000000000001</v>
      </c>
      <c r="F19" s="15">
        <f t="shared" si="1"/>
        <v>0.72799999999999998</v>
      </c>
      <c r="G19" s="15">
        <v>0.307</v>
      </c>
      <c r="H19" s="15">
        <v>0.42099999999999999</v>
      </c>
      <c r="I19" s="15"/>
      <c r="J19" s="15"/>
    </row>
    <row r="20" spans="1:10" x14ac:dyDescent="0.2">
      <c r="A20" s="10"/>
      <c r="B20" s="14">
        <v>30000</v>
      </c>
      <c r="C20" s="15">
        <f t="shared" si="0"/>
        <v>8.0676699999999997</v>
      </c>
      <c r="D20" s="15">
        <v>4.0536700000000003</v>
      </c>
      <c r="E20" s="15">
        <v>4.0140000000000002</v>
      </c>
      <c r="F20" s="15">
        <f t="shared" si="1"/>
        <v>4.1783300000000008</v>
      </c>
      <c r="G20" s="15">
        <v>2.8123300000000002</v>
      </c>
      <c r="H20" s="15">
        <v>1.3660000000000001</v>
      </c>
      <c r="I20" s="15"/>
      <c r="J20" s="15"/>
    </row>
    <row r="21" spans="1:10" x14ac:dyDescent="0.2">
      <c r="A21" s="10"/>
      <c r="B21" s="14">
        <v>50000</v>
      </c>
      <c r="C21" s="15">
        <f t="shared" si="0"/>
        <v>19.508029999999998</v>
      </c>
      <c r="D21" s="15">
        <v>11.431699999999999</v>
      </c>
      <c r="E21" s="15">
        <v>8.0763300000000005</v>
      </c>
      <c r="F21" s="15">
        <f t="shared" si="1"/>
        <v>10.215339999999999</v>
      </c>
      <c r="G21" s="15">
        <v>7.7656700000000001</v>
      </c>
      <c r="H21" s="15">
        <v>2.4496699999999998</v>
      </c>
      <c r="I21" s="15"/>
      <c r="J21" s="15"/>
    </row>
    <row r="22" spans="1:10" x14ac:dyDescent="0.2">
      <c r="A22" s="10"/>
      <c r="B22" s="14">
        <v>70000</v>
      </c>
      <c r="C22" s="15">
        <f t="shared" si="0"/>
        <v>29.371000000000002</v>
      </c>
      <c r="D22" s="15">
        <v>18.8857</v>
      </c>
      <c r="E22" s="15">
        <v>10.485300000000001</v>
      </c>
      <c r="F22" s="15">
        <f t="shared" si="1"/>
        <v>20.499700000000001</v>
      </c>
      <c r="G22" s="15">
        <v>16.7897</v>
      </c>
      <c r="H22" s="15">
        <v>3.71</v>
      </c>
      <c r="I22" s="15"/>
      <c r="J22" s="15"/>
    </row>
    <row r="23" spans="1:10" x14ac:dyDescent="0.2">
      <c r="A23" s="10"/>
      <c r="B23" s="14">
        <v>90000</v>
      </c>
      <c r="C23" s="15">
        <f t="shared" si="0"/>
        <v>44.818330000000003</v>
      </c>
      <c r="D23" s="20">
        <v>29.8</v>
      </c>
      <c r="E23" s="20">
        <v>15.018330000000001</v>
      </c>
      <c r="F23" s="15">
        <f t="shared" si="1"/>
        <v>40.305300000000003</v>
      </c>
      <c r="G23" s="20">
        <v>27.149000000000001</v>
      </c>
      <c r="H23" s="20">
        <v>13.1563</v>
      </c>
      <c r="I23" s="15"/>
      <c r="J23" s="15"/>
    </row>
  </sheetData>
  <mergeCells count="14">
    <mergeCell ref="A4:A8"/>
    <mergeCell ref="A9:A13"/>
    <mergeCell ref="A14:A18"/>
    <mergeCell ref="A19:A23"/>
    <mergeCell ref="F2:F3"/>
    <mergeCell ref="G2:G3"/>
    <mergeCell ref="H2:H3"/>
    <mergeCell ref="A1:A3"/>
    <mergeCell ref="B1:B3"/>
    <mergeCell ref="C1:E1"/>
    <mergeCell ref="F1:H1"/>
    <mergeCell ref="C2:C3"/>
    <mergeCell ref="D2:D3"/>
    <mergeCell ref="E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14</vt:i4>
      </vt:variant>
      <vt:variant>
        <vt:lpstr>Wykresy</vt:lpstr>
      </vt:variant>
      <vt:variant>
        <vt:i4>6</vt:i4>
      </vt:variant>
    </vt:vector>
  </HeadingPairs>
  <TitlesOfParts>
    <vt:vector size="20" baseType="lpstr">
      <vt:lpstr>Arkusz1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k_neighborhood_comp_wykresy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2013-01-19T18:53:26Z</dcterms:modified>
</cp:coreProperties>
</file>